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e.brauch\Nextcloud\Bildungsbericht (2)\2026\Verlag\98_Webanhänge\F\02_Korrektur\"/>
    </mc:Choice>
  </mc:AlternateContent>
  <xr:revisionPtr revIDLastSave="0" documentId="13_ncr:1_{39907998-77B2-41E8-80DD-0E2243F4C4AB}" xr6:coauthVersionLast="47" xr6:coauthVersionMax="47" xr10:uidLastSave="{00000000-0000-0000-0000-000000000000}"/>
  <bookViews>
    <workbookView xWindow="28680" yWindow="-120" windowWidth="29040" windowHeight="15720" tabRatio="766" xr2:uid="{00000000-000D-0000-FFFF-FFFF00000000}"/>
  </bookViews>
  <sheets>
    <sheet name="Inhalt" sheetId="33" r:id="rId1"/>
    <sheet name="Tab. F5-1web" sheetId="1" r:id="rId2"/>
    <sheet name="Tab. F5-2web" sheetId="4" r:id="rId3"/>
    <sheet name="Tab. F5-3web" sheetId="7" r:id="rId4"/>
    <sheet name="Tab. F5-4web" sheetId="10" r:id="rId5"/>
    <sheet name="Tab. F5-5web" sheetId="3" r:id="rId6"/>
    <sheet name="Tab. F5-6web" sheetId="34" r:id="rId7"/>
    <sheet name="Tab. F5-7web" sheetId="9" r:id="rId8"/>
    <sheet name="Tab. F5-8web" sheetId="35"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H" localSheetId="0">#REF!</definedName>
    <definedName name="\H">#REF!</definedName>
    <definedName name="\L" localSheetId="0">#REF!</definedName>
    <definedName name="\L">#REF!</definedName>
    <definedName name="\M" localSheetId="0">#REF!</definedName>
    <definedName name="\M">#REF!</definedName>
    <definedName name="\Z" localSheetId="0">#REF!</definedName>
    <definedName name="\Z">#REF!</definedName>
    <definedName name="\zzzzzz" localSheetId="0">#REF!</definedName>
    <definedName name="\zzzzzz">#REF!</definedName>
    <definedName name="_?" localSheetId="0">#REF!</definedName>
    <definedName name="_?">#REF!</definedName>
    <definedName name="______________TAB1" localSheetId="0">#REF!</definedName>
    <definedName name="______________TAB1">#REF!</definedName>
    <definedName name="_______BW" localSheetId="0">#REF!</definedName>
    <definedName name="_______BW">#REF!</definedName>
    <definedName name="_______BY" localSheetId="0">#REF!</definedName>
    <definedName name="_______BY">#REF!</definedName>
    <definedName name="_______UNI" localSheetId="0">#REF!</definedName>
    <definedName name="_______UNI">#REF!</definedName>
    <definedName name="______BE_W" localSheetId="0">#REF!</definedName>
    <definedName name="______BE_W">#REF!</definedName>
    <definedName name="______GH" localSheetId="0">#REF!</definedName>
    <definedName name="______GH">#REF!</definedName>
    <definedName name="______PH" localSheetId="0">#REF!</definedName>
    <definedName name="______PH">#REF!</definedName>
    <definedName name="______THEOH" localSheetId="0">#REF!</definedName>
    <definedName name="______THEOH">#REF!</definedName>
    <definedName name="_____BE_O" localSheetId="0">#REF!</definedName>
    <definedName name="_____BE_O">#REF!</definedName>
    <definedName name="_____KH" localSheetId="0">#REF!</definedName>
    <definedName name="_____KH">#REF!</definedName>
    <definedName name="____6_7" localSheetId="0">#REF!</definedName>
    <definedName name="____6_7">#REF!</definedName>
    <definedName name="____BB" localSheetId="0">#REF!</definedName>
    <definedName name="____BB">#REF!</definedName>
    <definedName name="____BERLIN_OST" localSheetId="0">#REF!</definedName>
    <definedName name="____BERLIN_OST">#REF!</definedName>
    <definedName name="____BUND" localSheetId="0">[1]Info!#REF!</definedName>
    <definedName name="____BUND">[2]Info!#REF!</definedName>
    <definedName name="____DDR" localSheetId="0">[3]Info!#REF!</definedName>
    <definedName name="____DDR">[4]Info!#REF!</definedName>
    <definedName name="____FH" localSheetId="0">#REF!</definedName>
    <definedName name="____FH">#REF!</definedName>
    <definedName name="____HB" localSheetId="0">#REF!</definedName>
    <definedName name="____HB">#REF!</definedName>
    <definedName name="____HH" localSheetId="0">#REF!</definedName>
    <definedName name="____HH">#REF!</definedName>
    <definedName name="____POS.1" localSheetId="0">[3]Info!#REF!</definedName>
    <definedName name="____POS.1">[4]Info!#REF!</definedName>
    <definedName name="____VERWFH" localSheetId="0">#REF!</definedName>
    <definedName name="____VERWFH">#REF!</definedName>
    <definedName name="___7_5" localSheetId="0">#REF!</definedName>
    <definedName name="___7_5">#REF!</definedName>
    <definedName name="___BY" localSheetId="0">#REF!</definedName>
    <definedName name="___BY">#REF!</definedName>
    <definedName name="___C22b7" localSheetId="0">#REF!</definedName>
    <definedName name="___C22b7">#REF!</definedName>
    <definedName name="___HE" localSheetId="0">#REF!</definedName>
    <definedName name="___HE">#REF!</definedName>
    <definedName name="___MV" localSheetId="0">#REF!</definedName>
    <definedName name="___MV">#REF!</definedName>
    <definedName name="___NI" localSheetId="0">#REF!</definedName>
    <definedName name="___NI">#REF!</definedName>
    <definedName name="___NW" localSheetId="0">#REF!</definedName>
    <definedName name="___NW">#REF!</definedName>
    <definedName name="___RP" localSheetId="0">#REF!</definedName>
    <definedName name="___RP">#REF!</definedName>
    <definedName name="___SL" localSheetId="0">#REF!</definedName>
    <definedName name="___SL">#REF!</definedName>
    <definedName name="___SN" localSheetId="0">#REF!</definedName>
    <definedName name="___SN">#REF!</definedName>
    <definedName name="___ST" localSheetId="0">#REF!</definedName>
    <definedName name="___ST">#REF!</definedName>
    <definedName name="__123Graph_A" localSheetId="0" hidden="1">[5]Daten!#REF!</definedName>
    <definedName name="__123Graph_A" localSheetId="4" hidden="1">[6]Daten!#REF!</definedName>
    <definedName name="__123Graph_A" localSheetId="5" hidden="1">[6]Daten!#REF!</definedName>
    <definedName name="__123Graph_A" localSheetId="7" hidden="1">[6]Daten!#REF!</definedName>
    <definedName name="__123Graph_A" hidden="1">[6]Daten!#REF!</definedName>
    <definedName name="__123Graph_AL™SCH1" localSheetId="0" hidden="1">[7]Daten!#REF!</definedName>
    <definedName name="__123Graph_AL™SCH1" hidden="1">[8]Daten!#REF!</definedName>
    <definedName name="__123Graph_AL™SCH2" localSheetId="0" hidden="1">[7]Daten!#REF!</definedName>
    <definedName name="__123Graph_AL™SCH2" hidden="1">[8]Daten!#REF!</definedName>
    <definedName name="__123Graph_AL™SCH3" localSheetId="0" hidden="1">[7]Daten!#REF!</definedName>
    <definedName name="__123Graph_AL™SCH3" hidden="1">[8]Daten!#REF!</definedName>
    <definedName name="__123Graph_AL™SCH4" localSheetId="0" hidden="1">[7]Daten!#REF!</definedName>
    <definedName name="__123Graph_AL™SCH4" hidden="1">[8]Daten!#REF!</definedName>
    <definedName name="__123Graph_AL™SCH5" localSheetId="0" hidden="1">[7]Daten!#REF!</definedName>
    <definedName name="__123Graph_AL™SCH5" hidden="1">[8]Daten!#REF!</definedName>
    <definedName name="__123Graph_AL™SCH6" localSheetId="0" hidden="1">[7]Daten!#REF!</definedName>
    <definedName name="__123Graph_AL™SCH6" hidden="1">[8]Daten!#REF!</definedName>
    <definedName name="__123Graph_B" localSheetId="0" hidden="1">[5]Daten!#REF!</definedName>
    <definedName name="__123Graph_B" localSheetId="4" hidden="1">[6]Daten!#REF!</definedName>
    <definedName name="__123Graph_B" localSheetId="5" hidden="1">[6]Daten!#REF!</definedName>
    <definedName name="__123Graph_B" localSheetId="7" hidden="1">[6]Daten!#REF!</definedName>
    <definedName name="__123Graph_B" hidden="1">[6]Daten!#REF!</definedName>
    <definedName name="__123Graph_BL™SCH5" localSheetId="0" hidden="1">[7]Daten!#REF!</definedName>
    <definedName name="__123Graph_BL™SCH5" hidden="1">[8]Daten!#REF!</definedName>
    <definedName name="__123Graph_BL™SCH6" localSheetId="0" hidden="1">[7]Daten!#REF!</definedName>
    <definedName name="__123Graph_BL™SCH6" hidden="1">[8]Daten!#REF!</definedName>
    <definedName name="__123Graph_C" localSheetId="0" hidden="1">[5]Daten!#REF!</definedName>
    <definedName name="__123Graph_C" localSheetId="4" hidden="1">[6]Daten!#REF!</definedName>
    <definedName name="__123Graph_C" localSheetId="5" hidden="1">[6]Daten!#REF!</definedName>
    <definedName name="__123Graph_C" localSheetId="7" hidden="1">[6]Daten!#REF!</definedName>
    <definedName name="__123Graph_C" hidden="1">[6]Daten!#REF!</definedName>
    <definedName name="__123Graph_CL™SCH5" localSheetId="0" hidden="1">[7]Daten!#REF!</definedName>
    <definedName name="__123Graph_CL™SCH5" hidden="1">[8]Daten!#REF!</definedName>
    <definedName name="__123Graph_CL™SCH6" localSheetId="0" hidden="1">[7]Daten!#REF!</definedName>
    <definedName name="__123Graph_CL™SCH6" hidden="1">[8]Daten!#REF!</definedName>
    <definedName name="__123Graph_D" localSheetId="0" hidden="1">[5]Daten!#REF!</definedName>
    <definedName name="__123Graph_D" localSheetId="4" hidden="1">[6]Daten!#REF!</definedName>
    <definedName name="__123Graph_D" localSheetId="5" hidden="1">[6]Daten!#REF!</definedName>
    <definedName name="__123Graph_D" localSheetId="7" hidden="1">[6]Daten!#REF!</definedName>
    <definedName name="__123Graph_D" hidden="1">[6]Daten!#REF!</definedName>
    <definedName name="__123Graph_DL™SCH5" localSheetId="0" hidden="1">[7]Daten!#REF!</definedName>
    <definedName name="__123Graph_DL™SCH5" hidden="1">[8]Daten!#REF!</definedName>
    <definedName name="__123Graph_DL™SCH6" localSheetId="0" hidden="1">[7]Daten!#REF!</definedName>
    <definedName name="__123Graph_DL™SCH6" hidden="1">[8]Daten!#REF!</definedName>
    <definedName name="__123Graph_E" localSheetId="0" hidden="1">[5]Daten!#REF!</definedName>
    <definedName name="__123Graph_E" localSheetId="4" hidden="1">[6]Daten!#REF!</definedName>
    <definedName name="__123Graph_E" localSheetId="5" hidden="1">[6]Daten!#REF!</definedName>
    <definedName name="__123Graph_E" localSheetId="7" hidden="1">[6]Daten!#REF!</definedName>
    <definedName name="__123Graph_E" hidden="1">[6]Daten!#REF!</definedName>
    <definedName name="__123Graph_F" localSheetId="0" hidden="1">[5]Daten!#REF!</definedName>
    <definedName name="__123Graph_F" localSheetId="4" hidden="1">[6]Daten!#REF!</definedName>
    <definedName name="__123Graph_F" localSheetId="5" hidden="1">[6]Daten!#REF!</definedName>
    <definedName name="__123Graph_F" localSheetId="7" hidden="1">[6]Daten!#REF!</definedName>
    <definedName name="__123Graph_F" hidden="1">[6]Daten!#REF!</definedName>
    <definedName name="__123Graph_X" localSheetId="0" hidden="1">[5]Daten!#REF!</definedName>
    <definedName name="__123Graph_X" localSheetId="4" hidden="1">[6]Daten!#REF!</definedName>
    <definedName name="__123Graph_X" localSheetId="5" hidden="1">[6]Daten!#REF!</definedName>
    <definedName name="__123Graph_X" localSheetId="7" hidden="1">[6]Daten!#REF!</definedName>
    <definedName name="__123Graph_X" hidden="1">[6]Daten!#REF!</definedName>
    <definedName name="__123Graph_XL™SCH3" localSheetId="0" hidden="1">[7]Daten!#REF!</definedName>
    <definedName name="__123Graph_XL™SCH3" hidden="1">[8]Daten!#REF!</definedName>
    <definedName name="__123Graph_XL™SCH4" localSheetId="0" hidden="1">[7]Daten!#REF!</definedName>
    <definedName name="__123Graph_XL™SCH4" hidden="1">[8]Daten!#REF!</definedName>
    <definedName name="__C22b7" localSheetId="0">#REF!</definedName>
    <definedName name="__C22b7">#REF!</definedName>
    <definedName name="__SH" localSheetId="0">#REF!</definedName>
    <definedName name="__SH">#REF!</definedName>
    <definedName name="__TAB1" localSheetId="0">#REF!</definedName>
    <definedName name="__TAB1">#REF!</definedName>
    <definedName name="__TH" localSheetId="0">#REF!</definedName>
    <definedName name="__TH">#REF!</definedName>
    <definedName name="_1__123Graph_A17_2.CGM" localSheetId="0" hidden="1">'[9]Schaubild Seite 29'!#REF!</definedName>
    <definedName name="_1__123Graph_A17_2.CGM" hidden="1">'[10]Schaubild Seite 29'!#REF!</definedName>
    <definedName name="_10__123Graph_X17_2_NEU" hidden="1">'[11]JB 17.1'!#REF!</definedName>
    <definedName name="_123Graph_X" localSheetId="0" hidden="1">[12]Daten!#REF!</definedName>
    <definedName name="_123Graph_X" localSheetId="4" hidden="1">[13]Daten!#REF!</definedName>
    <definedName name="_123Graph_X" localSheetId="5" hidden="1">[13]Daten!#REF!</definedName>
    <definedName name="_123Graph_X" localSheetId="7" hidden="1">[13]Daten!#REF!</definedName>
    <definedName name="_123Graph_X" hidden="1">[13]Daten!#REF!</definedName>
    <definedName name="_14__123Graph_A17_2L™SCH" localSheetId="0" hidden="1">'[14]JB 17.1'!#REF!</definedName>
    <definedName name="_14__123Graph_A17_2L™SCH" hidden="1">'[11]JB 17.1'!#REF!</definedName>
    <definedName name="_16__123Graph_A17_2L™SCH" localSheetId="0" hidden="1">'[14]JB 17.1'!#REF!</definedName>
    <definedName name="_16__123Graph_A17_2L™SCH" hidden="1">'[15]JB 17.1'!#REF!</definedName>
    <definedName name="_2__123Graph_A17_2.CGM" localSheetId="4" hidden="1">'[16]Schaubild Seite 29'!#REF!</definedName>
    <definedName name="_2__123Graph_A17_2.CGM" localSheetId="5" hidden="1">'[16]Schaubild Seite 29'!#REF!</definedName>
    <definedName name="_2__123Graph_A17_2.CGM" localSheetId="7" hidden="1">'[16]Schaubild Seite 29'!#REF!</definedName>
    <definedName name="_2__123Graph_A17_2.CGM" hidden="1">'[16]Schaubild Seite 29'!#REF!</definedName>
    <definedName name="_2__123Graph_A17_2L™SCH" localSheetId="0" hidden="1">'[11]JB 17.1'!#REF!</definedName>
    <definedName name="_2__123Graph_A17_2L™SCH" hidden="1">'[17]JB 17.1'!#REF!</definedName>
    <definedName name="_21__123Graph_A17_2_NEU" localSheetId="0" hidden="1">'[14]JB 17.1'!#REF!</definedName>
    <definedName name="_21__123Graph_A17_2_NEU" hidden="1">'[11]JB 17.1'!#REF!</definedName>
    <definedName name="_24__123Graph_A17_2_NEU" localSheetId="0" hidden="1">'[14]JB 17.1'!#REF!</definedName>
    <definedName name="_24__123Graph_A17_2_NEU" hidden="1">'[15]JB 17.1'!#REF!</definedName>
    <definedName name="_28__123Graph_X17_2L™SCH" localSheetId="0" hidden="1">'[14]JB 17.1'!#REF!</definedName>
    <definedName name="_28__123Graph_X17_2L™SCH" hidden="1">'[11]JB 17.1'!#REF!</definedName>
    <definedName name="_3__123Graph_A17_2_NEU" localSheetId="0" hidden="1">'[11]JB 17.1'!#REF!</definedName>
    <definedName name="_3__123Graph_A17_2_NEU" hidden="1">'[17]JB 17.1'!#REF!</definedName>
    <definedName name="_32__123Graph_X17_2L™SCH" localSheetId="0" hidden="1">'[14]JB 17.1'!#REF!</definedName>
    <definedName name="_32__123Graph_X17_2L™SCH" hidden="1">'[15]JB 17.1'!#REF!</definedName>
    <definedName name="_35__123Graph_X17_2_NEU" localSheetId="0" hidden="1">'[14]JB 17.1'!#REF!</definedName>
    <definedName name="_35__123Graph_X17_2_NEU" hidden="1">'[11]JB 17.1'!#REF!</definedName>
    <definedName name="_4__123Graph_A17_2.CGM" localSheetId="4" hidden="1">'[16]Schaubild Seite 29'!#REF!</definedName>
    <definedName name="_4__123Graph_A17_2.CGM" localSheetId="5" hidden="1">'[16]Schaubild Seite 29'!#REF!</definedName>
    <definedName name="_4__123Graph_A17_2.CGM" localSheetId="7" hidden="1">'[16]Schaubild Seite 29'!#REF!</definedName>
    <definedName name="_4__123Graph_A17_2.CGM" hidden="1">'[16]Schaubild Seite 29'!#REF!</definedName>
    <definedName name="_4__123Graph_A17_2L™SCH" hidden="1">'[11]JB 17.1'!#REF!</definedName>
    <definedName name="_4__123Graph_X17_2L™SCH" localSheetId="0" hidden="1">'[11]JB 17.1'!#REF!</definedName>
    <definedName name="_4__123Graph_X17_2L™SCH" hidden="1">'[17]JB 17.1'!#REF!</definedName>
    <definedName name="_40__123Graph_X17_2_NEU" localSheetId="0" hidden="1">'[14]JB 17.1'!#REF!</definedName>
    <definedName name="_40__123Graph_X17_2_NEU" hidden="1">'[15]JB 17.1'!#REF!</definedName>
    <definedName name="_5__123Graph_X17_2_NEU" localSheetId="0" hidden="1">'[11]JB 17.1'!#REF!</definedName>
    <definedName name="_5__123Graph_X17_2_NEU" hidden="1">'[17]JB 17.1'!#REF!</definedName>
    <definedName name="_6__123Graph_A17_2_NEU" hidden="1">'[11]JB 17.1'!#REF!</definedName>
    <definedName name="_7__123Graph_A17_2.CGM" localSheetId="0" hidden="1">'[18]Schaubild Seite 29'!#REF!</definedName>
    <definedName name="_7__123Graph_A17_2.CGM" hidden="1">'[9]Schaubild Seite 29'!#REF!</definedName>
    <definedName name="_8__123Graph_A17_2.CGM" localSheetId="0" hidden="1">'[18]Schaubild Seite 29'!#REF!</definedName>
    <definedName name="_8__123Graph_A17_2.CGM" hidden="1">'[19]Schaubild Seite 29'!#REF!</definedName>
    <definedName name="_8__123Graph_X17_2L™SCH" hidden="1">'[11]JB 17.1'!#REF!</definedName>
    <definedName name="_AMO_UniqueIdentifier" hidden="1">"'1252ebff-285e-489e-a29a-431e1cdd0587'"</definedName>
    <definedName name="_C22b7" localSheetId="0">#REF!</definedName>
    <definedName name="_C22b7">#REF!</definedName>
    <definedName name="_Fill" localSheetId="0">#REF!</definedName>
    <definedName name="_Fill" localSheetId="4" hidden="1">#REF!</definedName>
    <definedName name="_Fill" localSheetId="5" hidden="1">#REF!</definedName>
    <definedName name="_Fill" localSheetId="7" hidden="1">#REF!</definedName>
    <definedName name="_Fill" hidden="1">#REF!</definedName>
    <definedName name="_xlnm._FilterDatabase" localSheetId="0">#REF!</definedName>
    <definedName name="_xlnm._FilterDatabase">#REF!</definedName>
    <definedName name="_Key1" localSheetId="0">#REF!</definedName>
    <definedName name="_Key1" localSheetId="4" hidden="1">#REF!</definedName>
    <definedName name="_Key1" localSheetId="5" hidden="1">#REF!</definedName>
    <definedName name="_Key1" localSheetId="7" hidden="1">#REF!</definedName>
    <definedName name="_Key1" hidden="1">#REF!</definedName>
    <definedName name="_Order1" hidden="1">0</definedName>
    <definedName name="_Sort" localSheetId="0">#REF!</definedName>
    <definedName name="_Sort" localSheetId="4" hidden="1">#REF!</definedName>
    <definedName name="_Sort" localSheetId="5" hidden="1">#REF!</definedName>
    <definedName name="_Sort" localSheetId="7" hidden="1">#REF!</definedName>
    <definedName name="_Sort" hidden="1">#REF!</definedName>
    <definedName name="_TAB1" localSheetId="0">#REF!</definedName>
    <definedName name="_TAB1">#REF!</definedName>
    <definedName name="Abschluss" localSheetId="0">#REF!</definedName>
    <definedName name="Abschluss">#REF!</definedName>
    <definedName name="Abschlussart" localSheetId="0">#REF!</definedName>
    <definedName name="Abschlussart">#REF!</definedName>
    <definedName name="Alle" localSheetId="0">[20]MZ_Daten!$E:$E</definedName>
    <definedName name="Alle">[21]MZ_Daten!$E:$E</definedName>
    <definedName name="Alter" localSheetId="0">#REF!</definedName>
    <definedName name="Alter">#REF!</definedName>
    <definedName name="ANLERNAUSBILDUNG" localSheetId="0">[20]MZ_Daten!$Q:$Q</definedName>
    <definedName name="ANLERNAUSBILDUNG">[21]MZ_Daten!$Q:$Q</definedName>
    <definedName name="AS_MitAngabe" localSheetId="0">[20]MZ_Daten!$F:$F</definedName>
    <definedName name="AS_MitAngabe">[21]MZ_Daten!$F:$F</definedName>
    <definedName name="AS_OhneAngabezurArt" localSheetId="0">[20]MZ_Daten!$M:$M</definedName>
    <definedName name="AS_OhneAngabezurArt">[21]MZ_Daten!$M:$M</definedName>
    <definedName name="AS_OhneAS" localSheetId="0">[20]MZ_Daten!$N:$N</definedName>
    <definedName name="AS_OhneAS">[21]MZ_Daten!$N:$N</definedName>
    <definedName name="BaMa_Key" localSheetId="0">#REF!</definedName>
    <definedName name="BaMa_Key">#REF!</definedName>
    <definedName name="bb" localSheetId="0">#REF!</definedName>
    <definedName name="bb">#REF!</definedName>
    <definedName name="Bereiche" localSheetId="0">#REF!</definedName>
    <definedName name="Bereiche">#REF!</definedName>
    <definedName name="BERUFSFACHSCHULE" localSheetId="0">[20]MZ_Daten!$T:$T</definedName>
    <definedName name="BERUFSFACHSCHULE">[21]MZ_Daten!$T:$T</definedName>
    <definedName name="Bestanden_Insg" localSheetId="0">#REF!</definedName>
    <definedName name="Bestanden_Insg">#REF!</definedName>
    <definedName name="Bestanden_Weibl" localSheetId="0">#REF!</definedName>
    <definedName name="Bestanden_Weibl">#REF!</definedName>
    <definedName name="BFS_Insg" localSheetId="0">#REF!</definedName>
    <definedName name="BFS_Insg">#REF!</definedName>
    <definedName name="BFS_Schlüssel" localSheetId="0">#REF!</definedName>
    <definedName name="BFS_Schlüssel">#REF!</definedName>
    <definedName name="BFS_Weibl" localSheetId="0">#REF!</definedName>
    <definedName name="BFS_Weibl">#REF!</definedName>
    <definedName name="BGJ_Daten_Insg" localSheetId="0">#REF!</definedName>
    <definedName name="BGJ_Daten_Insg">#REF!</definedName>
    <definedName name="BGJ_Daten_Weibl" localSheetId="0">#REF!</definedName>
    <definedName name="BGJ_Daten_Weibl">#REF!</definedName>
    <definedName name="BGJ_Schlüssel" localSheetId="0">#REF!</definedName>
    <definedName name="BGJ_Schlüssel">#REF!</definedName>
    <definedName name="BS_Insg" localSheetId="0">#REF!</definedName>
    <definedName name="BS_Insg">#REF!</definedName>
    <definedName name="BS_MitAngabe" localSheetId="0">[20]MZ_Daten!$AE:$AE</definedName>
    <definedName name="BS_MitAngabe">[21]MZ_Daten!$AE:$AE</definedName>
    <definedName name="BS_OhneAbschluss" localSheetId="0">[20]MZ_Daten!$AB:$AB</definedName>
    <definedName name="BS_OhneAbschluss">[21]MZ_Daten!$AB:$AB</definedName>
    <definedName name="BS_OhneAngabe" localSheetId="0">[20]MZ_Daten!$AA:$AA</definedName>
    <definedName name="BS_OhneAngabe">[21]MZ_Daten!$AA:$AA</definedName>
    <definedName name="BS_Schlüssel" localSheetId="0">#REF!</definedName>
    <definedName name="BS_Schlüssel">#REF!</definedName>
    <definedName name="BS_Weibl" localSheetId="0">#REF!</definedName>
    <definedName name="BS_Weibl">#REF!</definedName>
    <definedName name="bunt" localSheetId="0">[1]Info!#REF!</definedName>
    <definedName name="bunt">[2]Info!#REF!</definedName>
    <definedName name="BVJ" localSheetId="0">[20]MZ_Daten!$R:$R</definedName>
    <definedName name="BVJ">[21]MZ_Daten!$R:$R</definedName>
    <definedName name="C1.1a" localSheetId="0">#REF!</definedName>
    <definedName name="C1.1a">#REF!</definedName>
    <definedName name="calcul" localSheetId="0">'[22]Calcul_B1.1'!$A$1:$L$37</definedName>
    <definedName name="calcul">'[23]Calcul_B1.1'!$A$1:$L$37</definedName>
    <definedName name="Daten_Insg" localSheetId="0">+#REF!</definedName>
    <definedName name="Daten_Insg">+#REF!</definedName>
    <definedName name="DOKPROT" localSheetId="0">#REF!</definedName>
    <definedName name="DOKPROT">#REF!</definedName>
    <definedName name="drei_jährige_FS_Insg" localSheetId="0">#REF!</definedName>
    <definedName name="drei_jährige_FS_Insg">#REF!</definedName>
    <definedName name="drei_jährige_FS_Schlüssel" localSheetId="0">#REF!</definedName>
    <definedName name="drei_jährige_FS_Schlüssel">#REF!</definedName>
    <definedName name="drei_jährige_FS_Weibl" localSheetId="0">#REF!</definedName>
    <definedName name="drei_jährige_FS_Weibl">#REF!</definedName>
    <definedName name="DRU_2.2NEU" localSheetId="0">#REF!</definedName>
    <definedName name="DRU_2.2NEU">#REF!</definedName>
    <definedName name="DRU1_1" localSheetId="0">#REF!</definedName>
    <definedName name="DRU1_1">#REF!</definedName>
    <definedName name="DRU1_2" localSheetId="0">#REF!</definedName>
    <definedName name="DRU1_2">#REF!</definedName>
    <definedName name="DRU1_3" localSheetId="0">#REF!</definedName>
    <definedName name="DRU1_3">#REF!</definedName>
    <definedName name="DRU1_4" localSheetId="0">#REF!</definedName>
    <definedName name="DRU1_4">#REF!</definedName>
    <definedName name="DRU2_1" localSheetId="0">#REF!</definedName>
    <definedName name="DRU2_1">#REF!</definedName>
    <definedName name="DRU2_2" localSheetId="0">#REF!</definedName>
    <definedName name="DRU2_2">#REF!</definedName>
    <definedName name="DRU2_2X" localSheetId="0">#REF!</definedName>
    <definedName name="DRU2_2X">#REF!</definedName>
    <definedName name="DRUAU01" localSheetId="0">#REF!</definedName>
    <definedName name="DRUAU01">#REF!</definedName>
    <definedName name="DRUAU02" localSheetId="0">#REF!</definedName>
    <definedName name="DRUAU02">#REF!</definedName>
    <definedName name="DRUAU03" localSheetId="0">#REF!</definedName>
    <definedName name="DRUAU03">#REF!</definedName>
    <definedName name="DRUAU04" localSheetId="0">#REF!</definedName>
    <definedName name="DRUAU04">#REF!</definedName>
    <definedName name="DRUAU04A" localSheetId="0">#REF!</definedName>
    <definedName name="DRUAU04A">#REF!</definedName>
    <definedName name="DRUAU05" localSheetId="0">#REF!</definedName>
    <definedName name="DRUAU05">#REF!</definedName>
    <definedName name="DRUAU06" localSheetId="0">#REF!</definedName>
    <definedName name="DRUAU06">#REF!</definedName>
    <definedName name="DRUAU06A" localSheetId="0">#REF!</definedName>
    <definedName name="DRUAU06A">#REF!</definedName>
    <definedName name="druau5" localSheetId="0">#REF!</definedName>
    <definedName name="druau5">#REF!</definedName>
    <definedName name="DRUCK" localSheetId="0">#REF!</definedName>
    <definedName name="DRUCK">#REF!</definedName>
    <definedName name="DRUCK_?" localSheetId="0">[3]Info!#REF!</definedName>
    <definedName name="DRUCK_?">[4]Info!#REF!</definedName>
    <definedName name="DRUCK_2" localSheetId="0">#REF!</definedName>
    <definedName name="DRUCK_2">#REF!</definedName>
    <definedName name="DRUCK_3" localSheetId="0">#REF!</definedName>
    <definedName name="DRUCK_3">#REF!</definedName>
    <definedName name="DRUCK_4" localSheetId="0">#REF!</definedName>
    <definedName name="DRUCK_4">#REF!</definedName>
    <definedName name="DRUCK_5" localSheetId="0">#REF!</definedName>
    <definedName name="DRUCK_5">#REF!</definedName>
    <definedName name="DRUCK_BERLIN_OS" localSheetId="0">#REF!</definedName>
    <definedName name="DRUCK_BERLIN_OS">#REF!</definedName>
    <definedName name="DRUCK_DATENREPO" localSheetId="0">[1]Info!#REF!</definedName>
    <definedName name="DRUCK_DATENREPO">[2]Info!#REF!</definedName>
    <definedName name="DRUCK_EUROPEAN" localSheetId="0">[1]Info!#REF!</definedName>
    <definedName name="DRUCK_EUROPEAN">[2]Info!#REF!</definedName>
    <definedName name="DRUCK01" localSheetId="0">#REF!</definedName>
    <definedName name="DRUCK01">#REF!</definedName>
    <definedName name="DRUCK02" localSheetId="0">#REF!</definedName>
    <definedName name="DRUCK02">#REF!</definedName>
    <definedName name="DRUCK03" localSheetId="0">#REF!</definedName>
    <definedName name="DRUCK03">#REF!</definedName>
    <definedName name="DRUCK04" localSheetId="0">#REF!</definedName>
    <definedName name="DRUCK04">#REF!</definedName>
    <definedName name="DRUCK05" localSheetId="0">#REF!</definedName>
    <definedName name="DRUCK05">#REF!</definedName>
    <definedName name="DRUCK06" localSheetId="0">#REF!</definedName>
    <definedName name="DRUCK06">#REF!</definedName>
    <definedName name="DRUCK07" localSheetId="0">#REF!</definedName>
    <definedName name="DRUCK07">#REF!</definedName>
    <definedName name="DRUCK08" localSheetId="0">#REF!</definedName>
    <definedName name="DRUCK08">#REF!</definedName>
    <definedName name="DRUCK09" localSheetId="0">#REF!</definedName>
    <definedName name="DRUCK09">#REF!</definedName>
    <definedName name="DRUCK10" localSheetId="0">#REF!</definedName>
    <definedName name="DRUCK10">#REF!</definedName>
    <definedName name="DRUCK11" localSheetId="0">#REF!</definedName>
    <definedName name="DRUCK11">#REF!</definedName>
    <definedName name="DRUCK11A" localSheetId="0">#REF!</definedName>
    <definedName name="DRUCK11A">#REF!</definedName>
    <definedName name="DRUCK11B" localSheetId="0">#REF!</definedName>
    <definedName name="DRUCK11B">#REF!</definedName>
    <definedName name="DRUCK12" localSheetId="0">#REF!</definedName>
    <definedName name="DRUCK12">#REF!</definedName>
    <definedName name="DRUCK13" localSheetId="0">#REF!</definedName>
    <definedName name="DRUCK13">#REF!</definedName>
    <definedName name="DRUCK14" localSheetId="0">#REF!</definedName>
    <definedName name="DRUCK14">#REF!</definedName>
    <definedName name="DRUCK15" localSheetId="0">#REF!</definedName>
    <definedName name="DRUCK15">#REF!</definedName>
    <definedName name="DRUCK16" localSheetId="0">#REF!</definedName>
    <definedName name="DRUCK16">#REF!</definedName>
    <definedName name="DRUCK17" localSheetId="0">#REF!</definedName>
    <definedName name="DRUCK17">#REF!</definedName>
    <definedName name="DRUCK18" localSheetId="0">#REF!</definedName>
    <definedName name="DRUCK18">#REF!</definedName>
    <definedName name="DRUCK19" localSheetId="0">#REF!</definedName>
    <definedName name="DRUCK19">#REF!</definedName>
    <definedName name="DRUCK1A" localSheetId="0">#REF!</definedName>
    <definedName name="DRUCK1A">#REF!</definedName>
    <definedName name="DRUCK1B" localSheetId="0">#REF!</definedName>
    <definedName name="DRUCK1B">#REF!</definedName>
    <definedName name="DRUCK20" localSheetId="0">#REF!</definedName>
    <definedName name="DRUCK20">#REF!</definedName>
    <definedName name="DRUCK21" localSheetId="0">#REF!</definedName>
    <definedName name="DRUCK21">#REF!</definedName>
    <definedName name="DRUCK22" localSheetId="0">#REF!</definedName>
    <definedName name="DRUCK22">#REF!</definedName>
    <definedName name="DRUCK23" localSheetId="0">#REF!</definedName>
    <definedName name="DRUCK23">#REF!</definedName>
    <definedName name="DRUCK24" localSheetId="0">#REF!</definedName>
    <definedName name="DRUCK24">#REF!</definedName>
    <definedName name="DRUCK25" localSheetId="0">#REF!</definedName>
    <definedName name="DRUCK25">#REF!</definedName>
    <definedName name="DRUCK26" localSheetId="0">#REF!</definedName>
    <definedName name="DRUCK26">#REF!</definedName>
    <definedName name="DRUCK27" localSheetId="0">#REF!</definedName>
    <definedName name="DRUCK27">#REF!</definedName>
    <definedName name="DRUCK28" localSheetId="0">#REF!</definedName>
    <definedName name="DRUCK28">#REF!</definedName>
    <definedName name="DRUCK29" localSheetId="0">#REF!</definedName>
    <definedName name="DRUCK29">#REF!</definedName>
    <definedName name="DRUCK30" localSheetId="0">#REF!</definedName>
    <definedName name="DRUCK30">#REF!</definedName>
    <definedName name="DRUCK31" localSheetId="0">#REF!</definedName>
    <definedName name="DRUCK31">#REF!</definedName>
    <definedName name="DRUCK32" localSheetId="0">#REF!</definedName>
    <definedName name="DRUCK32">#REF!</definedName>
    <definedName name="DRUCK33" localSheetId="0">#REF!</definedName>
    <definedName name="DRUCK33">#REF!</definedName>
    <definedName name="DRUCK34" localSheetId="0">#REF!</definedName>
    <definedName name="DRUCK34">#REF!</definedName>
    <definedName name="DRUCK35" localSheetId="0">#REF!</definedName>
    <definedName name="DRUCK35">#REF!</definedName>
    <definedName name="DRUCK36" localSheetId="0">#REF!</definedName>
    <definedName name="DRUCK36">#REF!</definedName>
    <definedName name="DRUCK37" localSheetId="0">#REF!</definedName>
    <definedName name="DRUCK37">#REF!</definedName>
    <definedName name="DRUCK38" localSheetId="0">#REF!</definedName>
    <definedName name="DRUCK38">#REF!</definedName>
    <definedName name="DRUCK39" localSheetId="0">#REF!</definedName>
    <definedName name="DRUCK39">#REF!</definedName>
    <definedName name="DRUCK40" localSheetId="0">#REF!</definedName>
    <definedName name="DRUCK40">#REF!</definedName>
    <definedName name="DRUCK41" localSheetId="0">#REF!</definedName>
    <definedName name="DRUCK41">#REF!</definedName>
    <definedName name="Druck41a" localSheetId="0">#REF!</definedName>
    <definedName name="Druck41a">#REF!</definedName>
    <definedName name="DRUCK42" localSheetId="0">#REF!</definedName>
    <definedName name="DRUCK42">#REF!</definedName>
    <definedName name="druck42a" localSheetId="0">#REF!</definedName>
    <definedName name="druck42a">#REF!</definedName>
    <definedName name="DRUCK43" localSheetId="0">#REF!</definedName>
    <definedName name="DRUCK43">#REF!</definedName>
    <definedName name="DRUCK44" localSheetId="0">#REF!</definedName>
    <definedName name="DRUCK44">#REF!</definedName>
    <definedName name="DRUCK45" localSheetId="0">#REF!</definedName>
    <definedName name="DRUCK45">#REF!</definedName>
    <definedName name="DRUCK46" localSheetId="0">#REF!</definedName>
    <definedName name="DRUCK46">#REF!</definedName>
    <definedName name="DRUCK47" localSheetId="0">#REF!</definedName>
    <definedName name="DRUCK47">#REF!</definedName>
    <definedName name="DRUCK48" localSheetId="0">#REF!</definedName>
    <definedName name="DRUCK48">#REF!</definedName>
    <definedName name="DRUCK49" localSheetId="0">#REF!</definedName>
    <definedName name="DRUCK49">#REF!</definedName>
    <definedName name="DRUCK50" localSheetId="0">#REF!</definedName>
    <definedName name="DRUCK50">#REF!</definedName>
    <definedName name="DRUCK51" localSheetId="0">#REF!</definedName>
    <definedName name="DRUCK51">#REF!</definedName>
    <definedName name="DRUCK52" localSheetId="0">#REF!</definedName>
    <definedName name="DRUCK52">#REF!</definedName>
    <definedName name="DRUCK53" localSheetId="0">#REF!</definedName>
    <definedName name="DRUCK53">#REF!</definedName>
    <definedName name="DRUCK54" localSheetId="0">#REF!</definedName>
    <definedName name="DRUCK54">#REF!</definedName>
    <definedName name="DRUCK61" localSheetId="0">#REF!</definedName>
    <definedName name="DRUCK61">#REF!</definedName>
    <definedName name="DRUCK62" localSheetId="0">#REF!</definedName>
    <definedName name="DRUCK62">#REF!</definedName>
    <definedName name="DRUCK63" localSheetId="0">#REF!</definedName>
    <definedName name="DRUCK63">#REF!</definedName>
    <definedName name="DRUCK64" localSheetId="0">#REF!</definedName>
    <definedName name="DRUCK64">#REF!</definedName>
    <definedName name="_xlnm.Print_Titles" localSheetId="0">#REF!</definedName>
    <definedName name="_xlnm.Print_Titles">#REF!</definedName>
    <definedName name="DRUFS01" localSheetId="0">#REF!</definedName>
    <definedName name="DRUFS01">#REF!</definedName>
    <definedName name="DRUFS02" localSheetId="0">#REF!</definedName>
    <definedName name="DRUFS02">#REF!</definedName>
    <definedName name="DRUFS03" localSheetId="0">#REF!</definedName>
    <definedName name="DRUFS03">#REF!</definedName>
    <definedName name="DRUFS04" localSheetId="0">#REF!</definedName>
    <definedName name="DRUFS04">#REF!</definedName>
    <definedName name="DRUFS05" localSheetId="0">#REF!</definedName>
    <definedName name="DRUFS05">#REF!</definedName>
    <definedName name="DRUFS06" localSheetId="0">#REF!</definedName>
    <definedName name="DRUFS06">#REF!</definedName>
    <definedName name="DRUHI01" localSheetId="0">#REF!</definedName>
    <definedName name="DRUHI01">#REF!</definedName>
    <definedName name="DRUHI02" localSheetId="0">#REF!</definedName>
    <definedName name="DRUHI02">#REF!</definedName>
    <definedName name="DRUHI03" localSheetId="0">#REF!</definedName>
    <definedName name="DRUHI03">#REF!</definedName>
    <definedName name="DRUHI04" localSheetId="0">#REF!</definedName>
    <definedName name="DRUHI04">#REF!</definedName>
    <definedName name="DRUHI05" localSheetId="0">#REF!</definedName>
    <definedName name="DRUHI05">#REF!</definedName>
    <definedName name="DRUHI06" localSheetId="0">#REF!</definedName>
    <definedName name="DRUHI06">#REF!</definedName>
    <definedName name="DRUHI07" localSheetId="0">#REF!</definedName>
    <definedName name="DRUHI07">#REF!</definedName>
    <definedName name="FA_Insg" localSheetId="0">#REF!</definedName>
    <definedName name="FA_Insg">#REF!</definedName>
    <definedName name="FA_Schlüssel" localSheetId="0">#REF!</definedName>
    <definedName name="FA_Schlüssel">#REF!</definedName>
    <definedName name="FA_Weibl" localSheetId="0">#REF!</definedName>
    <definedName name="FA_Weibl">#REF!</definedName>
    <definedName name="Fachhochschulreife" localSheetId="0">[20]MZ_Daten!$K:$K</definedName>
    <definedName name="Fachhochschulreife">[21]MZ_Daten!$K:$K</definedName>
    <definedName name="FACHSCHULE" localSheetId="0">[20]MZ_Daten!$U:$U</definedName>
    <definedName name="FACHSCHULE">[21]MZ_Daten!$U:$U</definedName>
    <definedName name="FACHSCHULE_DDR" localSheetId="0">[20]MZ_Daten!$V:$V</definedName>
    <definedName name="FACHSCHULE_DDR">[21]MZ_Daten!$V:$V</definedName>
    <definedName name="FH" localSheetId="0">[20]MZ_Daten!$X:$X</definedName>
    <definedName name="FH">[21]MZ_Daten!$X:$X</definedName>
    <definedName name="Field_ISCED" localSheetId="0">[24]Liste!$B:$G</definedName>
    <definedName name="Field_ISCED">[25]Liste!$B:$G</definedName>
    <definedName name="Fields" localSheetId="0">[24]Liste!$B:$X</definedName>
    <definedName name="Fields">[25]Liste!$B:$X</definedName>
    <definedName name="Fields_II" localSheetId="0">[24]Liste!$I:$AA</definedName>
    <definedName name="Fields_II">[25]Liste!$I:$AA</definedName>
    <definedName name="FS_Daten_Insg" localSheetId="0">#REF!</definedName>
    <definedName name="FS_Daten_Insg">#REF!</definedName>
    <definedName name="FS_Daten_Weibl" localSheetId="0">#REF!</definedName>
    <definedName name="FS_Daten_Weibl">#REF!</definedName>
    <definedName name="FS_Key" localSheetId="0">#REF!</definedName>
    <definedName name="FS_Key">#REF!</definedName>
    <definedName name="Handwerksmeister" localSheetId="0">[26]Info!$A$81:$C$88</definedName>
    <definedName name="Handwerksmeister">[27]Info!$A$81:$C$88</definedName>
    <definedName name="haupt" localSheetId="0">#REF!</definedName>
    <definedName name="haupt">#REF!</definedName>
    <definedName name="Hochschulreife" localSheetId="0">[20]MZ_Daten!$L:$L</definedName>
    <definedName name="Hochschulreife">[21]MZ_Daten!$L:$L</definedName>
    <definedName name="HS_Abschluss" localSheetId="0">#REF!</definedName>
    <definedName name="HS_Abschluss">#REF!</definedName>
    <definedName name="Insgesamt" localSheetId="0">+#REF!</definedName>
    <definedName name="Insgesamt">+#REF!</definedName>
    <definedName name="Insgesamt_Weibl" localSheetId="0">#REF!</definedName>
    <definedName name="Insgesamt_Weibl">#REF!</definedName>
    <definedName name="isced_dual" localSheetId="0">#REF!</definedName>
    <definedName name="isced_dual">#REF!</definedName>
    <definedName name="isced_dual_w" localSheetId="0">#REF!</definedName>
    <definedName name="isced_dual_w">#REF!</definedName>
    <definedName name="Key" localSheetId="0">#REF!</definedName>
    <definedName name="Key">#REF!</definedName>
    <definedName name="Key_3_Schule" localSheetId="0">#REF!</definedName>
    <definedName name="Key_3_Schule">#REF!</definedName>
    <definedName name="Key_4_Schule" localSheetId="0">#REF!</definedName>
    <definedName name="Key_4_Schule">#REF!</definedName>
    <definedName name="Key_5_Schule" localSheetId="0">#REF!</definedName>
    <definedName name="Key_5_Schule">#REF!</definedName>
    <definedName name="Key_5er" localSheetId="0">[20]MZ_Daten!$AM:$AM</definedName>
    <definedName name="Key_5er">[21]MZ_Daten!$AM:$AM</definedName>
    <definedName name="Key_6_Schule" localSheetId="0">#REF!</definedName>
    <definedName name="Key_6_Schule">#REF!</definedName>
    <definedName name="key_fach_ges" localSheetId="0">[24]Liste!$B$1664:$I$2010</definedName>
    <definedName name="key_fach_ges">[25]Liste!$B$1664:$I$2010</definedName>
    <definedName name="Key_Privat" localSheetId="0">#REF!</definedName>
    <definedName name="Key_Privat">#REF!</definedName>
    <definedName name="Laender" localSheetId="0">#REF!</definedName>
    <definedName name="Laender">#REF!</definedName>
    <definedName name="LEERE" localSheetId="0">[20]MZ_Daten!$S:$S</definedName>
    <definedName name="LEERE">[21]MZ_Daten!$S:$S</definedName>
    <definedName name="Liste" localSheetId="0">#REF!</definedName>
    <definedName name="Liste">#REF!</definedName>
    <definedName name="Liste_Schulen" localSheetId="0">#REF!</definedName>
    <definedName name="Liste_Schulen">#REF!</definedName>
    <definedName name="m" localSheetId="0">#REF!</definedName>
    <definedName name="m">#REF!</definedName>
    <definedName name="MAKROER1" localSheetId="0">#REF!</definedName>
    <definedName name="MAKROER1">#REF!</definedName>
    <definedName name="MAKROER2" localSheetId="0">#REF!</definedName>
    <definedName name="MAKROER2">#REF!</definedName>
    <definedName name="MD_Insg" localSheetId="0">#REF!</definedName>
    <definedName name="MD_Insg">#REF!</definedName>
    <definedName name="MD_Key" localSheetId="0">#REF!</definedName>
    <definedName name="MD_Key">#REF!</definedName>
    <definedName name="MD_Weibl" localSheetId="0">#REF!</definedName>
    <definedName name="MD_Weibl">#REF!</definedName>
    <definedName name="MmExcelLinker_4A63D66E_E958_4D64_948E_032908F00612" localSheetId="0">Ergebnis [28]BF!$A$2:$A$2</definedName>
    <definedName name="MmExcelLinker_4A63D66E_E958_4D64_948E_032908F00612">Ergebnis [28]BF!$A$2:$A$2</definedName>
    <definedName name="n" localSheetId="0">#REF!</definedName>
    <definedName name="n">#REF!</definedName>
    <definedName name="neben" localSheetId="0">#REF!</definedName>
    <definedName name="neben">#REF!</definedName>
    <definedName name="nn" localSheetId="0">#REF!</definedName>
    <definedName name="nn">#REF!</definedName>
    <definedName name="NochInSchule" localSheetId="0">[20]MZ_Daten!$G:$G</definedName>
    <definedName name="NochInSchule">[21]MZ_Daten!$G:$G</definedName>
    <definedName name="NW">[29]schulform!$C$20</definedName>
    <definedName name="p5_age" localSheetId="0">[30]E6C3NAGE!$A$1:$D$55</definedName>
    <definedName name="p5_age">[31]E6C3NAGE!$A$1:$D$55</definedName>
    <definedName name="p5nr" localSheetId="0">[32]E6C3NE!$A$1:$AC$43</definedName>
    <definedName name="p5nr">[33]E6C3NE!$A$1:$AC$43</definedName>
    <definedName name="POS" localSheetId="0">[20]MZ_Daten!$I:$I</definedName>
    <definedName name="POS">[21]MZ_Daten!$I:$I</definedName>
    <definedName name="POS.1" localSheetId="0">#REF!</definedName>
    <definedName name="POS.1">#REF!</definedName>
    <definedName name="prof" localSheetId="0">#REF!</definedName>
    <definedName name="prof">#REF!</definedName>
    <definedName name="PROMOTION" localSheetId="0">[20]MZ_Daten!$Z:$Z</definedName>
    <definedName name="PROMOTION">[21]MZ_Daten!$Z:$Z</definedName>
    <definedName name="PROT01VK" localSheetId="0">#REF!</definedName>
    <definedName name="PROT01VK">#REF!</definedName>
    <definedName name="Realschule" localSheetId="0">[20]MZ_Daten!$J:$J</definedName>
    <definedName name="Realschule">[21]MZ_Daten!$J:$J</definedName>
    <definedName name="Schulart" localSheetId="0">#REF!</definedName>
    <definedName name="Schulart">#REF!</definedName>
    <definedName name="Schulen" localSheetId="0">#REF!</definedName>
    <definedName name="Schulen">#REF!</definedName>
    <definedName name="Schulen_Insg" localSheetId="0">#REF!</definedName>
    <definedName name="Schulen_Insg">#REF!</definedName>
    <definedName name="Schulen_Männl" localSheetId="0">#REF!</definedName>
    <definedName name="Schulen_Männl">#REF!</definedName>
    <definedName name="Schulen_Weibl" localSheetId="0">#REF!</definedName>
    <definedName name="Schulen_Weibl">#REF!</definedName>
    <definedName name="SdG_Daten_Insg" localSheetId="0">#REF!</definedName>
    <definedName name="SdG_Daten_Insg">#REF!</definedName>
    <definedName name="SdG_Daten_Priv_Insg" localSheetId="0">#REF!</definedName>
    <definedName name="SdG_Daten_Priv_Insg">#REF!</definedName>
    <definedName name="SdG_Daten_Priv_Weibl" localSheetId="0">#REF!</definedName>
    <definedName name="SdG_Daten_Priv_Weibl">#REF!</definedName>
    <definedName name="SdG_Daten_Weibl" localSheetId="0">#REF!</definedName>
    <definedName name="SdG_Daten_Weibl">#REF!</definedName>
    <definedName name="SdG_Key_Dauer" localSheetId="0">#REF!</definedName>
    <definedName name="SdG_Key_Dauer">#REF!</definedName>
    <definedName name="SdG_Key_Field" localSheetId="0">#REF!</definedName>
    <definedName name="SdG_Key_Field">#REF!</definedName>
    <definedName name="SEITE_?" localSheetId="0">[34]Info!#REF!</definedName>
    <definedName name="SEITE_?">[35]Info!#REF!</definedName>
    <definedName name="UNI" localSheetId="0">[20]MZ_Daten!$Y:$Y</definedName>
    <definedName name="UNI">[21]MZ_Daten!$Y:$Y</definedName>
    <definedName name="VerwFH" localSheetId="0">[20]MZ_Daten!$W:$W</definedName>
    <definedName name="VerwFH">[21]MZ_Daten!$W:$W</definedName>
    <definedName name="VolksHauptschule" localSheetId="0">[20]MZ_Daten!$H:$H</definedName>
    <definedName name="VolksHauptschule">[21]MZ_Daten!$H:$H</definedName>
    <definedName name="ZENTR" localSheetId="0">#REF!</definedName>
    <definedName name="ZENTR">#REF!</definedName>
    <definedName name="zhaupt" localSheetId="0">#REF!</definedName>
    <definedName name="zhaupt">#REF!</definedName>
    <definedName name="zneben" localSheetId="0">#REF!</definedName>
    <definedName name="zneben">#REF!</definedName>
    <definedName name="zprof" localSheetId="0">#REF!</definedName>
    <definedName name="zprof">#REF!</definedName>
    <definedName name="zuiop" localSheetId="0">#REF!</definedName>
    <definedName name="zuio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0" i="1" l="1"/>
  <c r="B99" i="1"/>
  <c r="B92" i="1"/>
  <c r="L90" i="1"/>
  <c r="E75" i="1"/>
  <c r="E74" i="1"/>
  <c r="E73" i="1"/>
  <c r="E72" i="1"/>
  <c r="B69" i="1"/>
  <c r="B68" i="1"/>
  <c r="B61" i="1"/>
  <c r="L59" i="1"/>
  <c r="L28" i="1"/>
  <c r="B67" i="3" l="1"/>
  <c r="B209" i="3"/>
  <c r="B208" i="3"/>
  <c r="B117" i="3"/>
  <c r="B116" i="3"/>
  <c r="B48" i="3"/>
  <c r="B47" i="3"/>
  <c r="B140" i="4" l="1"/>
  <c r="B139" i="4"/>
  <c r="B48" i="4"/>
  <c r="B47" i="4"/>
  <c r="B142" i="4" l="1"/>
  <c r="B141" i="4"/>
  <c r="J138" i="4"/>
  <c r="I138" i="4"/>
  <c r="H138" i="4"/>
  <c r="G138" i="4"/>
  <c r="F138" i="4"/>
  <c r="E138" i="4"/>
  <c r="D138" i="4"/>
  <c r="C138" i="4"/>
  <c r="J137" i="4"/>
  <c r="I137" i="4"/>
  <c r="H137" i="4"/>
  <c r="G137" i="4"/>
  <c r="F137" i="4"/>
  <c r="E137" i="4"/>
  <c r="D137" i="4"/>
  <c r="C137" i="4"/>
  <c r="B50" i="4"/>
  <c r="B49" i="4"/>
</calcChain>
</file>

<file path=xl/sharedStrings.xml><?xml version="1.0" encoding="utf-8"?>
<sst xmlns="http://schemas.openxmlformats.org/spreadsheetml/2006/main" count="1421" uniqueCount="203">
  <si>
    <r>
      <t>Prüf-ungs-jahr</t>
    </r>
    <r>
      <rPr>
        <vertAlign val="superscript"/>
        <sz val="9"/>
        <rFont val="Arial"/>
        <family val="2"/>
      </rPr>
      <t>1)</t>
    </r>
  </si>
  <si>
    <t>Insgesamt</t>
  </si>
  <si>
    <t>Erstabschlüsse</t>
  </si>
  <si>
    <t>Folgeabschlüsse</t>
  </si>
  <si>
    <t>davon</t>
  </si>
  <si>
    <r>
      <t>Diplom (U) und entsprech-ender Abschluss</t>
    </r>
    <r>
      <rPr>
        <vertAlign val="superscript"/>
        <sz val="9"/>
        <rFont val="Arial"/>
        <family val="2"/>
      </rPr>
      <t>3)</t>
    </r>
  </si>
  <si>
    <t>Promo-tion</t>
  </si>
  <si>
    <r>
      <t>Lehr-amt</t>
    </r>
    <r>
      <rPr>
        <vertAlign val="superscript"/>
        <sz val="9"/>
        <rFont val="Arial"/>
        <family val="2"/>
      </rPr>
      <t>4)</t>
    </r>
  </si>
  <si>
    <r>
      <t>Bachelor (U)</t>
    </r>
    <r>
      <rPr>
        <vertAlign val="superscript"/>
        <sz val="9"/>
        <rFont val="Arial"/>
        <family val="2"/>
      </rPr>
      <t>5)</t>
    </r>
  </si>
  <si>
    <t>Fachhoch-schul-abschluss</t>
  </si>
  <si>
    <t>Bachelor (FH)</t>
  </si>
  <si>
    <r>
      <t>Master (FH)</t>
    </r>
    <r>
      <rPr>
        <vertAlign val="superscript"/>
        <sz val="9"/>
        <rFont val="Arial"/>
        <family val="2"/>
      </rPr>
      <t>7)</t>
    </r>
  </si>
  <si>
    <r>
      <t>Master</t>
    </r>
    <r>
      <rPr>
        <vertAlign val="superscript"/>
        <sz val="9"/>
        <rFont val="Arial"/>
        <family val="2"/>
      </rPr>
      <t>8)</t>
    </r>
  </si>
  <si>
    <t>Promotion</t>
  </si>
  <si>
    <t>Diplom, Magister, künst-lerische, kirchliche oder sonstige  Abschlüsse</t>
  </si>
  <si>
    <t>Anzahl</t>
  </si>
  <si>
    <t>in %</t>
  </si>
  <si>
    <t>●</t>
  </si>
  <si>
    <t>─</t>
  </si>
  <si>
    <t>Männlich</t>
  </si>
  <si>
    <t>–</t>
  </si>
  <si>
    <t>Weiblich</t>
  </si>
  <si>
    <t>Master</t>
  </si>
  <si>
    <t>Prüfungsjahr</t>
  </si>
  <si>
    <t>Bachelor</t>
  </si>
  <si>
    <t>Prüf-ungs-jahr</t>
  </si>
  <si>
    <r>
      <t>Fächergruppen</t>
    </r>
    <r>
      <rPr>
        <vertAlign val="superscript"/>
        <sz val="9"/>
        <rFont val="Arial"/>
        <family val="2"/>
      </rPr>
      <t>1)</t>
    </r>
  </si>
  <si>
    <t>Sport</t>
  </si>
  <si>
    <t>Erststudium: Anteil der Fächergruppen (in %)</t>
  </si>
  <si>
    <t>Darunter Bachelorabschlüsse: Anteil der Fächergruppen (in %, zeilenweise)</t>
  </si>
  <si>
    <t>Darunter Bachelorabschlüsse: Anteil der Frauen (in %, bezogen auf Bachelorabschlüsse)</t>
  </si>
  <si>
    <t>Quelle: Statistische Ämter des Bundes und der Länder, Hochschulstatistik, Recherche in DZHW-ICE, eigene Berechnungen</t>
  </si>
  <si>
    <t>Folgeabschluss: Anteil der Fächergruppen (in %, zeilenweise)</t>
  </si>
  <si>
    <t>Folgeabschluss: Anteil weiblich (in %, bezogen auf alle Folgeabschlüsse)</t>
  </si>
  <si>
    <t>Darunter: Masterabschluss: Anzahl Masterabschlüsse in den Fächergruppen</t>
  </si>
  <si>
    <t>Masterabschluss: Anteil der Fächergruppen (in %, zeilenweise)</t>
  </si>
  <si>
    <t>Masterabschluss: Anteil Fachhochschulen (in %, bezogen auf alle Masterabschlüsse)</t>
  </si>
  <si>
    <t>Masterabschluss: Anteil weiblich (in %, bezogen auf alle Masterabschlüsse)</t>
  </si>
  <si>
    <t>Darunter: Promotionen: Anzahl Promovierte in den Fächergruppen</t>
  </si>
  <si>
    <t>Promotionen: Anteil der Fächergruppen (in %, zeilenweise)</t>
  </si>
  <si>
    <t>Promotionen: Anteil weiblich (in %, bezogen auf alle Promovierten)</t>
  </si>
  <si>
    <t>Abschlüsse insgesamt</t>
  </si>
  <si>
    <t>Staatlich</t>
  </si>
  <si>
    <t>Kirchlich</t>
  </si>
  <si>
    <t>Privat</t>
  </si>
  <si>
    <t>Hochschulen insgesamt</t>
  </si>
  <si>
    <t>Universitäten</t>
  </si>
  <si>
    <r>
      <t>Fachhochschulen</t>
    </r>
    <r>
      <rPr>
        <vertAlign val="superscript"/>
        <sz val="9"/>
        <rFont val="Arial"/>
        <family val="2"/>
      </rPr>
      <t>1)</t>
    </r>
  </si>
  <si>
    <t>1) Einschließlich Verwaltungsfachhochschulen.</t>
  </si>
  <si>
    <t>Zurück zum Inhalt</t>
  </si>
  <si>
    <t>Art des Abschlusses</t>
  </si>
  <si>
    <t>Fachkraft (2)</t>
  </si>
  <si>
    <t>Anzahl Erwerbstätige</t>
  </si>
  <si>
    <t xml:space="preserve">in % </t>
  </si>
  <si>
    <t>in Tsd.</t>
  </si>
  <si>
    <t xml:space="preserve">Insgesamt </t>
  </si>
  <si>
    <t>Erwerbstätige insgesamt</t>
  </si>
  <si>
    <t xml:space="preserve">/ </t>
  </si>
  <si>
    <t>/</t>
  </si>
  <si>
    <t>Berufsakademie</t>
  </si>
  <si>
    <t>Hochschulabschlüsse insgesamt</t>
  </si>
  <si>
    <t>Verwaltungsfachhochschulen</t>
  </si>
  <si>
    <t>Diplom</t>
  </si>
  <si>
    <t>Universität</t>
  </si>
  <si>
    <t>Diplom, Magister, Staatsexamen</t>
  </si>
  <si>
    <t>Sonstige Uni
(Diplom, Magister, 
Staats-examen)</t>
  </si>
  <si>
    <t>Sonstige FH
(Diplom FH)</t>
  </si>
  <si>
    <t>Sonstige Folge-abschlüsse
Uni &amp; FH</t>
  </si>
  <si>
    <t>Master Uni
(einschl. Master
Lehramt)</t>
  </si>
  <si>
    <t>Zeichenerklärung in den Tabellen</t>
  </si>
  <si>
    <t>= nichts vorhanden</t>
  </si>
  <si>
    <t>= Zahlenwert größer als null, aber kleiner als die Hälfte der verwendeten Einheit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</si>
  <si>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</si>
  <si>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</si>
  <si>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</si>
  <si>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</si>
  <si>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</si>
  <si>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</si>
  <si>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</si>
  <si>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</si>
  <si>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</si>
  <si>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</si>
  <si>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</si>
  <si>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Klicken Sie auf den unten stehenden Link oder auf den Reiter am unteren Bildschirmrand, um eine gewünschte Tabelle aufzurufen!</t>
  </si>
  <si>
    <t>Absol-
vent:innen</t>
  </si>
  <si>
    <t>Spezialist:in (3)</t>
  </si>
  <si>
    <t>Expert:in (4)</t>
  </si>
  <si>
    <t>Helfer:in (1)</t>
  </si>
  <si>
    <t>Geistes-
wissenschaften</t>
  </si>
  <si>
    <t>Ingenieur-
wissenschaften</t>
  </si>
  <si>
    <t>Humanmedizin/
Gesund-heitswiss.</t>
  </si>
  <si>
    <t>Mathematik/ Natur-
wissenschaften</t>
  </si>
  <si>
    <t>Folgeabschluss insgesamt: Anzahl Absolvent:innen in den Fächergruppen</t>
  </si>
  <si>
    <t>Fachhoch-
schulen</t>
  </si>
  <si>
    <t>Bachelor
Fachhoch-
schule</t>
  </si>
  <si>
    <t>Master
Fachhoch-
schule</t>
  </si>
  <si>
    <t>Absol- 
vent:innen</t>
  </si>
  <si>
    <t>Erstabschluss: Absolvent:innen in den Fächergruppen (Anzahl)</t>
  </si>
  <si>
    <t>Erststudium: Anteil der Frauen (in %, bezogen auf alle Erstabsolvent:innen)</t>
  </si>
  <si>
    <t>Erststudium: Anteil der auf Fachhochschulen entfallenden Abschlüsse (in %, bezogen auf alle Erstabsolvent:innen)</t>
  </si>
  <si>
    <t xml:space="preserve"> Staats-examen (ohne Lehramt)</t>
  </si>
  <si>
    <t>davon nach Art des Hochschulabschlusses</t>
  </si>
  <si>
    <t>Rechts-, Wirt-schafts- und Sozialwiss.</t>
  </si>
  <si>
    <t>Agrar-, 
Forst- und
Ernährungs- wiss., Veterinär-medizin</t>
  </si>
  <si>
    <t>Kunst, 
Kunst-
wissenschaft</t>
  </si>
  <si>
    <t>Agrar-, Forst- und  
Ernährungs- wiss., Veterinär-medizin</t>
  </si>
  <si>
    <t>Prüfungs-jahr</t>
  </si>
  <si>
    <t>-</t>
  </si>
  <si>
    <t>darunter: Bachelorabschlüsse</t>
  </si>
  <si>
    <t>darunter: Masterabschlüsse</t>
  </si>
  <si>
    <t>Bachelor 
Universität (einschl. Bachelor Lehramt)</t>
  </si>
  <si>
    <t>Tab. F5-1web</t>
  </si>
  <si>
    <t xml:space="preserve">Inhalt </t>
  </si>
  <si>
    <t>Tab. F5-2web</t>
  </si>
  <si>
    <t>Tab. F5-3web</t>
  </si>
  <si>
    <t>Tab. F5-4web</t>
  </si>
  <si>
    <t>Tab. F5-5web</t>
  </si>
  <si>
    <t>Tab. F5-6web</t>
  </si>
  <si>
    <t>Tab. F5-7web</t>
  </si>
  <si>
    <t>Ohne Einwanderungsgeschichte</t>
  </si>
  <si>
    <t>Mit Einwanderungsgeschichte</t>
  </si>
  <si>
    <r>
      <t>Anforderungsniveau des ausgeübten Berufs nach KldB2010
(ohne Schüler:innen, ohne Studierende)</t>
    </r>
    <r>
      <rPr>
        <vertAlign val="superscript"/>
        <sz val="9"/>
        <rFont val="Arial"/>
        <family val="2"/>
      </rPr>
      <t>1)</t>
    </r>
  </si>
  <si>
    <r>
      <t>Meister, Techniker, Fachakademie</t>
    </r>
    <r>
      <rPr>
        <vertAlign val="superscript"/>
        <sz val="9"/>
        <rFont val="Arial"/>
        <family val="2"/>
      </rPr>
      <t>2)</t>
    </r>
  </si>
  <si>
    <r>
      <t>Fachhochschulen</t>
    </r>
    <r>
      <rPr>
        <vertAlign val="superscript"/>
        <sz val="9"/>
        <rFont val="Arial"/>
        <family val="2"/>
      </rPr>
      <t>3)</t>
    </r>
  </si>
  <si>
    <t xml:space="preserve">Im Bildungsbericht 2024 enthalten als </t>
  </si>
  <si>
    <t>Hochschulabsolvent:innen mit Erstabschluss und mit Bachelorabschluss für die Jahre 1995, 2000 und 2005 bis 2024 nach Fächergruppen, Art der Hochschule und Geschlecht</t>
  </si>
  <si>
    <t>Zahl der Erstabsolvent:innen und Absolvent:innenquote sowie der Folgeabschlüsse 1995 bis 2024 nach Art des Hochschulabschlusses und nach Geschlecht</t>
  </si>
  <si>
    <t>Absolvent:innen mit Erst- und Masterabschlüssen 2005 bis 2024 nach Hochschulart und Trägerschaft der Hochschule (in %)</t>
  </si>
  <si>
    <t>Lehramt insgesamt</t>
  </si>
  <si>
    <t>Darunter</t>
  </si>
  <si>
    <t>LA Master (insgesamt)</t>
  </si>
  <si>
    <t>LA Bachelor (insgesamt)</t>
  </si>
  <si>
    <t>Absolvent:innen, die in das Referandariat übergehen können</t>
  </si>
  <si>
    <t>Studium insgesamt</t>
  </si>
  <si>
    <t>Erststudium</t>
  </si>
  <si>
    <t>Folge-studium</t>
  </si>
  <si>
    <t>Staats-examen</t>
  </si>
  <si>
    <t xml:space="preserve">Hochschulabsolvent:innen* im Lehramt für die Jahre 2008 bis 2024 </t>
  </si>
  <si>
    <t>Tab. F5-3web: Absolvent:innen mit Erst- und Masterabschlüssen 2005 bis 2024 nach Hochschulart und Trägerschaft der Hochschule (in %)</t>
  </si>
  <si>
    <t>Tab. F5-4web: Anzahl der Absolvent:innen mit Erst- und Folgeabschluss 1995 bis 2024 nach Art des Abschlusses und Hochschulart* (Anzahl**)</t>
  </si>
  <si>
    <t>Tab. F5-8web</t>
  </si>
  <si>
    <t>Akademiker:innen</t>
  </si>
  <si>
    <t>25- bis unter 35-Jährige</t>
  </si>
  <si>
    <t>35- bis unter 45-Jährige</t>
  </si>
  <si>
    <t>45- bis unter 65-Jährige</t>
  </si>
  <si>
    <t>Anteil</t>
  </si>
  <si>
    <t xml:space="preserve">* Absolventenquote in nationaler Abgrenzung: Anteil der Absolvent:innen an der Bevölkerung des entsprechenden Alters. Es werden Quoten für einzelne Altersjahrgänge berechnet und anschließend aufsummiert (Quotensummenverfahren). </t>
  </si>
  <si>
    <t>** Einschließlich Verwaltungsfachhochschulen</t>
  </si>
  <si>
    <t>1) Prüfungsjahr: Winter- und nachfolgendes Sommersemester.</t>
  </si>
  <si>
    <t>2) Absolventenquote ab 2012 unter Berücksichtigung der Ergebnisse des Zensus 2011: ab 2023 unter Berücksichtigung der Bevölkerungszahlen des Zensus 2022</t>
  </si>
  <si>
    <t>3) Einschließlich künstlerischer und sonstiger Abschlüsse.</t>
  </si>
  <si>
    <t>4) Einschließlich Bachelor (LA).</t>
  </si>
  <si>
    <t>5) Einschließlich Bachelor (KH).</t>
  </si>
  <si>
    <t>6) Einschließlich Master (KH).</t>
  </si>
  <si>
    <t>7) Konsekutive Masterabschlüsse wurden bis einschließlich Sommersemester 2009 in der Hochschulstatistik als Erstabschlüsse gezählt. Dadurch entsteht das Problem der Doppelzählung von Erstabschlüssen, das wegen der geringen Zahl an Masterabschlüssen allerdings nur geringe Auswirkungen hatte. Seit dem Wintersemester 2009/10 werden konsekutive Masterabschlüsse als Zweitstudium bzw. -abschluss gezählt.</t>
  </si>
  <si>
    <t>8) Einschließlich Master (LA).</t>
  </si>
  <si>
    <t>Quelle: Statistische Ämter des Bundes und der Länder, Hochschulstatistik</t>
  </si>
  <si>
    <t xml:space="preserve">* Einschließlich Verwaltungsfachhochschulen.
</t>
  </si>
  <si>
    <t>1) Aufgliederung ohne die Fächergruppe „Außerhalb der Studienbereichsgliederung“.</t>
  </si>
  <si>
    <t xml:space="preserve">2) Ohne Bachelor (LA). </t>
  </si>
  <si>
    <t>** Es kommt zu Doppelzählungen, weil nicht Personen, sondern Abschlüsse ausgewiesen sind</t>
  </si>
  <si>
    <t>** Abschluss eines weiteren Studiums, alle Abschlussarten.</t>
  </si>
  <si>
    <t>*** Ohne Master (Lehramt).</t>
  </si>
  <si>
    <t>* Die nach der Klassifizierung der Berufe (KldB 2010) erfassten Berufe werden vier Anforderungsniveaus zugeordnet: (1) Helfer- und Anlerntätigkeiten, (2) fachlich ausgerichtete Tätigkeiten, für die in der Regel eine Berufsausbildung vorausgesetzt wird, (3) komplexe Spezialistentätigkeiten, die üblicherweise einen Tertiärabschluss der ISCED-Stufen 5 oder 6 voraussetzen (in Deutschland: Bachelor oder FH-Diplom) sowie (4) hoch komplexe Tätigkeiten, die einen universitären Abschluss der ISCED-Stufen 7 oder 8 erfordern (in Deutschland: Master-, Diplom- oder Magisterabschluss, Staatsexamen, Promotion).</t>
  </si>
  <si>
    <t>** Ohne Hochschulabsolvent:innen mit im Ausland erworbenen Hochschulabschlüssen.</t>
  </si>
  <si>
    <t xml:space="preserve">1) Ohne Erwerbstätige mit abgeschlossenem Studium oder abgeschlossener Fachschulbildung, die aktuell eine Hochschule besuchen und studienbegleitend erwerbstätig sind. </t>
  </si>
  <si>
    <t>2) Kategorie ist für 2018 nicht mit 2016 vergleichbar. 2018 ohne Fachschulenfür Erzieher:innen.</t>
  </si>
  <si>
    <t xml:space="preserve">3) Ohne Verwaltungsfachhochschulen. </t>
  </si>
  <si>
    <t>Quelle: Statistische Ämter des Bundes und der Länder, Mikrozensus, Sonderauswertungen, eigene Berechnungen</t>
  </si>
  <si>
    <t>4529</t>
  </si>
  <si>
    <t xml:space="preserve"> 312</t>
  </si>
  <si>
    <t xml:space="preserve"> 128</t>
  </si>
  <si>
    <t>1521</t>
  </si>
  <si>
    <t xml:space="preserve">  67</t>
  </si>
  <si>
    <t xml:space="preserve"> 349</t>
  </si>
  <si>
    <t xml:space="preserve"> 166</t>
  </si>
  <si>
    <t xml:space="preserve"> 211</t>
  </si>
  <si>
    <t xml:space="preserve"> 415</t>
  </si>
  <si>
    <t xml:space="preserve"> 217</t>
  </si>
  <si>
    <t xml:space="preserve">  59</t>
  </si>
  <si>
    <t xml:space="preserve">  69</t>
  </si>
  <si>
    <t xml:space="preserve">  41</t>
  </si>
  <si>
    <t xml:space="preserve">  56</t>
  </si>
  <si>
    <t xml:space="preserve"> 106</t>
  </si>
  <si>
    <t xml:space="preserve">  28</t>
  </si>
  <si>
    <t xml:space="preserve">  13</t>
  </si>
  <si>
    <t>Hochschulabsolvent:innen mit Folgeabschluss mit Masterabschluss und mit Promotion für die Jahre 1995, 2000 und 2005 bis 2024 nach Fächergruppen, Geschlecht</t>
  </si>
  <si>
    <t xml:space="preserve">Entwicklung der Arbeitsplosenquote der 25- bis unter 35-Jährigen Hochschulabsolvent:innen für die Jahre 2014, 2018 bis 2024 </t>
  </si>
  <si>
    <t>Anzahl der Absolvent:innen mit Erst- und Folgeabschluss 1995 bis 2024 nach Art des Abschlusses und Hochschulart (Anzahl)</t>
  </si>
  <si>
    <r>
      <t>Absolvent-enquote</t>
    </r>
    <r>
      <rPr>
        <vertAlign val="superscript"/>
        <sz val="9"/>
        <rFont val="Arial"/>
        <family val="2"/>
      </rPr>
      <t>2)</t>
    </r>
  </si>
  <si>
    <t>Anforderungsniveau der von 25 bis unter 35-Jährigen Erwerbstätigen mit Hochschulabschluss (ISCED-Stufen 5-8) 2016, 2018, 2019, 2022 und 2024 ausgeübten Berufe nach Art des Hochschulabschlusses, Hochschulart, Geschlecht und Einwanderungsgeschichte</t>
  </si>
  <si>
    <t>Tabellen/Abbildungen zur Buchpublikation "Bildung in Deutschland 2026"</t>
  </si>
  <si>
    <t xml:space="preserve"> +/- </t>
  </si>
  <si>
    <t>= Ausprägung trifft zu (+) oder trifft nicht zu (-)</t>
  </si>
  <si>
    <r>
      <t>Master (U)</t>
    </r>
    <r>
      <rPr>
        <vertAlign val="superscript"/>
        <sz val="9"/>
        <rFont val="Arial"/>
        <family val="2"/>
      </rPr>
      <t>6) 7)</t>
    </r>
  </si>
  <si>
    <t>Tab. F5-8web: Entwicklung der Arbeitsplosenquote der 25- bis unter 35-Jährigen Hochschulabsolvent:innen* für die Jahre 2014, 2018 bis 2024 (in %)</t>
  </si>
  <si>
    <t>Tab. F5-7web: Anforderungsniveau* der von 25 bis unter 35-Jährigen Erwerbstätigen mit Hochschulabschluss (ISCED-Stufen 5-8) 2016, 2018, 2019, 2022 und 2024 ausgeübten Berufe nach Art des Hochschulabschlusses, Hochschulart**, Geschlecht und Einwanderungsgeschichte (Anzahl; in %)</t>
  </si>
  <si>
    <t>Tab. F5-6web: Hochschulabsolvent:innen* im Lehramt für die Jahre 2008 bis 2024 (Anzahl)</t>
  </si>
  <si>
    <t>Tab. F5-5web: Hochschulabsolvent:innen* mit Folgeabschluss** mit Masterabschluss*** und mit Promotion für die Jahre 1995, 2000 und 2005 bis 2024 nach Fächergruppen, Geschlecht (Anzahl; in %)</t>
  </si>
  <si>
    <t>Tab. F5-2web: Hochschulabsolvent:innen* mit Erstabschluss und mit Bachelorabschluss für die Jahre 1995, 2000 und 2005 bis 2024 nach Fächergruppen**, Art der Hochschule und Geschlecht (Anzahl; in %)</t>
  </si>
  <si>
    <t>Tab. F5-1web: Zahl der Erstabsolvent:innen und Absolvent:innenquote* sowie der Folgeabschlüsse 1995 bis 2024 nach Art des Hochschulabschlusses und nach Geschlecht** (Anzahl; in %)</t>
  </si>
  <si>
    <r>
      <t>Darunter Bachelorabschlüsse</t>
    </r>
    <r>
      <rPr>
        <vertAlign val="superscript"/>
        <sz val="9"/>
        <rFont val="Arial"/>
        <family val="2"/>
      </rPr>
      <t>2)</t>
    </r>
    <r>
      <rPr>
        <sz val="9"/>
        <rFont val="Arial"/>
        <family val="2"/>
      </rPr>
      <t xml:space="preserve"> (Anzahl)</t>
    </r>
  </si>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</sst>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0.0"/>
    <numFmt numFmtId="165" formatCode="#,##0.0"/>
    <numFmt numFmtId="166" formatCode="_(* #,##0.00_);_(* \(#,##0.00\);_(* &quot;-&quot;??_);_(@_)"/>
    <numFmt numFmtId="167" formatCode="_(* #,##0_);_(* \(#,##0\);_(* &quot;-&quot;??_);_(@_)"/>
    <numFmt numFmtId="168" formatCode="\ \ \ @\ *."/>
    <numFmt numFmtId="169" formatCode="##\ ##"/>
    <numFmt numFmtId="170" formatCode="##\ ##\ #"/>
    <numFmt numFmtId="171" formatCode="##\ ##\ ##"/>
    <numFmt numFmtId="172" formatCode="##\ ##\ ##\ ###"/>
    <numFmt numFmtId="173" formatCode="General_)"/>
    <numFmt numFmtId="174" formatCode="&quot;£&quot;#,##0.00;\-&quot;£&quot;#,##0.00"/>
    <numFmt numFmtId="175" formatCode="_(* #,##0_);_(* \(#,##0\);_(* &quot;-&quot;_);_(@_)"/>
    <numFmt numFmtId="176" formatCode="_-* #,##0.00\ _F_-;\-* #,##0.00\ _F_-;_-* &quot;-&quot;??\ _F_-;_-@_-"/>
    <numFmt numFmtId="177" formatCode="#,##0.000"/>
    <numFmt numFmtId="178" formatCode="#,##0.00%;[Red]\(#,##0.00%\)"/>
    <numFmt numFmtId="179" formatCode="_(&quot;€&quot;* #,##0.00_);_(&quot;€&quot;* \(#,##0.00\);_(&quot;€&quot;* &quot;-&quot;??_);_(@_)"/>
    <numFmt numFmtId="180" formatCode="_(&quot;€&quot;* #,##0_);_(&quot;€&quot;* \(#,##0\);_(&quot;€&quot;* &quot;-&quot;_);_(@_)"/>
    <numFmt numFmtId="181" formatCode="_(&quot;$&quot;* #,##0_);_(&quot;$&quot;* \(#,##0\);_(&quot;$&quot;* &quot;-&quot;_);_(@_)"/>
    <numFmt numFmtId="182" formatCode="_(&quot;$&quot;* #,##0.00_);_(&quot;$&quot;* \(#,##0.00\);_(&quot;$&quot;* &quot;-&quot;??_);_(@_)"/>
    <numFmt numFmtId="183" formatCode="&quot;$&quot;#,##0\ ;\(&quot;$&quot;#,##0\)"/>
    <numFmt numFmtId="184" formatCode="_([$€]* #,##0.00_);_([$€]* \(#,##0.00\);_([$€]* &quot;-&quot;??_);_(@_)"/>
    <numFmt numFmtId="185" formatCode="_-* #,##0.00\ [$€-1]_-;\-* #,##0.00\ [$€-1]_-;_-* &quot;-&quot;??\ [$€-1]_-"/>
    <numFmt numFmtId="186" formatCode="&quot;$&quot;#,##0_);\(&quot;$&quot;#,##0.0\)"/>
    <numFmt numFmtId="187" formatCode="_-&quot;$&quot;* #,##0_-;\-&quot;$&quot;* #,##0_-;_-&quot;$&quot;* &quot;-&quot;_-;_-@_-"/>
    <numFmt numFmtId="188" formatCode="_-&quot;$&quot;* #,##0.00_-;\-&quot;$&quot;* #,##0.00_-;_-&quot;$&quot;* &quot;-&quot;??_-;_-@_-"/>
    <numFmt numFmtId="189" formatCode="0.00_)"/>
    <numFmt numFmtId="190" formatCode="_-* #,##0.00\ _k_r_-;\-* #,##0.00\ _k_r_-;_-* &quot;-&quot;??\ _k_r_-;_-@_-"/>
    <numFmt numFmtId="191" formatCode="@\ *."/>
    <numFmt numFmtId="192" formatCode="_ * #,##0.00_ ;_ * \-#,##0.00_ ;_ * &quot;-&quot;??_ ;_ @_ "/>
    <numFmt numFmtId="193" formatCode="####0;\-####0;\-"/>
    <numFmt numFmtId="194" formatCode="##\ ##0.0;\-##\ ##0.0;\-"/>
    <numFmt numFmtId="195" formatCode="#\ ###\ ##0;\-#\ ###\ ##0;\-;@"/>
    <numFmt numFmtId="196" formatCode="\(0.0\)"/>
  </numFmts>
  <fonts count="1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indexed="12"/>
      <name val="Arial"/>
      <family val="2"/>
    </font>
    <font>
      <b/>
      <sz val="10"/>
      <name val="Arial"/>
      <family val="2"/>
    </font>
    <font>
      <sz val="9"/>
      <name val="Arial"/>
      <family val="2"/>
    </font>
    <font>
      <vertAlign val="superscript"/>
      <sz val="9"/>
      <name val="Arial"/>
      <family val="2"/>
    </font>
    <font>
      <sz val="11"/>
      <name val="Arial"/>
      <family val="2"/>
    </font>
    <font>
      <sz val="10"/>
      <name val="Arial"/>
      <family val="2"/>
    </font>
    <font>
      <sz val="8.5"/>
      <name val="Arial"/>
      <family val="2"/>
    </font>
    <font>
      <sz val="9"/>
      <name val="Times New Roman"/>
      <family val="1"/>
    </font>
    <font>
      <sz val="8"/>
      <name val="Arial"/>
      <family val="2"/>
    </font>
    <font>
      <sz val="9"/>
      <color indexed="8"/>
      <name val="Arial"/>
      <family val="2"/>
    </font>
    <font>
      <sz val="10"/>
      <color indexed="8"/>
      <name val="Arial"/>
      <family val="2"/>
    </font>
    <font>
      <sz val="10"/>
      <color theme="1"/>
      <name val="Arial"/>
      <family val="2"/>
    </font>
    <font>
      <sz val="11"/>
      <color indexed="8"/>
      <name val="Calibri"/>
      <family val="2"/>
    </font>
    <font>
      <sz val="8"/>
      <name val="Times New Roman"/>
      <family val="1"/>
    </font>
    <font>
      <sz val="11"/>
      <color indexed="9"/>
      <name val="Calibri"/>
      <family val="2"/>
    </font>
    <font>
      <sz val="10"/>
      <name val="Times New Roman"/>
      <family val="1"/>
    </font>
    <font>
      <b/>
      <sz val="11"/>
      <color indexed="63"/>
      <name val="Calibri"/>
      <family val="2"/>
    </font>
    <font>
      <b/>
      <sz val="11"/>
      <color indexed="52"/>
      <name val="Calibri"/>
      <family val="2"/>
    </font>
    <font>
      <b/>
      <sz val="8"/>
      <color indexed="8"/>
      <name val="MS Sans Serif"/>
      <family val="2"/>
    </font>
    <font>
      <sz val="11"/>
      <name val="µ¸¿ò"/>
    </font>
    <font>
      <sz val="9"/>
      <color indexed="9"/>
      <name val="Times"/>
      <family val="1"/>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8"/>
      <color indexed="8"/>
      <name val="Arial"/>
      <family val="2"/>
    </font>
    <font>
      <sz val="9"/>
      <name val="Times"/>
      <family val="1"/>
    </font>
    <font>
      <sz val="10"/>
      <color indexed="8"/>
      <name val="MS Sans Serif"/>
      <family val="2"/>
    </font>
    <font>
      <b/>
      <sz val="12"/>
      <color indexed="12"/>
      <name val="Bookman"/>
      <family val="1"/>
    </font>
    <font>
      <b/>
      <i/>
      <u/>
      <sz val="10"/>
      <color indexed="10"/>
      <name val="Bookman"/>
      <family val="1"/>
    </font>
    <font>
      <sz val="11"/>
      <color indexed="62"/>
      <name val="Calibri"/>
      <family val="2"/>
    </font>
    <font>
      <b/>
      <sz val="11"/>
      <color indexed="8"/>
      <name val="Calibri"/>
      <family val="2"/>
    </font>
    <font>
      <i/>
      <sz val="11"/>
      <color indexed="23"/>
      <name val="Calibri"/>
      <family val="2"/>
    </font>
    <font>
      <sz val="8.5"/>
      <color indexed="8"/>
      <name val="MS Sans Serif"/>
      <family val="2"/>
    </font>
    <font>
      <b/>
      <sz val="10"/>
      <color indexed="8"/>
      <name val="MS Sans Serif"/>
      <family val="2"/>
    </font>
    <font>
      <sz val="11"/>
      <color indexed="17"/>
      <name val="Calibri"/>
      <family val="2"/>
    </font>
    <font>
      <b/>
      <sz val="12"/>
      <name val="Arial"/>
      <family val="2"/>
    </font>
    <font>
      <u/>
      <sz val="10"/>
      <color indexed="36"/>
      <name val="Arial"/>
      <family val="2"/>
    </font>
    <font>
      <u/>
      <sz val="10"/>
      <color indexed="12"/>
      <name val="MS Sans Serif"/>
      <family val="2"/>
    </font>
    <font>
      <u/>
      <sz val="8.5"/>
      <color indexed="12"/>
      <name val="Arial"/>
      <family val="2"/>
    </font>
    <font>
      <u/>
      <sz val="8.5"/>
      <color theme="10"/>
      <name val="Arial"/>
      <family val="2"/>
    </font>
    <font>
      <u/>
      <sz val="10"/>
      <color theme="10"/>
      <name val="Arial"/>
      <family val="2"/>
    </font>
    <font>
      <u/>
      <sz val="7.5"/>
      <color indexed="12"/>
      <name val="Courier"/>
      <family val="3"/>
    </font>
    <font>
      <u/>
      <sz val="7"/>
      <color indexed="12"/>
      <name val="MetaNormalLF-Roman"/>
      <family val="2"/>
    </font>
    <font>
      <b/>
      <sz val="8.5"/>
      <color indexed="8"/>
      <name val="MS Sans Serif"/>
      <family val="2"/>
    </font>
    <font>
      <sz val="11"/>
      <color indexed="60"/>
      <name val="Calibri"/>
      <family val="2"/>
    </font>
    <font>
      <sz val="10"/>
      <color theme="1"/>
      <name val="Liberation Sans"/>
    </font>
    <font>
      <b/>
      <i/>
      <sz val="16"/>
      <name val="Helv"/>
      <family val="2"/>
    </font>
    <font>
      <sz val="8"/>
      <name val="Courier"/>
      <family val="3"/>
    </font>
    <font>
      <sz val="8"/>
      <color theme="1"/>
      <name val="Arial"/>
      <family val="2"/>
    </font>
    <font>
      <sz val="10"/>
      <name val="MS Sans Serif"/>
      <family val="2"/>
    </font>
    <font>
      <sz val="10"/>
      <name val="Helvetica"/>
      <family val="2"/>
    </font>
    <font>
      <sz val="11"/>
      <color theme="1"/>
      <name val="Calibri"/>
      <family val="2"/>
      <charset val="238"/>
      <scheme val="minor"/>
    </font>
    <font>
      <sz val="10"/>
      <color indexed="8"/>
      <name val="Times"/>
      <family val="1"/>
    </font>
    <font>
      <sz val="11"/>
      <color indexed="8"/>
      <name val="Czcionka tekstu podstawowego"/>
      <family val="2"/>
    </font>
    <font>
      <sz val="11"/>
      <color theme="1"/>
      <name val="Czcionka tekstu podstawowego"/>
      <family val="2"/>
    </font>
    <font>
      <b/>
      <u/>
      <sz val="10"/>
      <color indexed="8"/>
      <name val="MS Sans Serif"/>
      <family val="2"/>
    </font>
    <font>
      <sz val="7.5"/>
      <color indexed="8"/>
      <name val="MS Sans Serif"/>
      <family val="2"/>
    </font>
    <font>
      <sz val="11"/>
      <color indexed="20"/>
      <name val="Calibri"/>
      <family val="2"/>
    </font>
    <font>
      <sz val="10"/>
      <name val="MetaNormalLF-Roman"/>
    </font>
    <font>
      <sz val="10"/>
      <name val="NewCenturySchlbk"/>
    </font>
    <font>
      <b/>
      <sz val="14"/>
      <name val="Helv"/>
    </font>
    <font>
      <b/>
      <sz val="14"/>
      <name val="Helv"/>
      <family val="2"/>
    </font>
    <font>
      <b/>
      <sz val="12"/>
      <name val="Helv"/>
    </font>
    <font>
      <b/>
      <sz val="12"/>
      <name val="Helv"/>
      <family val="2"/>
    </font>
    <font>
      <i/>
      <sz val="8"/>
      <name val="Tms Rmn"/>
      <family val="2"/>
    </font>
    <font>
      <b/>
      <sz val="8"/>
      <name val="Arial"/>
      <family val="2"/>
    </font>
    <font>
      <b/>
      <sz val="8"/>
      <name val="Tms Rmn"/>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sz val="10"/>
      <name val="Times"/>
      <family val="1"/>
    </font>
    <font>
      <b/>
      <sz val="11"/>
      <color indexed="9"/>
      <name val="Calibri"/>
      <family val="2"/>
    </font>
    <font>
      <sz val="12"/>
      <name val="宋体"/>
      <family val="2"/>
      <charset val="134"/>
    </font>
    <font>
      <sz val="12"/>
      <name val="ＭＳ Ｐゴシック"/>
      <family val="3"/>
      <charset val="128"/>
    </font>
    <font>
      <sz val="10"/>
      <name val="Arial"/>
      <family val="2"/>
    </font>
    <font>
      <sz val="10"/>
      <color theme="1"/>
      <name val="MetaNormalLF-Roman"/>
      <family val="2"/>
    </font>
    <font>
      <sz val="10"/>
      <color theme="0"/>
      <name val="Arial"/>
      <family val="2"/>
    </font>
    <font>
      <sz val="10"/>
      <color theme="0"/>
      <name val="MetaNormalLF-Roman"/>
      <family val="2"/>
    </font>
    <font>
      <b/>
      <sz val="10"/>
      <color rgb="FF3F3F3F"/>
      <name val="Arial"/>
      <family val="2"/>
    </font>
    <font>
      <b/>
      <sz val="10"/>
      <color rgb="FF3F3F3F"/>
      <name val="MetaNormalLF-Roman"/>
      <family val="2"/>
    </font>
    <font>
      <b/>
      <sz val="10"/>
      <color rgb="FFFA7D00"/>
      <name val="Arial"/>
      <family val="2"/>
    </font>
    <font>
      <b/>
      <sz val="10"/>
      <color rgb="FFFA7D00"/>
      <name val="MetaNormalLF-Roman"/>
      <family val="2"/>
    </font>
    <font>
      <sz val="10"/>
      <color rgb="FF3F3F76"/>
      <name val="Arial"/>
      <family val="2"/>
    </font>
    <font>
      <sz val="10"/>
      <color rgb="FF3F3F76"/>
      <name val="MetaNormalLF-Roman"/>
      <family val="2"/>
    </font>
    <font>
      <b/>
      <sz val="10"/>
      <color theme="1"/>
      <name val="Arial"/>
      <family val="2"/>
    </font>
    <font>
      <b/>
      <sz val="10"/>
      <color theme="1"/>
      <name val="MetaNormalLF-Roman"/>
      <family val="2"/>
    </font>
    <font>
      <i/>
      <sz val="10"/>
      <color rgb="FF7F7F7F"/>
      <name val="Arial"/>
      <family val="2"/>
    </font>
    <font>
      <i/>
      <sz val="10"/>
      <color rgb="FF7F7F7F"/>
      <name val="MetaNormalLF-Roman"/>
      <family val="2"/>
    </font>
    <font>
      <sz val="10"/>
      <color rgb="FF006100"/>
      <name val="Arial"/>
      <family val="2"/>
    </font>
    <font>
      <sz val="10"/>
      <color rgb="FF006100"/>
      <name val="MetaNormalLF-Roman"/>
      <family val="2"/>
    </font>
    <font>
      <b/>
      <sz val="10"/>
      <color theme="3"/>
      <name val="MetaNormalLF-Roman"/>
      <family val="2"/>
    </font>
    <font>
      <u/>
      <sz val="10"/>
      <color theme="1"/>
      <name val="MetaNormalLF-Roman"/>
      <family val="2"/>
    </font>
    <font>
      <sz val="12"/>
      <color theme="1"/>
      <name val="Calibri"/>
      <family val="2"/>
      <scheme val="minor"/>
    </font>
    <font>
      <u/>
      <sz val="12"/>
      <color indexed="12"/>
      <name val="MetaNormalLF-Roman"/>
      <family val="2"/>
    </font>
    <font>
      <u/>
      <sz val="11"/>
      <color rgb="FF0000FF"/>
      <name val="Calibri"/>
      <family val="2"/>
      <scheme val="minor"/>
    </font>
    <font>
      <sz val="7"/>
      <name val="Arial"/>
      <family val="2"/>
    </font>
    <font>
      <sz val="10"/>
      <color rgb="FF9C6500"/>
      <name val="MetaNormalLF-Roman"/>
      <family val="2"/>
    </font>
    <font>
      <sz val="10"/>
      <color rgb="FF9C0006"/>
      <name val="Arial"/>
      <family val="2"/>
    </font>
    <font>
      <sz val="10"/>
      <color rgb="FF9C0006"/>
      <name val="MetaNormalLF-Roman"/>
      <family val="2"/>
    </font>
    <font>
      <sz val="9.5"/>
      <color rgb="FF000000"/>
      <name val="Albany AMT"/>
    </font>
    <font>
      <sz val="8"/>
      <color rgb="FF000000"/>
      <name val="Courier"/>
      <family val="3"/>
    </font>
    <font>
      <sz val="10"/>
      <name val="MetaNormalLF-Roman"/>
      <family val="2"/>
    </font>
    <font>
      <sz val="12"/>
      <name val="Arial"/>
      <family val="2"/>
    </font>
    <font>
      <sz val="12"/>
      <name val="Arial MT"/>
    </font>
    <font>
      <sz val="12"/>
      <name val="MetaNormalLF-Roman"/>
      <family val="2"/>
    </font>
    <font>
      <sz val="10"/>
      <color theme="1"/>
      <name val="Calibri"/>
      <family val="2"/>
    </font>
    <font>
      <b/>
      <sz val="15"/>
      <color theme="3"/>
      <name val="Arial"/>
      <family val="2"/>
    </font>
    <font>
      <b/>
      <sz val="15"/>
      <color theme="3"/>
      <name val="MetaNormalLF-Roman"/>
      <family val="2"/>
    </font>
    <font>
      <b/>
      <sz val="13"/>
      <color theme="3"/>
      <name val="Arial"/>
      <family val="2"/>
    </font>
    <font>
      <b/>
      <sz val="13"/>
      <color theme="3"/>
      <name val="MetaNormalLF-Roman"/>
      <family val="2"/>
    </font>
    <font>
      <b/>
      <sz val="11"/>
      <color theme="3"/>
      <name val="Arial"/>
      <family val="2"/>
    </font>
    <font>
      <b/>
      <sz val="11"/>
      <color theme="3"/>
      <name val="MetaNormalLF-Roman"/>
      <family val="2"/>
    </font>
    <font>
      <sz val="10"/>
      <color rgb="FFFA7D00"/>
      <name val="Arial"/>
      <family val="2"/>
    </font>
    <font>
      <sz val="10"/>
      <color rgb="FFFA7D00"/>
      <name val="MetaNormalLF-Roman"/>
      <family val="2"/>
    </font>
    <font>
      <sz val="10"/>
      <color rgb="FFFF0000"/>
      <name val="Arial"/>
      <family val="2"/>
    </font>
    <font>
      <sz val="10"/>
      <color rgb="FFFF0000"/>
      <name val="MetaNormalLF-Roman"/>
      <family val="2"/>
    </font>
    <font>
      <b/>
      <sz val="10"/>
      <color theme="0"/>
      <name val="Arial"/>
      <family val="2"/>
    </font>
    <font>
      <b/>
      <sz val="10"/>
      <color theme="0"/>
      <name val="MetaNormalLF-Roman"/>
      <family val="2"/>
    </font>
    <font>
      <sz val="11"/>
      <color theme="1"/>
      <name val="Arial"/>
      <family val="2"/>
    </font>
    <font>
      <u/>
      <sz val="10"/>
      <color rgb="FF0070C0"/>
      <name val="Arial"/>
      <family val="2"/>
    </font>
    <font>
      <sz val="10"/>
      <color rgb="FF0070C0"/>
      <name val="Arial"/>
      <family val="2"/>
    </font>
    <font>
      <b/>
      <sz val="11"/>
      <color theme="1"/>
      <name val="Arial"/>
      <family val="2"/>
    </font>
    <font>
      <sz val="11"/>
      <color rgb="FF000000"/>
      <name val="Calibri"/>
      <family val="2"/>
      <charset val="1"/>
    </font>
    <font>
      <sz val="10"/>
      <name val="Arial"/>
      <family val="2"/>
      <charset val="1"/>
    </font>
    <font>
      <u/>
      <sz val="10"/>
      <color rgb="FF3470AD"/>
      <name val="Arial"/>
      <family val="2"/>
    </font>
    <font>
      <b/>
      <sz val="10"/>
      <name val="Symbol"/>
      <family val="1"/>
    </font>
  </fonts>
  <fills count="11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C6D9F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BFBFBF"/>
        <bgColor indexed="64"/>
      </patternFill>
    </fill>
    <fill>
      <patternFill patternType="solid">
        <fgColor indexed="9"/>
        <bgColor indexed="64"/>
      </patternFill>
    </fill>
    <fill>
      <patternFill patternType="solid">
        <fgColor indexed="22"/>
        <bgColor indexed="64"/>
      </patternFill>
    </fill>
    <fill>
      <patternFill patternType="solid">
        <fgColor rgb="FFC5D9F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22"/>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4" tint="0.59978026673177287"/>
        <bgColor indexed="64"/>
      </patternFill>
    </fill>
    <fill>
      <patternFill patternType="solid">
        <fgColor theme="4" tint="0.59974974822229687"/>
        <bgColor indexed="64"/>
      </patternFill>
    </fill>
    <fill>
      <patternFill patternType="solid">
        <fgColor theme="5" tint="0.59978026673177287"/>
        <bgColor indexed="64"/>
      </patternFill>
    </fill>
    <fill>
      <patternFill patternType="solid">
        <fgColor theme="5" tint="0.59974974822229687"/>
        <bgColor indexed="64"/>
      </patternFill>
    </fill>
    <fill>
      <patternFill patternType="solid">
        <fgColor theme="6" tint="0.59978026673177287"/>
        <bgColor indexed="64"/>
      </patternFill>
    </fill>
    <fill>
      <patternFill patternType="solid">
        <fgColor theme="6" tint="0.59974974822229687"/>
        <bgColor indexed="64"/>
      </patternFill>
    </fill>
    <fill>
      <patternFill patternType="solid">
        <fgColor theme="7" tint="0.59978026673177287"/>
        <bgColor indexed="64"/>
      </patternFill>
    </fill>
    <fill>
      <patternFill patternType="solid">
        <fgColor theme="7" tint="0.59974974822229687"/>
        <bgColor indexed="64"/>
      </patternFill>
    </fill>
    <fill>
      <patternFill patternType="solid">
        <fgColor theme="8" tint="0.59978026673177287"/>
        <bgColor indexed="64"/>
      </patternFill>
    </fill>
    <fill>
      <patternFill patternType="solid">
        <fgColor theme="8" tint="0.59974974822229687"/>
        <bgColor indexed="64"/>
      </patternFill>
    </fill>
    <fill>
      <patternFill patternType="solid">
        <fgColor theme="9" tint="0.59978026673177287"/>
        <bgColor indexed="64"/>
      </patternFill>
    </fill>
    <fill>
      <patternFill patternType="solid">
        <fgColor theme="9" tint="0.59974974822229687"/>
        <bgColor indexed="64"/>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55"/>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30"/>
      </patternFill>
    </fill>
    <fill>
      <patternFill patternType="solid">
        <fgColor indexed="36"/>
      </patternFill>
    </fill>
    <fill>
      <patternFill patternType="solid">
        <fgColor indexed="52"/>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C7CE"/>
        <bgColor indexed="64"/>
      </patternFill>
    </fill>
    <fill>
      <patternFill patternType="solid">
        <fgColor indexed="31"/>
        <bgColor indexed="64"/>
      </patternFill>
    </fill>
    <fill>
      <patternFill patternType="solid">
        <fgColor indexed="44"/>
        <bgColor indexed="8"/>
      </patternFill>
    </fill>
    <fill>
      <patternFill patternType="solid">
        <fgColor indexed="44"/>
        <bgColor indexed="64"/>
      </patternFill>
    </fill>
    <fill>
      <patternFill patternType="solid">
        <fgColor rgb="FFF2F2F2"/>
        <bgColor indexed="64"/>
      </patternFill>
    </fill>
    <fill>
      <patternFill patternType="solid">
        <fgColor rgb="FFA5A5A5"/>
        <bgColor indexed="64"/>
      </patternFill>
    </fill>
    <fill>
      <patternFill patternType="solid">
        <fgColor indexed="10"/>
        <bgColor indexed="8"/>
      </patternFill>
    </fill>
    <fill>
      <patternFill patternType="solid">
        <fgColor indexed="10"/>
        <bgColor indexed="64"/>
      </patternFill>
    </fill>
    <fill>
      <patternFill patternType="solid">
        <fgColor indexed="22"/>
        <bgColor indexed="10"/>
      </patternFill>
    </fill>
    <fill>
      <patternFill patternType="solid">
        <fgColor rgb="FFC6EFCE"/>
        <bgColor indexed="64"/>
      </patternFill>
    </fill>
    <fill>
      <patternFill patternType="solid">
        <fgColor indexed="22"/>
        <bgColor indexed="8"/>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indexed="26"/>
        <bgColor indexed="64"/>
      </patternFill>
    </fill>
    <fill>
      <patternFill patternType="solid">
        <fgColor indexed="44"/>
        <bgColor indexed="1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2"/>
        <bgColor indexed="64"/>
      </patternFill>
    </fill>
  </fills>
  <borders count="102">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style="thin">
        <color indexed="8"/>
      </right>
      <top style="thin">
        <color indexed="8"/>
      </top>
      <bottom style="thin">
        <color indexed="8"/>
      </bottom>
      <diagonal/>
    </border>
    <border>
      <left/>
      <right/>
      <top style="thin">
        <color indexed="62"/>
      </top>
      <bottom style="double">
        <color indexed="62"/>
      </bottom>
      <diagonal/>
    </border>
    <border>
      <left/>
      <right/>
      <top/>
      <bottom style="thick">
        <color theme="4" tint="0.49977111117893003"/>
      </bottom>
      <diagonal/>
    </border>
    <border>
      <left/>
      <right/>
      <top/>
      <bottom style="thick">
        <color theme="4" tint="0.49974059266945403"/>
      </bottom>
      <diagonal/>
    </border>
    <border>
      <left/>
      <right/>
      <top/>
      <bottom style="thick">
        <color theme="4" tint="0.49971007415997803"/>
      </bottom>
      <diagonal/>
    </border>
    <border>
      <left/>
      <right/>
      <top/>
      <bottom style="thick">
        <color theme="4" tint="0.49967955565050204"/>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ck">
        <color indexed="63"/>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theme="4" tint="0.499984740745262"/>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right style="thin">
        <color indexed="8"/>
      </right>
      <top style="thin">
        <color indexed="8"/>
      </top>
      <bottom style="thin">
        <color indexed="8"/>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style="thin">
        <color indexed="8"/>
      </right>
      <top style="thin">
        <color indexed="8"/>
      </top>
      <bottom style="thin">
        <color indexed="8"/>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3701">
    <xf numFmtId="0" fontId="0" fillId="0" borderId="0"/>
    <xf numFmtId="166" fontId="25" fillId="0" borderId="0" applyFont="0" applyFill="0" applyBorder="0" applyAlignment="0" applyProtection="0"/>
    <xf numFmtId="0" fontId="20"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0" fillId="0" borderId="0" applyNumberFormat="0" applyFill="0" applyBorder="0" applyAlignment="0" applyProtection="0">
      <alignment vertical="top"/>
      <protection locked="0"/>
    </xf>
    <xf numFmtId="0" fontId="25" fillId="0" borderId="0"/>
    <xf numFmtId="0" fontId="30" fillId="3"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0" fillId="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0" fillId="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0" fillId="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0" fillId="11"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0" fillId="13"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1" borderId="0" applyNumberFormat="0" applyBorder="0" applyAlignment="0" applyProtection="0"/>
    <xf numFmtId="0" fontId="32" fillId="34" borderId="0" applyNumberFormat="0" applyBorder="0" applyAlignment="0" applyProtection="0"/>
    <xf numFmtId="0" fontId="32" fillId="3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4" borderId="0" applyNumberFormat="0" applyBorder="0" applyAlignment="0" applyProtection="0"/>
    <xf numFmtId="0" fontId="32" fillId="32" borderId="0" applyNumberFormat="0" applyBorder="0" applyAlignment="0" applyProtection="0"/>
    <xf numFmtId="168" fontId="28" fillId="0" borderId="0"/>
    <xf numFmtId="169" fontId="33" fillId="0" borderId="11">
      <alignment horizontal="left"/>
    </xf>
    <xf numFmtId="169" fontId="33" fillId="0" borderId="11">
      <alignment horizontal="left"/>
    </xf>
    <xf numFmtId="0" fontId="30" fillId="4"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39" borderId="0" applyNumberFormat="0" applyBorder="0" applyAlignment="0" applyProtection="0"/>
    <xf numFmtId="0" fontId="30" fillId="6"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1" borderId="0" applyNumberFormat="0" applyBorder="0" applyAlignment="0" applyProtection="0"/>
    <xf numFmtId="0" fontId="30" fillId="8"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3" borderId="0" applyNumberFormat="0" applyBorder="0" applyAlignment="0" applyProtection="0"/>
    <xf numFmtId="0" fontId="30" fillId="10"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5" borderId="0" applyNumberFormat="0" applyBorder="0" applyAlignment="0" applyProtection="0"/>
    <xf numFmtId="0" fontId="30" fillId="12"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7" borderId="0" applyNumberFormat="0" applyBorder="0" applyAlignment="0" applyProtection="0"/>
    <xf numFmtId="0" fontId="30" fillId="14"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9" borderId="0" applyNumberFormat="0" applyBorder="0" applyAlignment="0" applyProtection="0"/>
    <xf numFmtId="0" fontId="32" fillId="31"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31" borderId="0" applyNumberFormat="0" applyBorder="0" applyAlignment="0" applyProtection="0"/>
    <xf numFmtId="0" fontId="32" fillId="53" borderId="0" applyNumberFormat="0" applyBorder="0" applyAlignment="0" applyProtection="0"/>
    <xf numFmtId="0" fontId="32" fillId="32"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32" fillId="53" borderId="0" applyNumberFormat="0" applyBorder="0" applyAlignment="0" applyProtection="0"/>
    <xf numFmtId="0" fontId="32" fillId="51" borderId="0" applyNumberFormat="0" applyBorder="0" applyAlignment="0" applyProtection="0"/>
    <xf numFmtId="0" fontId="32" fillId="54" borderId="0" applyNumberFormat="0" applyBorder="0" applyAlignment="0" applyProtection="0"/>
    <xf numFmtId="0" fontId="32" fillId="38" borderId="0" applyNumberFormat="0" applyBorder="0" applyAlignment="0" applyProtection="0"/>
    <xf numFmtId="0" fontId="32" fillId="53" borderId="0" applyNumberFormat="0" applyBorder="0" applyAlignment="0" applyProtection="0"/>
    <xf numFmtId="0" fontId="32" fillId="55" borderId="0" applyNumberFormat="0" applyBorder="0" applyAlignment="0" applyProtection="0"/>
    <xf numFmtId="170" fontId="33" fillId="0" borderId="11">
      <alignment horizontal="left"/>
    </xf>
    <xf numFmtId="170" fontId="33" fillId="0" borderId="11">
      <alignment horizontal="left"/>
    </xf>
    <xf numFmtId="171" fontId="33" fillId="0" borderId="11">
      <alignment horizontal="left"/>
    </xf>
    <xf numFmtId="171" fontId="33" fillId="0" borderId="11">
      <alignment horizontal="left"/>
    </xf>
    <xf numFmtId="0" fontId="34" fillId="56"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7" borderId="0" applyNumberFormat="0" applyBorder="0" applyAlignment="0" applyProtection="0"/>
    <xf numFmtId="0" fontId="34" fillId="56" borderId="0" applyNumberFormat="0" applyBorder="0" applyAlignment="0" applyProtection="0"/>
    <xf numFmtId="0" fontId="34" fillId="32"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34" fillId="64" borderId="0" applyNumberFormat="0" applyBorder="0" applyAlignment="0" applyProtection="0"/>
    <xf numFmtId="0" fontId="34" fillId="51" borderId="0" applyNumberFormat="0" applyBorder="0" applyAlignment="0" applyProtection="0"/>
    <xf numFmtId="0" fontId="34" fillId="54" borderId="0" applyNumberFormat="0" applyBorder="0" applyAlignment="0" applyProtection="0"/>
    <xf numFmtId="0" fontId="34" fillId="65" borderId="0" applyNumberFormat="0" applyBorder="0" applyAlignment="0" applyProtection="0"/>
    <xf numFmtId="0" fontId="34" fillId="56" borderId="0" applyNumberFormat="0" applyBorder="0" applyAlignment="0" applyProtection="0"/>
    <xf numFmtId="0" fontId="34" fillId="66" borderId="0" applyNumberFormat="0" applyBorder="0" applyAlignment="0" applyProtection="0"/>
    <xf numFmtId="172" fontId="33" fillId="0" borderId="11">
      <alignment horizontal="left"/>
    </xf>
    <xf numFmtId="172" fontId="33" fillId="0" borderId="11">
      <alignment horizontal="left"/>
    </xf>
    <xf numFmtId="0" fontId="19" fillId="67" borderId="0" applyNumberFormat="0" applyBorder="0" applyAlignment="0" applyProtection="0"/>
    <xf numFmtId="0" fontId="19" fillId="67"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34" fillId="73" borderId="0" applyNumberFormat="0" applyBorder="0" applyAlignment="0" applyProtection="0"/>
    <xf numFmtId="0" fontId="34" fillId="74" borderId="0" applyNumberFormat="0" applyBorder="0" applyAlignment="0" applyProtection="0"/>
    <xf numFmtId="0" fontId="34" fillId="75" borderId="0" applyNumberFormat="0" applyBorder="0" applyAlignment="0" applyProtection="0"/>
    <xf numFmtId="0" fontId="34" fillId="65" borderId="0" applyNumberFormat="0" applyBorder="0" applyAlignment="0" applyProtection="0"/>
    <xf numFmtId="0" fontId="34" fillId="56" borderId="0" applyNumberFormat="0" applyBorder="0" applyAlignment="0" applyProtection="0"/>
    <xf numFmtId="0" fontId="34" fillId="76" borderId="0" applyNumberFormat="0" applyBorder="0" applyAlignment="0" applyProtection="0"/>
    <xf numFmtId="0" fontId="35" fillId="0" borderId="15">
      <alignment horizontal="center" vertical="center"/>
    </xf>
    <xf numFmtId="0" fontId="35" fillId="0" borderId="15">
      <alignment horizontal="center" vertical="center"/>
    </xf>
    <xf numFmtId="0" fontId="35" fillId="0" borderId="15">
      <alignment horizontal="center" vertical="center"/>
    </xf>
    <xf numFmtId="0" fontId="35" fillId="0" borderId="15">
      <alignment horizontal="center" vertical="center"/>
    </xf>
    <xf numFmtId="0" fontId="35" fillId="0" borderId="15">
      <alignment horizontal="center" vertical="center"/>
    </xf>
    <xf numFmtId="0" fontId="35" fillId="0" borderId="15">
      <alignment horizontal="center" vertical="center"/>
    </xf>
    <xf numFmtId="0" fontId="36" fillId="31" borderId="25" applyNumberFormat="0" applyAlignment="0" applyProtection="0"/>
    <xf numFmtId="0" fontId="9" fillId="77" borderId="0" applyNumberFormat="0" applyBorder="0" applyAlignment="0" applyProtection="0"/>
    <xf numFmtId="0" fontId="9" fillId="77" borderId="0" applyNumberFormat="0" applyBorder="0" applyAlignment="0" applyProtection="0"/>
    <xf numFmtId="0" fontId="37" fillId="31" borderId="26" applyNumberFormat="0" applyAlignment="0" applyProtection="0"/>
    <xf numFmtId="0" fontId="28" fillId="78" borderId="27"/>
    <xf numFmtId="0" fontId="28" fillId="78" borderId="27"/>
    <xf numFmtId="0" fontId="28" fillId="78" borderId="27"/>
    <xf numFmtId="0" fontId="28" fillId="78" borderId="27"/>
    <xf numFmtId="0" fontId="28" fillId="78" borderId="27"/>
    <xf numFmtId="0" fontId="28" fillId="78" borderId="27"/>
    <xf numFmtId="0" fontId="28" fillId="78" borderId="27"/>
    <xf numFmtId="0" fontId="28" fillId="78" borderId="27"/>
    <xf numFmtId="0" fontId="28" fillId="78" borderId="27"/>
    <xf numFmtId="0" fontId="28" fillId="78" borderId="27"/>
    <xf numFmtId="0" fontId="38" fillId="79" borderId="28">
      <alignment horizontal="right" vertical="top" wrapText="1"/>
    </xf>
    <xf numFmtId="0" fontId="38" fillId="80" borderId="28">
      <alignment horizontal="right" vertical="top" wrapText="1"/>
    </xf>
    <xf numFmtId="0" fontId="38" fillId="80" borderId="28">
      <alignment horizontal="right" vertical="top" wrapText="1"/>
    </xf>
    <xf numFmtId="0" fontId="39" fillId="0" borderId="0"/>
    <xf numFmtId="173" fontId="40" fillId="0" borderId="0">
      <alignment vertical="top"/>
    </xf>
    <xf numFmtId="0" fontId="13" fillId="81" borderId="3" applyNumberFormat="0" applyAlignment="0" applyProtection="0"/>
    <xf numFmtId="0" fontId="13" fillId="81" borderId="3" applyNumberFormat="0" applyAlignment="0" applyProtection="0"/>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28" fillId="0" borderId="11"/>
    <xf numFmtId="0" fontId="15" fillId="82" borderId="6" applyNumberFormat="0" applyAlignment="0" applyProtection="0"/>
    <xf numFmtId="0" fontId="15" fillId="82" borderId="6" applyNumberFormat="0" applyAlignment="0" applyProtection="0"/>
    <xf numFmtId="0" fontId="41" fillId="83"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1" fillId="84" borderId="29">
      <alignment horizontal="left" vertical="top" wrapText="1"/>
    </xf>
    <xf numFmtId="0" fontId="42" fillId="20" borderId="0">
      <alignment horizontal="center"/>
    </xf>
    <xf numFmtId="0" fontId="43" fillId="20" borderId="0">
      <alignment horizontal="center" vertical="center"/>
    </xf>
    <xf numFmtId="0" fontId="25" fillId="85"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85" borderId="0">
      <alignment horizontal="center" wrapText="1"/>
    </xf>
    <xf numFmtId="0" fontId="25" fillId="85" borderId="0">
      <alignment horizontal="center" wrapText="1"/>
    </xf>
    <xf numFmtId="0" fontId="25" fillId="85" borderId="0">
      <alignment horizontal="center" wrapText="1"/>
    </xf>
    <xf numFmtId="0" fontId="25" fillId="20" borderId="0">
      <alignment horizontal="center" wrapText="1"/>
    </xf>
    <xf numFmtId="0" fontId="25" fillId="85" borderId="0">
      <alignment horizontal="center" wrapText="1"/>
    </xf>
    <xf numFmtId="0" fontId="25" fillId="20" borderId="0">
      <alignment horizontal="center" wrapText="1"/>
    </xf>
    <xf numFmtId="0" fontId="25" fillId="85" borderId="0">
      <alignment horizontal="center" wrapText="1"/>
    </xf>
    <xf numFmtId="0" fontId="25" fillId="20" borderId="0">
      <alignment horizontal="center" wrapText="1"/>
    </xf>
    <xf numFmtId="0" fontId="25" fillId="20" borderId="0">
      <alignment horizontal="center" wrapText="1"/>
    </xf>
    <xf numFmtId="0" fontId="25" fillId="85" borderId="0">
      <alignment horizontal="center" wrapText="1"/>
    </xf>
    <xf numFmtId="0" fontId="25" fillId="20" borderId="0">
      <alignment horizontal="center" wrapText="1"/>
    </xf>
    <xf numFmtId="0" fontId="25" fillId="85" borderId="0">
      <alignment horizontal="center" wrapText="1"/>
    </xf>
    <xf numFmtId="0" fontId="25" fillId="20" borderId="0">
      <alignment horizontal="center" wrapText="1"/>
    </xf>
    <xf numFmtId="0" fontId="25" fillId="85" borderId="0">
      <alignment horizontal="center" wrapText="1"/>
    </xf>
    <xf numFmtId="0" fontId="25" fillId="85" borderId="0">
      <alignment horizontal="center" wrapText="1"/>
    </xf>
    <xf numFmtId="0" fontId="25" fillId="20" borderId="0">
      <alignment horizontal="center" wrapText="1"/>
    </xf>
    <xf numFmtId="0" fontId="25" fillId="20" borderId="0">
      <alignment horizontal="center" wrapText="1"/>
    </xf>
    <xf numFmtId="0" fontId="25" fillId="85" borderId="0">
      <alignment horizontal="center" wrapText="1"/>
    </xf>
    <xf numFmtId="0" fontId="25" fillId="20" borderId="0">
      <alignment horizontal="center" wrapText="1"/>
    </xf>
    <xf numFmtId="0" fontId="25" fillId="20" borderId="0">
      <alignment horizontal="center" wrapText="1"/>
    </xf>
    <xf numFmtId="0" fontId="25" fillId="85" borderId="0">
      <alignment horizontal="center" wrapText="1"/>
    </xf>
    <xf numFmtId="0" fontId="25" fillId="85"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85"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25" fillId="20" borderId="0">
      <alignment horizontal="center" wrapText="1"/>
    </xf>
    <xf numFmtId="0" fontId="44" fillId="20" borderId="0">
      <alignment horizontal="center"/>
    </xf>
    <xf numFmtId="166" fontId="31" fillId="0" borderId="0" applyFont="0" applyFill="0" applyBorder="0" applyAlignment="0" applyProtection="0"/>
    <xf numFmtId="174" fontId="35" fillId="0" borderId="0" applyFont="0" applyFill="0" applyBorder="0" applyProtection="0">
      <alignment horizontal="right" vertical="top"/>
    </xf>
    <xf numFmtId="175" fontId="25" fillId="0" borderId="0" applyFont="0" applyFill="0" applyBorder="0" applyAlignment="0" applyProtection="0"/>
    <xf numFmtId="175" fontId="25" fillId="0" borderId="0" applyFont="0" applyFill="0" applyBorder="0" applyAlignment="0" applyProtection="0"/>
    <xf numFmtId="175" fontId="35" fillId="0" borderId="0" applyFont="0" applyFill="0" applyBorder="0" applyAlignment="0" applyProtection="0"/>
    <xf numFmtId="1" fontId="45" fillId="0" borderId="0">
      <alignment vertical="top"/>
    </xf>
    <xf numFmtId="166" fontId="46" fillId="0" borderId="0" applyFont="0" applyFill="0" applyBorder="0" applyAlignment="0" applyProtection="0"/>
    <xf numFmtId="166" fontId="2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46"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25"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25"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1" fillId="0" borderId="0" applyFont="0" applyFill="0" applyBorder="0" applyAlignment="0" applyProtection="0"/>
    <xf numFmtId="166" fontId="35" fillId="0" borderId="0" applyFont="0" applyFill="0" applyBorder="0" applyAlignment="0" applyProtection="0"/>
    <xf numFmtId="166" fontId="46" fillId="0" borderId="0" applyFont="0" applyFill="0" applyBorder="0" applyAlignment="0" applyProtection="0"/>
    <xf numFmtId="166" fontId="25" fillId="0" borderId="0" applyFont="0" applyFill="0" applyBorder="0" applyAlignment="0" applyProtection="0"/>
    <xf numFmtId="166" fontId="46" fillId="0" borderId="0" applyFont="0" applyFill="0" applyBorder="0" applyAlignment="0" applyProtection="0"/>
    <xf numFmtId="3" fontId="45" fillId="0" borderId="0" applyFill="0" applyBorder="0">
      <alignment horizontal="right" vertical="top"/>
    </xf>
    <xf numFmtId="0" fontId="47" fillId="0" borderId="0">
      <alignment horizontal="right" vertical="top"/>
    </xf>
    <xf numFmtId="177" fontId="45" fillId="0" borderId="0" applyFill="0" applyBorder="0">
      <alignment horizontal="right" vertical="top"/>
    </xf>
    <xf numFmtId="3" fontId="45" fillId="0" borderId="0" applyFill="0" applyBorder="0">
      <alignment horizontal="right" vertical="top"/>
    </xf>
    <xf numFmtId="165" fontId="40" fillId="0" borderId="0" applyFont="0" applyFill="0" applyBorder="0">
      <alignment horizontal="right" vertical="top"/>
    </xf>
    <xf numFmtId="178" fontId="27" fillId="0" borderId="0" applyFont="0" applyFill="0" applyBorder="0" applyProtection="0"/>
    <xf numFmtId="177" fontId="45" fillId="0" borderId="0">
      <alignment horizontal="right" vertical="top"/>
    </xf>
    <xf numFmtId="166" fontId="35" fillId="0" borderId="0" applyFont="0" applyFill="0" applyBorder="0" applyAlignment="0" applyProtection="0"/>
    <xf numFmtId="3" fontId="25" fillId="0" borderId="0" applyFont="0" applyFill="0" applyBorder="0" applyAlignment="0" applyProtection="0"/>
    <xf numFmtId="179" fontId="25" fillId="0" borderId="0" applyFont="0" applyFill="0" applyBorder="0" applyAlignment="0" applyProtection="0"/>
    <xf numFmtId="180" fontId="25" fillId="0" borderId="0" applyFont="0" applyFill="0" applyBorder="0" applyAlignment="0" applyProtection="0"/>
    <xf numFmtId="180" fontId="25" fillId="0" borderId="0" applyFont="0" applyFill="0" applyBorder="0" applyAlignment="0" applyProtection="0"/>
    <xf numFmtId="181" fontId="35" fillId="0" borderId="0" applyFont="0" applyFill="0" applyBorder="0" applyAlignment="0" applyProtection="0"/>
    <xf numFmtId="182"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82" fontId="35" fillId="0" borderId="0" applyFont="0" applyFill="0" applyBorder="0" applyAlignment="0" applyProtection="0"/>
    <xf numFmtId="183" fontId="25" fillId="0" borderId="0" applyFont="0" applyFill="0" applyBorder="0" applyAlignment="0" applyProtection="0"/>
    <xf numFmtId="0" fontId="48" fillId="19" borderId="27" applyBorder="0">
      <protection locked="0"/>
    </xf>
    <xf numFmtId="0" fontId="48" fillId="19" borderId="27" applyBorder="0">
      <protection locked="0"/>
    </xf>
    <xf numFmtId="0" fontId="48" fillId="19" borderId="27" applyBorder="0">
      <protection locked="0"/>
    </xf>
    <xf numFmtId="0" fontId="48" fillId="19" borderId="27" applyBorder="0">
      <protection locked="0"/>
    </xf>
    <xf numFmtId="0" fontId="25" fillId="0" borderId="0" applyFont="0" applyFill="0" applyBorder="0" applyAlignment="0" applyProtection="0"/>
    <xf numFmtId="0" fontId="49" fillId="0" borderId="0">
      <alignment horizontal="centerContinuous"/>
    </xf>
    <xf numFmtId="0" fontId="49" fillId="0" borderId="0" applyAlignment="0">
      <alignment horizontal="centerContinuous"/>
    </xf>
    <xf numFmtId="0" fontId="49" fillId="0" borderId="0"/>
    <xf numFmtId="0" fontId="49" fillId="0" borderId="0"/>
    <xf numFmtId="0" fontId="50" fillId="0" borderId="0" applyAlignment="0">
      <alignment horizontal="centerContinuous"/>
    </xf>
    <xf numFmtId="0" fontId="50" fillId="0" borderId="0"/>
    <xf numFmtId="0" fontId="50" fillId="0" borderId="0"/>
    <xf numFmtId="164" fontId="35" fillId="0" borderId="0" applyBorder="0"/>
    <xf numFmtId="164" fontId="35" fillId="0" borderId="23"/>
    <xf numFmtId="164" fontId="35" fillId="0" borderId="23"/>
    <xf numFmtId="0" fontId="51" fillId="32" borderId="26" applyNumberFormat="0" applyAlignment="0" applyProtection="0"/>
    <xf numFmtId="0" fontId="52" fillId="0" borderId="30" applyNumberFormat="0" applyFill="0" applyAlignment="0" applyProtection="0"/>
    <xf numFmtId="0" fontId="53" fillId="0" borderId="0" applyNumberFormat="0" applyFill="0" applyBorder="0" applyAlignment="0" applyProtection="0"/>
    <xf numFmtId="0" fontId="54" fillId="19" borderId="27">
      <protection locked="0"/>
    </xf>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19" borderId="11"/>
    <xf numFmtId="0" fontId="25" fillId="20" borderId="0"/>
    <xf numFmtId="0" fontId="25" fillId="20" borderId="0"/>
    <xf numFmtId="0" fontId="25" fillId="20" borderId="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5" fontId="25" fillId="0" borderId="0" applyFont="0" applyFill="0" applyBorder="0" applyAlignment="0" applyProtection="0"/>
    <xf numFmtId="184"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5"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0" fontId="17" fillId="0" borderId="0" applyNumberFormat="0" applyFill="0" applyBorder="0" applyAlignment="0" applyProtection="0"/>
    <xf numFmtId="2" fontId="25" fillId="0" borderId="0" applyFont="0" applyFill="0" applyBorder="0" applyAlignment="0" applyProtection="0"/>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46" fillId="20" borderId="11">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30" fillId="20" borderId="0">
      <alignment horizontal="left"/>
    </xf>
    <xf numFmtId="0" fontId="8" fillId="86" borderId="0" applyNumberFormat="0" applyBorder="0" applyAlignment="0" applyProtection="0"/>
    <xf numFmtId="0" fontId="8" fillId="86"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55" fillId="84" borderId="0">
      <alignment horizontal="left" vertical="top"/>
    </xf>
    <xf numFmtId="0" fontId="38" fillId="87" borderId="0">
      <alignment horizontal="right" vertical="top" textRotation="90" wrapText="1"/>
    </xf>
    <xf numFmtId="0" fontId="38" fillId="87" borderId="0">
      <alignment horizontal="right" vertical="top" textRotation="90" wrapText="1"/>
    </xf>
    <xf numFmtId="0" fontId="38" fillId="87" borderId="0">
      <alignment horizontal="right" vertical="top" textRotation="90" wrapText="1"/>
    </xf>
    <xf numFmtId="0" fontId="38" fillId="20" borderId="0">
      <alignment horizontal="right" vertical="top" textRotation="90" wrapText="1"/>
    </xf>
    <xf numFmtId="0" fontId="38" fillId="20" borderId="0">
      <alignment horizontal="right" vertical="top" textRotation="90" wrapText="1"/>
    </xf>
    <xf numFmtId="0" fontId="38" fillId="87" borderId="0">
      <alignment horizontal="right" vertical="top" textRotation="90" wrapText="1"/>
    </xf>
    <xf numFmtId="0" fontId="38" fillId="87" borderId="0">
      <alignment horizontal="right" vertical="top" textRotation="90" wrapText="1"/>
    </xf>
    <xf numFmtId="0" fontId="38" fillId="20" borderId="0">
      <alignment horizontal="right" vertical="top" wrapText="1"/>
    </xf>
    <xf numFmtId="0" fontId="38" fillId="20" borderId="0">
      <alignment horizontal="right" vertical="top" wrapText="1"/>
    </xf>
    <xf numFmtId="0" fontId="38" fillId="20" borderId="0">
      <alignment horizontal="right" vertical="top" textRotation="90" wrapText="1"/>
    </xf>
    <xf numFmtId="0" fontId="38" fillId="20" borderId="0">
      <alignment horizontal="right" vertical="top" textRotation="90" wrapText="1"/>
    </xf>
    <xf numFmtId="0" fontId="56" fillId="37" borderId="0" applyNumberFormat="0" applyBorder="0" applyAlignment="0" applyProtection="0"/>
    <xf numFmtId="0" fontId="57" fillId="0" borderId="24" applyNumberFormat="0" applyProtection="0"/>
    <xf numFmtId="0" fontId="57" fillId="0" borderId="24" applyNumberFormat="0" applyProtection="0"/>
    <xf numFmtId="0" fontId="57" fillId="0" borderId="15">
      <alignment horizontal="left" vertical="center"/>
    </xf>
    <xf numFmtId="0" fontId="57" fillId="0" borderId="15">
      <alignment horizontal="left" vertical="center"/>
    </xf>
    <xf numFmtId="0" fontId="57" fillId="0" borderId="15">
      <alignment horizontal="left" vertical="center"/>
    </xf>
    <xf numFmtId="0" fontId="57" fillId="0" borderId="15">
      <alignment horizontal="left" vertical="center"/>
    </xf>
    <xf numFmtId="0" fontId="57" fillId="0" borderId="15">
      <alignment horizontal="left" vertical="center"/>
    </xf>
    <xf numFmtId="0" fontId="57" fillId="0" borderId="15">
      <alignment horizontal="left" vertical="center"/>
    </xf>
    <xf numFmtId="0" fontId="5" fillId="0" borderId="1" applyNumberFormat="0" applyFill="0" applyAlignment="0" applyProtection="0"/>
    <xf numFmtId="0" fontId="6" fillId="0" borderId="31" applyNumberFormat="0" applyFill="0" applyAlignment="0" applyProtection="0"/>
    <xf numFmtId="0" fontId="6" fillId="0" borderId="32" applyNumberFormat="0" applyFill="0" applyAlignment="0" applyProtection="0"/>
    <xf numFmtId="0" fontId="6" fillId="0" borderId="33" applyNumberFormat="0" applyFill="0" applyAlignment="0" applyProtection="0"/>
    <xf numFmtId="0" fontId="6" fillId="0" borderId="34" applyNumberFormat="0" applyFill="0" applyAlignment="0" applyProtection="0"/>
    <xf numFmtId="0" fontId="7" fillId="0" borderId="2" applyNumberFormat="0" applyFill="0" applyAlignment="0" applyProtection="0"/>
    <xf numFmtId="0" fontId="7" fillId="0" borderId="0" applyNumberFormat="0" applyFill="0" applyBorder="0" applyAlignment="0" applyProtection="0"/>
    <xf numFmtId="186" fontId="27" fillId="0" borderId="0">
      <protection locked="0"/>
    </xf>
    <xf numFmtId="186" fontId="27" fillId="0" borderId="0">
      <protection locked="0"/>
    </xf>
    <xf numFmtId="0" fontId="20" fillId="0" borderId="0" applyNumberFormat="0" applyFill="0" applyBorder="0" applyAlignment="0" applyProtection="0">
      <alignment vertical="top"/>
      <protection locked="0"/>
    </xf>
    <xf numFmtId="0" fontId="20" fillId="0" borderId="0" applyNumberFormat="0" applyFill="0" applyBorder="0">
      <protection locked="0"/>
    </xf>
    <xf numFmtId="0" fontId="20" fillId="0" borderId="0" applyNumberFormat="0" applyFill="0" applyBorder="0">
      <protection locked="0"/>
    </xf>
    <xf numFmtId="0" fontId="58" fillId="0" borderId="0" applyNumberFormat="0" applyFill="0" applyBorder="0" applyAlignment="0" applyProtection="0">
      <alignment vertical="top"/>
      <protection locked="0"/>
    </xf>
    <xf numFmtId="0" fontId="58" fillId="0" borderId="0" applyNumberFormat="0" applyFill="0" applyBorder="0">
      <protection locked="0"/>
    </xf>
    <xf numFmtId="0" fontId="58" fillId="0" borderId="0" applyNumberFormat="0" applyFill="0" applyBorder="0">
      <protection locked="0"/>
    </xf>
    <xf numFmtId="0" fontId="30" fillId="2"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1" fillId="88" borderId="7" applyNumberFormat="0" applyFont="0" applyAlignment="0" applyProtection="0"/>
    <xf numFmtId="0" fontId="31" fillId="88" borderId="7" applyNumberFormat="0" applyFont="0" applyAlignment="0" applyProtection="0"/>
    <xf numFmtId="0" fontId="30" fillId="2"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1" fillId="88" borderId="7" applyNumberFormat="0" applyFont="0" applyAlignment="0" applyProtection="0"/>
    <xf numFmtId="0" fontId="31" fillId="88" borderId="7" applyNumberFormat="0" applyFont="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61" fillId="0" borderId="0" applyNumberFormat="0" applyFill="0" applyBorder="0">
      <protection locked="0"/>
    </xf>
    <xf numFmtId="0" fontId="61" fillId="0" borderId="0" applyNumberFormat="0" applyFill="0" applyBorder="0">
      <protection locked="0"/>
    </xf>
    <xf numFmtId="0" fontId="20" fillId="0" borderId="0" applyNumberFormat="0" applyFill="0" applyBorder="0" applyAlignment="0" applyProtection="0">
      <alignment vertical="top"/>
      <protection locked="0"/>
    </xf>
    <xf numFmtId="0" fontId="62" fillId="0" borderId="0" applyNumberFormat="0" applyFill="0" applyBorder="0">
      <protection locked="0"/>
    </xf>
    <xf numFmtId="0" fontId="62" fillId="0" borderId="0" applyNumberFormat="0" applyFill="0" applyBorder="0">
      <protection locked="0"/>
    </xf>
    <xf numFmtId="0" fontId="63" fillId="0" borderId="0" applyNumberFormat="0" applyFill="0" applyBorder="0" applyAlignment="0" applyProtection="0">
      <alignment vertical="top"/>
      <protection locked="0"/>
    </xf>
    <xf numFmtId="0" fontId="63" fillId="0" borderId="0" applyNumberFormat="0" applyFill="0" applyBorder="0">
      <protection locked="0"/>
    </xf>
    <xf numFmtId="0" fontId="63" fillId="0" borderId="0" applyNumberFormat="0" applyFill="0" applyBorder="0">
      <protection locked="0"/>
    </xf>
    <xf numFmtId="0" fontId="64" fillId="0" borderId="0" applyNumberFormat="0" applyFill="0" applyBorder="0" applyAlignment="0" applyProtection="0">
      <alignment vertical="top"/>
      <protection locked="0"/>
    </xf>
    <xf numFmtId="0" fontId="62" fillId="0" borderId="0" applyNumberFormat="0" applyFill="0" applyBorder="0">
      <protection locked="0"/>
    </xf>
    <xf numFmtId="0" fontId="20" fillId="0" borderId="0" applyNumberFormat="0" applyFill="0" applyBorder="0" applyAlignment="0" applyProtection="0">
      <alignment vertical="top"/>
      <protection locked="0"/>
    </xf>
    <xf numFmtId="0" fontId="20" fillId="0" borderId="0">
      <alignment vertical="top"/>
      <protection locked="0"/>
    </xf>
    <xf numFmtId="0" fontId="20" fillId="0" borderId="0" applyNumberFormat="0" applyFill="0" applyBorder="0" applyAlignment="0" applyProtection="0"/>
    <xf numFmtId="0" fontId="62" fillId="0" borderId="0" applyNumberFormat="0" applyFill="0" applyBorder="0">
      <protection locked="0"/>
    </xf>
    <xf numFmtId="0" fontId="28" fillId="19" borderId="11" applyNumberFormat="0" applyBorder="0" applyAlignment="0" applyProtection="0"/>
    <xf numFmtId="0" fontId="28" fillId="19" borderId="11" applyNumberFormat="0" applyBorder="0" applyAlignment="0" applyProtection="0"/>
    <xf numFmtId="0" fontId="28" fillId="19" borderId="11" applyNumberFormat="0" applyBorder="0" applyAlignment="0" applyProtection="0"/>
    <xf numFmtId="0" fontId="28" fillId="19" borderId="11" applyNumberFormat="0" applyBorder="0" applyAlignment="0" applyProtection="0"/>
    <xf numFmtId="0" fontId="28" fillId="19" borderId="11" applyNumberFormat="0" applyBorder="0" applyAlignment="0" applyProtection="0"/>
    <xf numFmtId="0" fontId="28" fillId="19" borderId="11" applyNumberFormat="0" applyBorder="0" applyAlignment="0" applyProtection="0"/>
    <xf numFmtId="0" fontId="11" fillId="89" borderId="3" applyNumberFormat="0" applyAlignment="0" applyProtection="0"/>
    <xf numFmtId="0" fontId="11" fillId="89" borderId="3" applyNumberFormat="0" applyAlignment="0" applyProtection="0"/>
    <xf numFmtId="0" fontId="21" fillId="85" borderId="0">
      <alignment horizontal="center"/>
    </xf>
    <xf numFmtId="0" fontId="21" fillId="20" borderId="0">
      <alignment horizontal="center"/>
    </xf>
    <xf numFmtId="0" fontId="21" fillId="20" borderId="0">
      <alignment horizontal="center"/>
    </xf>
    <xf numFmtId="0" fontId="21" fillId="85" borderId="0">
      <alignment horizontal="center"/>
    </xf>
    <xf numFmtId="0" fontId="21" fillId="85" borderId="0">
      <alignment horizontal="center"/>
    </xf>
    <xf numFmtId="0" fontId="21" fillId="20" borderId="0">
      <alignment horizontal="center"/>
    </xf>
    <xf numFmtId="0" fontId="21" fillId="20" borderId="0">
      <alignment horizontal="center"/>
    </xf>
    <xf numFmtId="0" fontId="21" fillId="85"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1" fillId="20" borderId="0">
      <alignment horizontal="center"/>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25" fillId="20" borderId="11">
      <alignment horizontal="centerContinuous" wrapText="1"/>
    </xf>
    <xf numFmtId="0" fontId="65" fillId="84" borderId="0">
      <alignment horizontal="center" wrapText="1"/>
    </xf>
    <xf numFmtId="0" fontId="25" fillId="20" borderId="11">
      <alignment horizontal="centerContinuous" wrapText="1"/>
    </xf>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30" fillId="0" borderId="0"/>
    <xf numFmtId="166" fontId="25" fillId="0" borderId="0" applyFont="0" applyFill="0" applyBorder="0" applyAlignment="0" applyProtection="0"/>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5">
      <alignment wrapText="1"/>
    </xf>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16"/>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9"/>
    <xf numFmtId="0" fontId="28" fillId="20" borderId="19">
      <alignment horizontal="center" wrapText="1"/>
    </xf>
    <xf numFmtId="0" fontId="28" fillId="20" borderId="19">
      <alignment horizontal="center" wrapText="1"/>
    </xf>
    <xf numFmtId="0" fontId="28" fillId="20" borderId="19">
      <alignment horizontal="center" wrapText="1"/>
    </xf>
    <xf numFmtId="0" fontId="28" fillId="20" borderId="19">
      <alignment horizontal="center" wrapText="1"/>
    </xf>
    <xf numFmtId="0" fontId="28" fillId="20" borderId="19">
      <alignment horizontal="center" wrapText="1"/>
    </xf>
    <xf numFmtId="0" fontId="28" fillId="20" borderId="19">
      <alignment horizontal="center" wrapText="1"/>
    </xf>
    <xf numFmtId="0" fontId="28" fillId="20" borderId="19">
      <alignment horizontal="center" wrapText="1"/>
    </xf>
    <xf numFmtId="0" fontId="28" fillId="20" borderId="19">
      <alignment horizontal="center" wrapText="1"/>
    </xf>
    <xf numFmtId="0" fontId="28" fillId="20" borderId="19">
      <alignment horizontal="center" wrapText="1"/>
    </xf>
    <xf numFmtId="0" fontId="41" fillId="83"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41" fillId="84" borderId="35">
      <alignment horizontal="left" vertical="top" wrapText="1"/>
    </xf>
    <xf numFmtId="0" fontId="14" fillId="0" borderId="5" applyNumberFormat="0" applyFill="0" applyAlignment="0" applyProtection="0"/>
    <xf numFmtId="0"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187" fontId="25" fillId="0" borderId="0" applyFont="0" applyFill="0" applyBorder="0" applyAlignment="0" applyProtection="0"/>
    <xf numFmtId="188" fontId="25" fillId="0" borderId="0" applyFont="0" applyFill="0" applyBorder="0" applyAlignment="0" applyProtection="0"/>
    <xf numFmtId="0" fontId="66" fillId="52" borderId="0" applyNumberFormat="0" applyBorder="0" applyAlignment="0" applyProtection="0"/>
    <xf numFmtId="0" fontId="10" fillId="90" borderId="0" applyNumberFormat="0" applyBorder="0" applyAlignment="0" applyProtection="0"/>
    <xf numFmtId="0" fontId="10" fillId="90" borderId="0" applyNumberFormat="0" applyBorder="0" applyAlignment="0" applyProtection="0"/>
    <xf numFmtId="0" fontId="30"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67" fillId="0" borderId="0">
      <protection locked="0"/>
    </xf>
    <xf numFmtId="189" fontId="68" fillId="0" borderId="0"/>
    <xf numFmtId="189" fontId="68" fillId="0" borderId="0"/>
    <xf numFmtId="0" fontId="69" fillId="0" borderId="0"/>
    <xf numFmtId="0" fontId="4"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0" fillId="0" borderId="0"/>
    <xf numFmtId="0" fontId="31" fillId="0" borderId="0"/>
    <xf numFmtId="0" fontId="31" fillId="0" borderId="0"/>
    <xf numFmtId="0" fontId="31" fillId="0" borderId="0"/>
    <xf numFmtId="0" fontId="71" fillId="0" borderId="0"/>
    <xf numFmtId="0" fontId="25" fillId="0" borderId="0" applyNumberFormat="0" applyFill="0" applyBorder="0" applyAlignment="0" applyProtection="0"/>
    <xf numFmtId="0" fontId="71" fillId="0" borderId="0"/>
    <xf numFmtId="0" fontId="4" fillId="0" borderId="0"/>
    <xf numFmtId="0" fontId="70"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0"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25"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25"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5" fillId="0" borderId="0"/>
    <xf numFmtId="0" fontId="25" fillId="0" borderId="0"/>
    <xf numFmtId="0" fontId="25"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9"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25"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0" fontId="72" fillId="0" borderId="0"/>
    <xf numFmtId="0" fontId="31" fillId="0" borderId="0"/>
    <xf numFmtId="0" fontId="72" fillId="0" borderId="0"/>
    <xf numFmtId="0" fontId="31" fillId="0" borderId="0"/>
    <xf numFmtId="0" fontId="25" fillId="0" borderId="0"/>
    <xf numFmtId="0" fontId="25" fillId="0" borderId="0"/>
    <xf numFmtId="0" fontId="31" fillId="0" borderId="0"/>
    <xf numFmtId="0" fontId="72" fillId="0" borderId="0"/>
    <xf numFmtId="0" fontId="69" fillId="0" borderId="0"/>
    <xf numFmtId="0" fontId="25" fillId="0" borderId="0"/>
    <xf numFmtId="0" fontId="25" fillId="0" borderId="0"/>
    <xf numFmtId="0" fontId="31" fillId="0" borderId="0"/>
    <xf numFmtId="0" fontId="31" fillId="0" borderId="0"/>
    <xf numFmtId="0" fontId="31" fillId="0" borderId="0"/>
    <xf numFmtId="0" fontId="25" fillId="0" borderId="0"/>
    <xf numFmtId="0" fontId="70" fillId="0" borderId="0"/>
    <xf numFmtId="0" fontId="69" fillId="0" borderId="0"/>
    <xf numFmtId="0" fontId="25" fillId="0" borderId="0"/>
    <xf numFmtId="0" fontId="25" fillId="0" borderId="0"/>
    <xf numFmtId="0" fontId="31" fillId="0" borderId="0"/>
    <xf numFmtId="0" fontId="69" fillId="0" borderId="0"/>
    <xf numFmtId="0" fontId="69" fillId="0" borderId="0"/>
    <xf numFmtId="0" fontId="70" fillId="0" borderId="0"/>
    <xf numFmtId="0" fontId="25" fillId="0" borderId="0" applyNumberFormat="0" applyFill="0" applyBorder="0" applyAlignment="0" applyProtection="0"/>
    <xf numFmtId="0" fontId="25" fillId="0" borderId="0" applyNumberFormat="0" applyFill="0" applyBorder="0" applyAlignment="0" applyProtection="0"/>
    <xf numFmtId="0" fontId="69" fillId="0" borderId="0"/>
    <xf numFmtId="0" fontId="71" fillId="0" borderId="0"/>
    <xf numFmtId="0" fontId="31" fillId="0" borderId="0"/>
    <xf numFmtId="0" fontId="71" fillId="0" borderId="0"/>
    <xf numFmtId="0" fontId="25"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70" fillId="0" borderId="0"/>
    <xf numFmtId="0" fontId="31" fillId="0" borderId="0"/>
    <xf numFmtId="0" fontId="25" fillId="0" borderId="0"/>
    <xf numFmtId="0" fontId="25" fillId="0" borderId="0"/>
    <xf numFmtId="0" fontId="25" fillId="0" borderId="0"/>
    <xf numFmtId="0" fontId="31" fillId="0" borderId="0"/>
    <xf numFmtId="0" fontId="31" fillId="0" borderId="0"/>
    <xf numFmtId="0" fontId="31" fillId="0" borderId="0"/>
    <xf numFmtId="0" fontId="31" fillId="0" borderId="0"/>
    <xf numFmtId="0" fontId="25"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9" fillId="0" borderId="0"/>
    <xf numFmtId="0" fontId="31" fillId="0" borderId="0"/>
    <xf numFmtId="0" fontId="25" fillId="0" borderId="0"/>
    <xf numFmtId="0" fontId="31" fillId="0" borderId="0"/>
    <xf numFmtId="0" fontId="31" fillId="0" borderId="0"/>
    <xf numFmtId="0" fontId="25" fillId="0" borderId="0"/>
    <xf numFmtId="0" fontId="25"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25"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1" fillId="0" borderId="0"/>
    <xf numFmtId="0" fontId="31" fillId="0" borderId="0"/>
    <xf numFmtId="0" fontId="25" fillId="0" borderId="0"/>
    <xf numFmtId="0" fontId="25"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4" fillId="0" borderId="0"/>
    <xf numFmtId="0" fontId="30" fillId="0" borderId="0"/>
    <xf numFmtId="0" fontId="31" fillId="0" borderId="0"/>
    <xf numFmtId="0" fontId="31" fillId="0" borderId="0"/>
    <xf numFmtId="0" fontId="30" fillId="0" borderId="0"/>
    <xf numFmtId="0" fontId="31" fillId="0" borderId="0"/>
    <xf numFmtId="0" fontId="30" fillId="0" borderId="0"/>
    <xf numFmtId="0" fontId="31" fillId="0" borderId="0"/>
    <xf numFmtId="0" fontId="31" fillId="0" borderId="0"/>
    <xf numFmtId="0" fontId="30" fillId="0" borderId="0"/>
    <xf numFmtId="0" fontId="31" fillId="0" borderId="0"/>
    <xf numFmtId="0" fontId="31" fillId="0" borderId="0"/>
    <xf numFmtId="0" fontId="31" fillId="0" borderId="0"/>
    <xf numFmtId="0" fontId="30" fillId="0" borderId="0"/>
    <xf numFmtId="0" fontId="25" fillId="0" borderId="0"/>
    <xf numFmtId="0" fontId="31" fillId="0" borderId="0"/>
    <xf numFmtId="0" fontId="30" fillId="0" borderId="0"/>
    <xf numFmtId="0" fontId="30"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25"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25" fillId="0" borderId="0" applyNumberFormat="0" applyFill="0" applyBorder="0" applyAlignment="0" applyProtection="0"/>
    <xf numFmtId="0" fontId="69" fillId="0" borderId="0"/>
    <xf numFmtId="0" fontId="25" fillId="0" borderId="0" applyNumberFormat="0" applyFill="0" applyBorder="0" applyAlignment="0" applyProtection="0"/>
    <xf numFmtId="0" fontId="25" fillId="0" borderId="0"/>
    <xf numFmtId="0" fontId="35" fillId="0" borderId="0"/>
    <xf numFmtId="0" fontId="25" fillId="0" borderId="0"/>
    <xf numFmtId="0" fontId="31" fillId="0" borderId="0"/>
    <xf numFmtId="0" fontId="31" fillId="0" borderId="0"/>
    <xf numFmtId="0" fontId="31" fillId="0" borderId="0"/>
    <xf numFmtId="0" fontId="25" fillId="0" borderId="0"/>
    <xf numFmtId="0" fontId="31" fillId="0" borderId="0"/>
    <xf numFmtId="0" fontId="25" fillId="0" borderId="0" applyNumberFormat="0" applyFill="0" applyBorder="0" applyAlignment="0" applyProtection="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1" fillId="0" borderId="0"/>
    <xf numFmtId="0" fontId="31" fillId="0" borderId="0"/>
    <xf numFmtId="0" fontId="31" fillId="0" borderId="0"/>
    <xf numFmtId="0" fontId="25" fillId="0" borderId="0" applyNumberFormat="0" applyFill="0" applyBorder="0" applyAlignment="0" applyProtection="0"/>
    <xf numFmtId="0" fontId="25" fillId="0" borderId="0" applyNumberFormat="0" applyFill="0" applyBorder="0" applyAlignment="0" applyProtection="0"/>
    <xf numFmtId="0" fontId="31" fillId="0" borderId="0"/>
    <xf numFmtId="0" fontId="25" fillId="0" borderId="0" applyNumberFormat="0" applyFill="0" applyBorder="0" applyAlignment="0" applyProtection="0"/>
    <xf numFmtId="0" fontId="31" fillId="0" borderId="0"/>
    <xf numFmtId="0" fontId="25" fillId="0" borderId="0" applyNumberFormat="0" applyFill="0" applyBorder="0" applyAlignment="0" applyProtection="0"/>
    <xf numFmtId="0" fontId="30" fillId="0" borderId="0"/>
    <xf numFmtId="0" fontId="25" fillId="0" borderId="0"/>
    <xf numFmtId="0" fontId="30"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0" fillId="0" borderId="0"/>
    <xf numFmtId="0" fontId="30" fillId="0" borderId="0"/>
    <xf numFmtId="0" fontId="31" fillId="0" borderId="0"/>
    <xf numFmtId="0" fontId="7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5" fillId="0" borderId="0"/>
    <xf numFmtId="0" fontId="31" fillId="0" borderId="0"/>
    <xf numFmtId="0" fontId="31" fillId="0" borderId="0"/>
    <xf numFmtId="0" fontId="31" fillId="0" borderId="0"/>
    <xf numFmtId="0" fontId="71" fillId="0" borderId="0"/>
    <xf numFmtId="0" fontId="30" fillId="0" borderId="0"/>
    <xf numFmtId="0" fontId="30" fillId="0" borderId="0"/>
    <xf numFmtId="0" fontId="71" fillId="0" borderId="0"/>
    <xf numFmtId="0" fontId="31" fillId="0" borderId="0"/>
    <xf numFmtId="0" fontId="71" fillId="0" borderId="0"/>
    <xf numFmtId="0" fontId="31" fillId="0" borderId="0"/>
    <xf numFmtId="0" fontId="31" fillId="0" borderId="0"/>
    <xf numFmtId="0" fontId="31" fillId="0" borderId="0"/>
    <xf numFmtId="0" fontId="31" fillId="0" borderId="0"/>
    <xf numFmtId="0" fontId="25" fillId="0" borderId="0"/>
    <xf numFmtId="0" fontId="73"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71" fillId="0" borderId="0"/>
    <xf numFmtId="0" fontId="4" fillId="0" borderId="0"/>
    <xf numFmtId="0" fontId="4" fillId="0" borderId="0"/>
    <xf numFmtId="0" fontId="30"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xf numFmtId="0" fontId="69" fillId="0" borderId="0"/>
    <xf numFmtId="0" fontId="31" fillId="0" borderId="0"/>
    <xf numFmtId="0" fontId="46" fillId="0" borderId="0"/>
    <xf numFmtId="0" fontId="71" fillId="0" borderId="0"/>
    <xf numFmtId="0" fontId="70" fillId="0" borderId="0"/>
    <xf numFmtId="0" fontId="25" fillId="0" borderId="0"/>
    <xf numFmtId="0" fontId="71" fillId="0" borderId="0"/>
    <xf numFmtId="0" fontId="71" fillId="0" borderId="0"/>
    <xf numFmtId="0" fontId="71" fillId="0" borderId="0"/>
    <xf numFmtId="0" fontId="71" fillId="0" borderId="0"/>
    <xf numFmtId="0" fontId="71" fillId="0" borderId="0"/>
    <xf numFmtId="0" fontId="25" fillId="0" borderId="0"/>
    <xf numFmtId="0" fontId="71" fillId="0" borderId="0"/>
    <xf numFmtId="0" fontId="71" fillId="0" borderId="0"/>
    <xf numFmtId="0" fontId="71" fillId="0" borderId="0"/>
    <xf numFmtId="0" fontId="71" fillId="0" borderId="0"/>
    <xf numFmtId="0" fontId="71" fillId="0" borderId="0"/>
    <xf numFmtId="0" fontId="31" fillId="0" borderId="0"/>
    <xf numFmtId="0" fontId="25" fillId="0" borderId="0"/>
    <xf numFmtId="0" fontId="71" fillId="0" borderId="0"/>
    <xf numFmtId="0" fontId="71" fillId="0" borderId="0"/>
    <xf numFmtId="0" fontId="71" fillId="0" borderId="0"/>
    <xf numFmtId="0" fontId="71" fillId="0" borderId="0"/>
    <xf numFmtId="0" fontId="71" fillId="0" borderId="0"/>
    <xf numFmtId="0" fontId="31" fillId="0" borderId="0"/>
    <xf numFmtId="0" fontId="71" fillId="0" borderId="0"/>
    <xf numFmtId="0" fontId="71" fillId="0" borderId="0"/>
    <xf numFmtId="0" fontId="71" fillId="0" borderId="0"/>
    <xf numFmtId="0" fontId="71" fillId="0" borderId="0"/>
    <xf numFmtId="0" fontId="25" fillId="0" borderId="0"/>
    <xf numFmtId="0" fontId="30" fillId="0" borderId="0"/>
    <xf numFmtId="0" fontId="2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8" fillId="0" borderId="0"/>
    <xf numFmtId="0" fontId="25" fillId="0" borderId="0"/>
    <xf numFmtId="0" fontId="35" fillId="0" borderId="0"/>
    <xf numFmtId="1" fontId="40" fillId="0" borderId="0">
      <alignment vertical="top" wrapText="1"/>
    </xf>
    <xf numFmtId="1" fontId="74" fillId="0" borderId="0" applyFill="0" applyBorder="0" applyProtection="0"/>
    <xf numFmtId="1" fontId="27" fillId="0" borderId="0" applyFont="0" applyFill="0" applyBorder="0" applyProtection="0">
      <alignment vertical="center"/>
    </xf>
    <xf numFmtId="1" fontId="47" fillId="0" borderId="0">
      <alignment horizontal="right" vertical="top"/>
    </xf>
    <xf numFmtId="0" fontId="71" fillId="0" borderId="0"/>
    <xf numFmtId="0" fontId="73" fillId="0" borderId="0"/>
    <xf numFmtId="0" fontId="4" fillId="0" borderId="0"/>
    <xf numFmtId="0" fontId="4" fillId="0" borderId="0"/>
    <xf numFmtId="0" fontId="75" fillId="0" borderId="0"/>
    <xf numFmtId="0" fontId="73" fillId="0" borderId="0"/>
    <xf numFmtId="0" fontId="75" fillId="0" borderId="0"/>
    <xf numFmtId="0" fontId="73" fillId="0" borderId="0"/>
    <xf numFmtId="0" fontId="4" fillId="0" borderId="0"/>
    <xf numFmtId="0" fontId="4" fillId="0" borderId="0"/>
    <xf numFmtId="0" fontId="76" fillId="0" borderId="0"/>
    <xf numFmtId="0" fontId="4" fillId="0" borderId="0"/>
    <xf numFmtId="0" fontId="4" fillId="0" borderId="0"/>
    <xf numFmtId="0" fontId="75" fillId="0" borderId="0"/>
    <xf numFmtId="0" fontId="75" fillId="0" borderId="0"/>
    <xf numFmtId="0" fontId="76" fillId="0" borderId="0"/>
    <xf numFmtId="0" fontId="76" fillId="0" borderId="0"/>
    <xf numFmtId="0" fontId="75" fillId="0" borderId="0"/>
    <xf numFmtId="0" fontId="75" fillId="0" borderId="0"/>
    <xf numFmtId="0" fontId="76" fillId="0" borderId="0"/>
    <xf numFmtId="0" fontId="76" fillId="0" borderId="0"/>
    <xf numFmtId="0" fontId="75" fillId="0" borderId="0"/>
    <xf numFmtId="0" fontId="75" fillId="0" borderId="0"/>
    <xf numFmtId="0" fontId="76" fillId="0" borderId="0"/>
    <xf numFmtId="0" fontId="76" fillId="0" borderId="0"/>
    <xf numFmtId="0" fontId="75" fillId="0" borderId="0"/>
    <xf numFmtId="0" fontId="75" fillId="0" borderId="0"/>
    <xf numFmtId="0" fontId="76" fillId="0" borderId="0"/>
    <xf numFmtId="0" fontId="76" fillId="0" borderId="0"/>
    <xf numFmtId="0" fontId="75" fillId="0" borderId="0"/>
    <xf numFmtId="0" fontId="75" fillId="0" borderId="0"/>
    <xf numFmtId="0" fontId="76" fillId="0" borderId="0"/>
    <xf numFmtId="0" fontId="76" fillId="0" borderId="0"/>
    <xf numFmtId="0" fontId="75" fillId="0" borderId="0"/>
    <xf numFmtId="0" fontId="75" fillId="0" borderId="0"/>
    <xf numFmtId="0" fontId="76" fillId="0" borderId="0"/>
    <xf numFmtId="0" fontId="76" fillId="0" borderId="0"/>
    <xf numFmtId="0" fontId="76" fillId="0" borderId="0"/>
    <xf numFmtId="0" fontId="75" fillId="0" borderId="0"/>
    <xf numFmtId="0" fontId="75" fillId="0" borderId="0"/>
    <xf numFmtId="0" fontId="76" fillId="0" borderId="0"/>
    <xf numFmtId="0" fontId="76" fillId="0" borderId="0"/>
    <xf numFmtId="0" fontId="75" fillId="0" borderId="0"/>
    <xf numFmtId="0" fontId="75" fillId="0" borderId="0"/>
    <xf numFmtId="0" fontId="76" fillId="0" borderId="0"/>
    <xf numFmtId="0" fontId="76" fillId="0" borderId="0"/>
    <xf numFmtId="0" fontId="75" fillId="0" borderId="0"/>
    <xf numFmtId="0" fontId="73" fillId="0" borderId="0"/>
    <xf numFmtId="0" fontId="4" fillId="0" borderId="0"/>
    <xf numFmtId="0" fontId="4" fillId="0" borderId="0"/>
    <xf numFmtId="0" fontId="75" fillId="0" borderId="0"/>
    <xf numFmtId="0" fontId="75" fillId="0" borderId="0"/>
    <xf numFmtId="0" fontId="76" fillId="0" borderId="0"/>
    <xf numFmtId="0" fontId="76" fillId="0" borderId="0"/>
    <xf numFmtId="0" fontId="75" fillId="0" borderId="0"/>
    <xf numFmtId="0" fontId="76" fillId="0" borderId="0"/>
    <xf numFmtId="0" fontId="76" fillId="0" borderId="0"/>
    <xf numFmtId="0" fontId="73" fillId="0" borderId="0"/>
    <xf numFmtId="0" fontId="4" fillId="0" borderId="0"/>
    <xf numFmtId="0" fontId="4" fillId="0" borderId="0"/>
    <xf numFmtId="0" fontId="73" fillId="0" borderId="0"/>
    <xf numFmtId="0" fontId="4" fillId="0" borderId="0"/>
    <xf numFmtId="0" fontId="4" fillId="0" borderId="0"/>
    <xf numFmtId="0" fontId="73" fillId="0" borderId="0"/>
    <xf numFmtId="0" fontId="4" fillId="0" borderId="0"/>
    <xf numFmtId="0" fontId="4" fillId="0" borderId="0"/>
    <xf numFmtId="0" fontId="75" fillId="0" borderId="0"/>
    <xf numFmtId="0" fontId="76" fillId="0" borderId="0"/>
    <xf numFmtId="0" fontId="45" fillId="0" borderId="0" applyNumberFormat="0" applyFill="0" applyBorder="0">
      <alignment vertical="top"/>
    </xf>
    <xf numFmtId="0" fontId="45" fillId="0" borderId="0" applyNumberFormat="0" applyFill="0" applyBorder="0">
      <alignment vertical="top"/>
    </xf>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2"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2"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88" borderId="7" applyNumberFormat="0" applyFont="0" applyAlignment="0" applyProtection="0"/>
    <xf numFmtId="0" fontId="30" fillId="91" borderId="36" applyNumberFormat="0" applyFont="0" applyAlignment="0" applyProtection="0"/>
    <xf numFmtId="0" fontId="30" fillId="91" borderId="36" applyNumberFormat="0" applyFont="0" applyAlignment="0" applyProtection="0"/>
    <xf numFmtId="0" fontId="30" fillId="88" borderId="7" applyNumberFormat="0" applyFont="0" applyAlignment="0" applyProtection="0"/>
    <xf numFmtId="0" fontId="27" fillId="0" borderId="0">
      <alignment horizontal="left"/>
    </xf>
    <xf numFmtId="0" fontId="4" fillId="2" borderId="7" applyNumberFormat="0" applyFont="0" applyAlignment="0" applyProtection="0"/>
    <xf numFmtId="0" fontId="12" fillId="81" borderId="4" applyNumberFormat="0" applyAlignment="0" applyProtection="0"/>
    <xf numFmtId="0" fontId="12" fillId="81" borderId="4" applyNumberFormat="0" applyAlignment="0" applyProtection="0"/>
    <xf numFmtId="9" fontId="25" fillId="0" borderId="0" applyFont="0" applyFill="0" applyBorder="0" applyAlignment="0" applyProtection="0"/>
    <xf numFmtId="10" fontId="25"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5" fillId="0" borderId="0" applyNumberForma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5" fillId="0" borderId="0" applyNumberForma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5" fillId="0" borderId="0" applyNumberForma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46" fillId="0" borderId="0" applyFont="0" applyFill="0" applyBorder="0" applyAlignment="0" applyProtection="0"/>
    <xf numFmtId="0" fontId="2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46"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73"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46"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NumberFormat="0" applyFont="0" applyFill="0" applyBorder="0" applyAlignment="0" applyProtection="0"/>
    <xf numFmtId="9" fontId="7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28" fillId="20" borderId="11"/>
    <xf numFmtId="0" fontId="43" fillId="20" borderId="0">
      <alignment horizontal="right"/>
    </xf>
    <xf numFmtId="0" fontId="77" fillId="84" borderId="0">
      <alignment horizontal="center"/>
    </xf>
    <xf numFmtId="0" fontId="41" fillId="87"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41" fillId="20" borderId="11">
      <alignment horizontal="left" vertical="top" wrapText="1"/>
    </xf>
    <xf numFmtId="0" fontId="78" fillId="87"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78" fillId="20" borderId="17">
      <alignment horizontal="left" vertical="top" wrapText="1"/>
    </xf>
    <xf numFmtId="0" fontId="41" fillId="87" borderId="18">
      <alignment horizontal="left" vertical="top" wrapText="1"/>
    </xf>
    <xf numFmtId="0" fontId="41" fillId="87" borderId="18">
      <alignment horizontal="left" vertical="top" wrapText="1"/>
    </xf>
    <xf numFmtId="0" fontId="41" fillId="87"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20" borderId="18">
      <alignment horizontal="left" vertical="top" wrapText="1"/>
    </xf>
    <xf numFmtId="0" fontId="41" fillId="87" borderId="17">
      <alignment horizontal="left" vertical="top"/>
    </xf>
    <xf numFmtId="0" fontId="41" fillId="87" borderId="17">
      <alignment horizontal="left" vertical="top"/>
    </xf>
    <xf numFmtId="0" fontId="41" fillId="87"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41" fillId="20" borderId="17">
      <alignment horizontal="left" vertical="top"/>
    </xf>
    <xf numFmtId="0" fontId="79" fillId="36" borderId="0" applyNumberFormat="0" applyBorder="0" applyAlignment="0" applyProtection="0"/>
    <xf numFmtId="0" fontId="35" fillId="0" borderId="9">
      <alignment horizontal="center" vertical="center"/>
    </xf>
    <xf numFmtId="0" fontId="28" fillId="0" borderId="0"/>
    <xf numFmtId="0" fontId="4" fillId="0" borderId="0"/>
    <xf numFmtId="0" fontId="80" fillId="0" borderId="0"/>
    <xf numFmtId="0" fontId="30" fillId="0" borderId="0"/>
    <xf numFmtId="0"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30" fillId="0" borderId="0"/>
    <xf numFmtId="0" fontId="30" fillId="0" borderId="0"/>
    <xf numFmtId="0" fontId="30" fillId="0" borderId="0"/>
    <xf numFmtId="0" fontId="30" fillId="0" borderId="0"/>
    <xf numFmtId="0" fontId="30" fillId="0" borderId="0"/>
    <xf numFmtId="0" fontId="81" fillId="0" borderId="0"/>
    <xf numFmtId="0" fontId="25" fillId="0" borderId="0"/>
    <xf numFmtId="0" fontId="25" fillId="0" borderId="0"/>
    <xf numFmtId="0" fontId="25" fillId="0" borderId="0"/>
    <xf numFmtId="0" fontId="25" fillId="0" borderId="0"/>
    <xf numFmtId="0" fontId="3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4" fillId="0" borderId="0"/>
    <xf numFmtId="0" fontId="4" fillId="0" borderId="0"/>
    <xf numFmtId="0" fontId="4" fillId="0" borderId="0"/>
    <xf numFmtId="0" fontId="55" fillId="92" borderId="0">
      <alignment horizontal="left"/>
    </xf>
    <xf numFmtId="0" fontId="55" fillId="80" borderId="0">
      <alignment horizontal="left"/>
    </xf>
    <xf numFmtId="0" fontId="55" fillId="80" borderId="0">
      <alignment horizontal="left"/>
    </xf>
    <xf numFmtId="0" fontId="65" fillId="92" borderId="0">
      <alignment horizontal="left" wrapText="1"/>
    </xf>
    <xf numFmtId="0" fontId="65" fillId="80" borderId="0">
      <alignment horizontal="left" wrapText="1"/>
    </xf>
    <xf numFmtId="0" fontId="65" fillId="80" borderId="0">
      <alignment horizontal="left" wrapText="1"/>
    </xf>
    <xf numFmtId="0" fontId="55" fillId="92" borderId="0">
      <alignment horizontal="left"/>
    </xf>
    <xf numFmtId="0" fontId="55" fillId="80" borderId="0">
      <alignment horizontal="left"/>
    </xf>
    <xf numFmtId="0" fontId="55" fillId="80" borderId="0">
      <alignment horizontal="left"/>
    </xf>
    <xf numFmtId="0" fontId="82" fillId="0" borderId="37"/>
    <xf numFmtId="0" fontId="83" fillId="0" borderId="37"/>
    <xf numFmtId="0" fontId="83" fillId="0" borderId="37"/>
    <xf numFmtId="0" fontId="84" fillId="0" borderId="0"/>
    <xf numFmtId="0" fontId="85" fillId="0" borderId="0"/>
    <xf numFmtId="0" fontId="85" fillId="0" borderId="0"/>
    <xf numFmtId="0" fontId="42" fillId="20" borderId="0">
      <alignment horizontal="center"/>
    </xf>
    <xf numFmtId="0" fontId="86" fillId="0" borderId="0"/>
    <xf numFmtId="0" fontId="86" fillId="0" borderId="0"/>
    <xf numFmtId="49" fontId="45" fillId="0" borderId="0" applyFill="0" applyBorder="0" applyProtection="0"/>
    <xf numFmtId="49" fontId="45" fillId="0" borderId="0" applyFill="0" applyBorder="0" applyProtection="0"/>
    <xf numFmtId="0" fontId="87" fillId="20" borderId="0"/>
    <xf numFmtId="0" fontId="55" fillId="92" borderId="0">
      <alignment horizontal="left"/>
    </xf>
    <xf numFmtId="0" fontId="55" fillId="80" borderId="0">
      <alignment horizontal="left"/>
    </xf>
    <xf numFmtId="0" fontId="55" fillId="80" borderId="0">
      <alignment horizontal="left"/>
    </xf>
    <xf numFmtId="0" fontId="88" fillId="0" borderId="0"/>
    <xf numFmtId="0" fontId="88" fillId="0" borderId="0"/>
    <xf numFmtId="0" fontId="18" fillId="0" borderId="8" applyNumberFormat="0" applyFill="0" applyAlignment="0" applyProtection="0"/>
    <xf numFmtId="175" fontId="35" fillId="0" borderId="0" applyFont="0" applyFill="0" applyBorder="0" applyAlignment="0" applyProtection="0"/>
    <xf numFmtId="190" fontId="72" fillId="0" borderId="0" applyFont="0" applyFill="0" applyBorder="0" applyAlignment="0" applyProtection="0"/>
    <xf numFmtId="166" fontId="30" fillId="0" borderId="0" applyFont="0" applyFill="0" applyBorder="0" applyAlignment="0" applyProtection="0"/>
    <xf numFmtId="166" fontId="35" fillId="0" borderId="0" applyFont="0" applyFill="0" applyBorder="0" applyAlignment="0" applyProtection="0"/>
    <xf numFmtId="0" fontId="89" fillId="0" borderId="38" applyNumberFormat="0" applyFill="0" applyAlignment="0" applyProtection="0"/>
    <xf numFmtId="0" fontId="90" fillId="0" borderId="39" applyNumberFormat="0" applyFill="0" applyAlignment="0" applyProtection="0"/>
    <xf numFmtId="0" fontId="91" fillId="0" borderId="40" applyNumberFormat="0" applyFill="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75" fillId="2" borderId="7" applyNumberFormat="0" applyFont="0" applyAlignment="0" applyProtection="0"/>
    <xf numFmtId="0" fontId="75" fillId="88" borderId="7" applyNumberFormat="0" applyFont="0" applyAlignment="0" applyProtection="0"/>
    <xf numFmtId="0" fontId="75" fillId="88" borderId="7" applyNumberFormat="0" applyFont="0" applyAlignment="0" applyProtection="0"/>
    <xf numFmtId="0" fontId="75" fillId="88" borderId="7" applyNumberFormat="0" applyFont="0" applyAlignment="0" applyProtection="0"/>
    <xf numFmtId="0" fontId="75" fillId="88" borderId="7" applyNumberFormat="0" applyFont="0" applyAlignment="0" applyProtection="0"/>
    <xf numFmtId="0" fontId="76" fillId="88" borderId="7" applyNumberFormat="0" applyFont="0" applyAlignment="0" applyProtection="0"/>
    <xf numFmtId="0" fontId="76" fillId="88" borderId="7" applyNumberFormat="0" applyFont="0" applyAlignment="0" applyProtection="0"/>
    <xf numFmtId="181" fontId="35" fillId="0" borderId="0" applyFont="0" applyFill="0" applyBorder="0" applyAlignment="0" applyProtection="0"/>
    <xf numFmtId="182" fontId="35" fillId="0" borderId="0" applyFont="0" applyFill="0" applyBorder="0" applyAlignment="0" applyProtection="0"/>
    <xf numFmtId="0" fontId="93" fillId="0" borderId="41" applyNumberFormat="0" applyFill="0" applyAlignment="0" applyProtection="0"/>
    <xf numFmtId="0" fontId="94" fillId="0" borderId="0" applyNumberFormat="0" applyFill="0" applyBorder="0" applyAlignment="0" applyProtection="0"/>
    <xf numFmtId="0" fontId="16" fillId="0" borderId="0" applyNumberFormat="0" applyFill="0" applyBorder="0" applyAlignment="0" applyProtection="0"/>
    <xf numFmtId="1" fontId="95" fillId="0" borderId="0">
      <alignment vertical="top" wrapText="1"/>
    </xf>
    <xf numFmtId="0" fontId="96" fillId="57" borderId="42" applyNumberFormat="0" applyAlignment="0" applyProtection="0"/>
    <xf numFmtId="0" fontId="25" fillId="0" borderId="0"/>
    <xf numFmtId="0" fontId="97" fillId="0" borderId="0">
      <alignment vertical="center"/>
    </xf>
    <xf numFmtId="0" fontId="98" fillId="0" borderId="0"/>
    <xf numFmtId="0" fontId="99" fillId="0" borderId="0"/>
    <xf numFmtId="0" fontId="62" fillId="0" borderId="0" applyNumberFormat="0" applyFill="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3" fillId="3" borderId="0" applyNumberFormat="0" applyBorder="0" applyAlignment="0" applyProtection="0"/>
    <xf numFmtId="0" fontId="100" fillId="3" borderId="0" applyNumberFormat="0" applyBorder="0" applyAlignment="0" applyProtection="0"/>
    <xf numFmtId="0" fontId="3"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3"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0"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0"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0"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00" fillId="5" borderId="0" applyNumberFormat="0" applyBorder="0" applyAlignment="0" applyProtection="0"/>
    <xf numFmtId="0" fontId="100" fillId="5" borderId="0" applyNumberFormat="0" applyBorder="0" applyAlignment="0" applyProtection="0"/>
    <xf numFmtId="0" fontId="100" fillId="5" borderId="0" applyNumberFormat="0" applyBorder="0" applyAlignment="0" applyProtection="0"/>
    <xf numFmtId="0" fontId="3" fillId="5" borderId="0" applyNumberFormat="0" applyBorder="0" applyAlignment="0" applyProtection="0"/>
    <xf numFmtId="0" fontId="100" fillId="5" borderId="0" applyNumberFormat="0" applyBorder="0" applyAlignment="0" applyProtection="0"/>
    <xf numFmtId="0" fontId="3" fillId="5" borderId="0" applyNumberFormat="0" applyBorder="0" applyAlignment="0" applyProtection="0"/>
    <xf numFmtId="0" fontId="100" fillId="5" borderId="0" applyNumberFormat="0" applyBorder="0" applyAlignment="0" applyProtection="0"/>
    <xf numFmtId="0" fontId="100" fillId="5" borderId="0" applyNumberFormat="0" applyBorder="0" applyAlignment="0" applyProtection="0"/>
    <xf numFmtId="0" fontId="100" fillId="5" borderId="0" applyNumberFormat="0" applyBorder="0" applyAlignment="0" applyProtection="0"/>
    <xf numFmtId="0" fontId="100" fillId="5" borderId="0" applyNumberFormat="0" applyBorder="0" applyAlignment="0" applyProtection="0"/>
    <xf numFmtId="0" fontId="3"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00"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00"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00"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00" fillId="7" borderId="0" applyNumberFormat="0" applyBorder="0" applyAlignment="0" applyProtection="0"/>
    <xf numFmtId="0" fontId="100" fillId="7" borderId="0" applyNumberFormat="0" applyBorder="0" applyAlignment="0" applyProtection="0"/>
    <xf numFmtId="0" fontId="100" fillId="7" borderId="0" applyNumberFormat="0" applyBorder="0" applyAlignment="0" applyProtection="0"/>
    <xf numFmtId="0" fontId="3" fillId="7" borderId="0" applyNumberFormat="0" applyBorder="0" applyAlignment="0" applyProtection="0"/>
    <xf numFmtId="0" fontId="100" fillId="7" borderId="0" applyNumberFormat="0" applyBorder="0" applyAlignment="0" applyProtection="0"/>
    <xf numFmtId="0" fontId="3" fillId="7" borderId="0" applyNumberFormat="0" applyBorder="0" applyAlignment="0" applyProtection="0"/>
    <xf numFmtId="0" fontId="100" fillId="7" borderId="0" applyNumberFormat="0" applyBorder="0" applyAlignment="0" applyProtection="0"/>
    <xf numFmtId="0" fontId="100" fillId="7" borderId="0" applyNumberFormat="0" applyBorder="0" applyAlignment="0" applyProtection="0"/>
    <xf numFmtId="0" fontId="100" fillId="7" borderId="0" applyNumberFormat="0" applyBorder="0" applyAlignment="0" applyProtection="0"/>
    <xf numFmtId="0" fontId="100" fillId="7" borderId="0" applyNumberFormat="0" applyBorder="0" applyAlignment="0" applyProtection="0"/>
    <xf numFmtId="0" fontId="3"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00"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00"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00"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00" fillId="9" borderId="0" applyNumberFormat="0" applyBorder="0" applyAlignment="0" applyProtection="0"/>
    <xf numFmtId="0" fontId="100" fillId="9" borderId="0" applyNumberFormat="0" applyBorder="0" applyAlignment="0" applyProtection="0"/>
    <xf numFmtId="0" fontId="100" fillId="9" borderId="0" applyNumberFormat="0" applyBorder="0" applyAlignment="0" applyProtection="0"/>
    <xf numFmtId="0" fontId="3" fillId="9" borderId="0" applyNumberFormat="0" applyBorder="0" applyAlignment="0" applyProtection="0"/>
    <xf numFmtId="0" fontId="100" fillId="9" borderId="0" applyNumberFormat="0" applyBorder="0" applyAlignment="0" applyProtection="0"/>
    <xf numFmtId="0" fontId="3" fillId="9" borderId="0" applyNumberFormat="0" applyBorder="0" applyAlignment="0" applyProtection="0"/>
    <xf numFmtId="0" fontId="100" fillId="9" borderId="0" applyNumberFormat="0" applyBorder="0" applyAlignment="0" applyProtection="0"/>
    <xf numFmtId="0" fontId="100" fillId="9" borderId="0" applyNumberFormat="0" applyBorder="0" applyAlignment="0" applyProtection="0"/>
    <xf numFmtId="0" fontId="100" fillId="9" borderId="0" applyNumberFormat="0" applyBorder="0" applyAlignment="0" applyProtection="0"/>
    <xf numFmtId="0" fontId="100" fillId="9" borderId="0" applyNumberFormat="0" applyBorder="0" applyAlignment="0" applyProtection="0"/>
    <xf numFmtId="0" fontId="3"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00"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00"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00"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00" fillId="11" borderId="0" applyNumberFormat="0" applyBorder="0" applyAlignment="0" applyProtection="0"/>
    <xf numFmtId="0" fontId="100" fillId="11" borderId="0" applyNumberFormat="0" applyBorder="0" applyAlignment="0" applyProtection="0"/>
    <xf numFmtId="0" fontId="100" fillId="11" borderId="0" applyNumberFormat="0" applyBorder="0" applyAlignment="0" applyProtection="0"/>
    <xf numFmtId="0" fontId="3" fillId="11" borderId="0" applyNumberFormat="0" applyBorder="0" applyAlignment="0" applyProtection="0"/>
    <xf numFmtId="0" fontId="100" fillId="11" borderId="0" applyNumberFormat="0" applyBorder="0" applyAlignment="0" applyProtection="0"/>
    <xf numFmtId="0" fontId="3" fillId="11" borderId="0" applyNumberFormat="0" applyBorder="0" applyAlignment="0" applyProtection="0"/>
    <xf numFmtId="0" fontId="100" fillId="11" borderId="0" applyNumberFormat="0" applyBorder="0" applyAlignment="0" applyProtection="0"/>
    <xf numFmtId="0" fontId="100" fillId="11" borderId="0" applyNumberFormat="0" applyBorder="0" applyAlignment="0" applyProtection="0"/>
    <xf numFmtId="0" fontId="100" fillId="11" borderId="0" applyNumberFormat="0" applyBorder="0" applyAlignment="0" applyProtection="0"/>
    <xf numFmtId="0" fontId="100" fillId="11" borderId="0" applyNumberFormat="0" applyBorder="0" applyAlignment="0" applyProtection="0"/>
    <xf numFmtId="0" fontId="3"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00"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00"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00"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00" fillId="13" borderId="0" applyNumberFormat="0" applyBorder="0" applyAlignment="0" applyProtection="0"/>
    <xf numFmtId="0" fontId="100" fillId="13" borderId="0" applyNumberFormat="0" applyBorder="0" applyAlignment="0" applyProtection="0"/>
    <xf numFmtId="0" fontId="100" fillId="13" borderId="0" applyNumberFormat="0" applyBorder="0" applyAlignment="0" applyProtection="0"/>
    <xf numFmtId="0" fontId="3" fillId="13" borderId="0" applyNumberFormat="0" applyBorder="0" applyAlignment="0" applyProtection="0"/>
    <xf numFmtId="0" fontId="100" fillId="13" borderId="0" applyNumberFormat="0" applyBorder="0" applyAlignment="0" applyProtection="0"/>
    <xf numFmtId="0" fontId="3" fillId="13" borderId="0" applyNumberFormat="0" applyBorder="0" applyAlignment="0" applyProtection="0"/>
    <xf numFmtId="0" fontId="100" fillId="13" borderId="0" applyNumberFormat="0" applyBorder="0" applyAlignment="0" applyProtection="0"/>
    <xf numFmtId="0" fontId="100" fillId="13" borderId="0" applyNumberFormat="0" applyBorder="0" applyAlignment="0" applyProtection="0"/>
    <xf numFmtId="0" fontId="100" fillId="13" borderId="0" applyNumberFormat="0" applyBorder="0" applyAlignment="0" applyProtection="0"/>
    <xf numFmtId="0" fontId="100" fillId="13" borderId="0" applyNumberFormat="0" applyBorder="0" applyAlignment="0" applyProtection="0"/>
    <xf numFmtId="0" fontId="3" fillId="13"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00"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00"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00"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3" fillId="4" borderId="0" applyNumberFormat="0" applyBorder="0" applyAlignment="0" applyProtection="0"/>
    <xf numFmtId="0" fontId="100" fillId="4" borderId="0" applyNumberFormat="0" applyBorder="0" applyAlignment="0" applyProtection="0"/>
    <xf numFmtId="0" fontId="3"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3"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00" fillId="6" borderId="0" applyNumberFormat="0" applyBorder="0" applyAlignment="0" applyProtection="0"/>
    <xf numFmtId="0" fontId="100" fillId="6" borderId="0" applyNumberFormat="0" applyBorder="0" applyAlignment="0" applyProtection="0"/>
    <xf numFmtId="0" fontId="100" fillId="6" borderId="0" applyNumberFormat="0" applyBorder="0" applyAlignment="0" applyProtection="0"/>
    <xf numFmtId="0" fontId="3" fillId="6" borderId="0" applyNumberFormat="0" applyBorder="0" applyAlignment="0" applyProtection="0"/>
    <xf numFmtId="0" fontId="100" fillId="6" borderId="0" applyNumberFormat="0" applyBorder="0" applyAlignment="0" applyProtection="0"/>
    <xf numFmtId="0" fontId="3" fillId="6" borderId="0" applyNumberFormat="0" applyBorder="0" applyAlignment="0" applyProtection="0"/>
    <xf numFmtId="0" fontId="100" fillId="6" borderId="0" applyNumberFormat="0" applyBorder="0" applyAlignment="0" applyProtection="0"/>
    <xf numFmtId="0" fontId="100" fillId="6" borderId="0" applyNumberFormat="0" applyBorder="0" applyAlignment="0" applyProtection="0"/>
    <xf numFmtId="0" fontId="100" fillId="6" borderId="0" applyNumberFormat="0" applyBorder="0" applyAlignment="0" applyProtection="0"/>
    <xf numFmtId="0" fontId="100" fillId="6" borderId="0" applyNumberFormat="0" applyBorder="0" applyAlignment="0" applyProtection="0"/>
    <xf numFmtId="0" fontId="3"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00"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00"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00"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00" fillId="8" borderId="0" applyNumberFormat="0" applyBorder="0" applyAlignment="0" applyProtection="0"/>
    <xf numFmtId="0" fontId="100" fillId="8" borderId="0" applyNumberFormat="0" applyBorder="0" applyAlignment="0" applyProtection="0"/>
    <xf numFmtId="0" fontId="100" fillId="8" borderId="0" applyNumberFormat="0" applyBorder="0" applyAlignment="0" applyProtection="0"/>
    <xf numFmtId="0" fontId="3" fillId="8" borderId="0" applyNumberFormat="0" applyBorder="0" applyAlignment="0" applyProtection="0"/>
    <xf numFmtId="0" fontId="100" fillId="8" borderId="0" applyNumberFormat="0" applyBorder="0" applyAlignment="0" applyProtection="0"/>
    <xf numFmtId="0" fontId="3" fillId="8" borderId="0" applyNumberFormat="0" applyBorder="0" applyAlignment="0" applyProtection="0"/>
    <xf numFmtId="0" fontId="100" fillId="8" borderId="0" applyNumberFormat="0" applyBorder="0" applyAlignment="0" applyProtection="0"/>
    <xf numFmtId="0" fontId="100" fillId="8" borderId="0" applyNumberFormat="0" applyBorder="0" applyAlignment="0" applyProtection="0"/>
    <xf numFmtId="0" fontId="100" fillId="8" borderId="0" applyNumberFormat="0" applyBorder="0" applyAlignment="0" applyProtection="0"/>
    <xf numFmtId="0" fontId="100" fillId="8" borderId="0" applyNumberFormat="0" applyBorder="0" applyAlignment="0" applyProtection="0"/>
    <xf numFmtId="0" fontId="3" fillId="8" borderId="0" applyNumberFormat="0" applyBorder="0" applyAlignment="0" applyProtection="0"/>
    <xf numFmtId="0" fontId="31" fillId="8" borderId="0" applyNumberFormat="0" applyBorder="0" applyAlignment="0" applyProtection="0"/>
    <xf numFmtId="0" fontId="31"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00"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00"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00"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00" fillId="10" borderId="0" applyNumberFormat="0" applyBorder="0" applyAlignment="0" applyProtection="0"/>
    <xf numFmtId="0" fontId="100" fillId="10" borderId="0" applyNumberFormat="0" applyBorder="0" applyAlignment="0" applyProtection="0"/>
    <xf numFmtId="0" fontId="100" fillId="10" borderId="0" applyNumberFormat="0" applyBorder="0" applyAlignment="0" applyProtection="0"/>
    <xf numFmtId="0" fontId="3" fillId="10" borderId="0" applyNumberFormat="0" applyBorder="0" applyAlignment="0" applyProtection="0"/>
    <xf numFmtId="0" fontId="100" fillId="10" borderId="0" applyNumberFormat="0" applyBorder="0" applyAlignment="0" applyProtection="0"/>
    <xf numFmtId="0" fontId="3" fillId="10" borderId="0" applyNumberFormat="0" applyBorder="0" applyAlignment="0" applyProtection="0"/>
    <xf numFmtId="0" fontId="100" fillId="10" borderId="0" applyNumberFormat="0" applyBorder="0" applyAlignment="0" applyProtection="0"/>
    <xf numFmtId="0" fontId="100" fillId="10" borderId="0" applyNumberFormat="0" applyBorder="0" applyAlignment="0" applyProtection="0"/>
    <xf numFmtId="0" fontId="100" fillId="10" borderId="0" applyNumberFormat="0" applyBorder="0" applyAlignment="0" applyProtection="0"/>
    <xf numFmtId="0" fontId="100" fillId="10" borderId="0" applyNumberFormat="0" applyBorder="0" applyAlignment="0" applyProtection="0"/>
    <xf numFmtId="0" fontId="3"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00"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00"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00"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3" fillId="12" borderId="0" applyNumberFormat="0" applyBorder="0" applyAlignment="0" applyProtection="0"/>
    <xf numFmtId="0" fontId="100" fillId="12" borderId="0" applyNumberFormat="0" applyBorder="0" applyAlignment="0" applyProtection="0"/>
    <xf numFmtId="0" fontId="3"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3"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00"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00"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00"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00" fillId="14" borderId="0" applyNumberFormat="0" applyBorder="0" applyAlignment="0" applyProtection="0"/>
    <xf numFmtId="0" fontId="100" fillId="14" borderId="0" applyNumberFormat="0" applyBorder="0" applyAlignment="0" applyProtection="0"/>
    <xf numFmtId="0" fontId="100" fillId="14" borderId="0" applyNumberFormat="0" applyBorder="0" applyAlignment="0" applyProtection="0"/>
    <xf numFmtId="0" fontId="3" fillId="14" borderId="0" applyNumberFormat="0" applyBorder="0" applyAlignment="0" applyProtection="0"/>
    <xf numFmtId="0" fontId="100" fillId="14" borderId="0" applyNumberFormat="0" applyBorder="0" applyAlignment="0" applyProtection="0"/>
    <xf numFmtId="0" fontId="3" fillId="14" borderId="0" applyNumberFormat="0" applyBorder="0" applyAlignment="0" applyProtection="0"/>
    <xf numFmtId="0" fontId="100" fillId="14" borderId="0" applyNumberFormat="0" applyBorder="0" applyAlignment="0" applyProtection="0"/>
    <xf numFmtId="0" fontId="100" fillId="14" borderId="0" applyNumberFormat="0" applyBorder="0" applyAlignment="0" applyProtection="0"/>
    <xf numFmtId="0" fontId="100" fillId="14" borderId="0" applyNumberFormat="0" applyBorder="0" applyAlignment="0" applyProtection="0"/>
    <xf numFmtId="0" fontId="100" fillId="14" borderId="0" applyNumberFormat="0" applyBorder="0" applyAlignment="0" applyProtection="0"/>
    <xf numFmtId="0" fontId="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00"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00"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00"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01" fillId="100" borderId="0" applyNumberFormat="0" applyBorder="0" applyAlignment="0" applyProtection="0"/>
    <xf numFmtId="0" fontId="102" fillId="100" borderId="0" applyNumberFormat="0" applyBorder="0" applyAlignment="0" applyProtection="0"/>
    <xf numFmtId="0" fontId="102" fillId="100" borderId="0" applyNumberFormat="0" applyBorder="0" applyAlignment="0" applyProtection="0"/>
    <xf numFmtId="0" fontId="102" fillId="100" borderId="0" applyNumberFormat="0" applyBorder="0" applyAlignment="0" applyProtection="0"/>
    <xf numFmtId="0" fontId="101" fillId="102" borderId="0" applyNumberFormat="0" applyBorder="0" applyAlignment="0" applyProtection="0"/>
    <xf numFmtId="0" fontId="102" fillId="102" borderId="0" applyNumberFormat="0" applyBorder="0" applyAlignment="0" applyProtection="0"/>
    <xf numFmtId="0" fontId="102" fillId="102" borderId="0" applyNumberFormat="0" applyBorder="0" applyAlignment="0" applyProtection="0"/>
    <xf numFmtId="0" fontId="102" fillId="102" borderId="0" applyNumberFormat="0" applyBorder="0" applyAlignment="0" applyProtection="0"/>
    <xf numFmtId="0" fontId="101" fillId="104" borderId="0" applyNumberFormat="0" applyBorder="0" applyAlignment="0" applyProtection="0"/>
    <xf numFmtId="0" fontId="102" fillId="104" borderId="0" applyNumberFormat="0" applyBorder="0" applyAlignment="0" applyProtection="0"/>
    <xf numFmtId="0" fontId="102" fillId="104" borderId="0" applyNumberFormat="0" applyBorder="0" applyAlignment="0" applyProtection="0"/>
    <xf numFmtId="0" fontId="102" fillId="104" borderId="0" applyNumberFormat="0" applyBorder="0" applyAlignment="0" applyProtection="0"/>
    <xf numFmtId="0" fontId="101" fillId="106" borderId="0" applyNumberFormat="0" applyBorder="0" applyAlignment="0" applyProtection="0"/>
    <xf numFmtId="0" fontId="102" fillId="106" borderId="0" applyNumberFormat="0" applyBorder="0" applyAlignment="0" applyProtection="0"/>
    <xf numFmtId="0" fontId="102" fillId="106" borderId="0" applyNumberFormat="0" applyBorder="0" applyAlignment="0" applyProtection="0"/>
    <xf numFmtId="0" fontId="102" fillId="106" borderId="0" applyNumberFormat="0" applyBorder="0" applyAlignment="0" applyProtection="0"/>
    <xf numFmtId="0" fontId="101" fillId="108" borderId="0" applyNumberFormat="0" applyBorder="0" applyAlignment="0" applyProtection="0"/>
    <xf numFmtId="0" fontId="102" fillId="108" borderId="0" applyNumberFormat="0" applyBorder="0" applyAlignment="0" applyProtection="0"/>
    <xf numFmtId="0" fontId="102" fillId="108" borderId="0" applyNumberFormat="0" applyBorder="0" applyAlignment="0" applyProtection="0"/>
    <xf numFmtId="0" fontId="102" fillId="108" borderId="0" applyNumberFormat="0" applyBorder="0" applyAlignment="0" applyProtection="0"/>
    <xf numFmtId="0" fontId="101" fillId="110" borderId="0" applyNumberFormat="0" applyBorder="0" applyAlignment="0" applyProtection="0"/>
    <xf numFmtId="0" fontId="102" fillId="110" borderId="0" applyNumberFormat="0" applyBorder="0" applyAlignment="0" applyProtection="0"/>
    <xf numFmtId="0" fontId="102" fillId="110" borderId="0" applyNumberFormat="0" applyBorder="0" applyAlignment="0" applyProtection="0"/>
    <xf numFmtId="0" fontId="102" fillId="110" borderId="0" applyNumberFormat="0" applyBorder="0" applyAlignment="0" applyProtection="0"/>
    <xf numFmtId="0" fontId="101" fillId="99" borderId="0" applyNumberFormat="0" applyBorder="0" applyAlignment="0" applyProtection="0"/>
    <xf numFmtId="0" fontId="102" fillId="99" borderId="0" applyNumberFormat="0" applyBorder="0" applyAlignment="0" applyProtection="0"/>
    <xf numFmtId="0" fontId="102" fillId="99" borderId="0" applyNumberFormat="0" applyBorder="0" applyAlignment="0" applyProtection="0"/>
    <xf numFmtId="0" fontId="102" fillId="99" borderId="0" applyNumberFormat="0" applyBorder="0" applyAlignment="0" applyProtection="0"/>
    <xf numFmtId="0" fontId="101" fillId="101" borderId="0" applyNumberFormat="0" applyBorder="0" applyAlignment="0" applyProtection="0"/>
    <xf numFmtId="0" fontId="102" fillId="101" borderId="0" applyNumberFormat="0" applyBorder="0" applyAlignment="0" applyProtection="0"/>
    <xf numFmtId="0" fontId="102" fillId="101" borderId="0" applyNumberFormat="0" applyBorder="0" applyAlignment="0" applyProtection="0"/>
    <xf numFmtId="0" fontId="102" fillId="101" borderId="0" applyNumberFormat="0" applyBorder="0" applyAlignment="0" applyProtection="0"/>
    <xf numFmtId="0" fontId="101" fillId="103" borderId="0" applyNumberFormat="0" applyBorder="0" applyAlignment="0" applyProtection="0"/>
    <xf numFmtId="0" fontId="102" fillId="103" borderId="0" applyNumberFormat="0" applyBorder="0" applyAlignment="0" applyProtection="0"/>
    <xf numFmtId="0" fontId="102" fillId="103" borderId="0" applyNumberFormat="0" applyBorder="0" applyAlignment="0" applyProtection="0"/>
    <xf numFmtId="0" fontId="102" fillId="103" borderId="0" applyNumberFormat="0" applyBorder="0" applyAlignment="0" applyProtection="0"/>
    <xf numFmtId="0" fontId="101" fillId="105" borderId="0" applyNumberFormat="0" applyBorder="0" applyAlignment="0" applyProtection="0"/>
    <xf numFmtId="0" fontId="102" fillId="105" borderId="0" applyNumberFormat="0" applyBorder="0" applyAlignment="0" applyProtection="0"/>
    <xf numFmtId="0" fontId="102" fillId="105" borderId="0" applyNumberFormat="0" applyBorder="0" applyAlignment="0" applyProtection="0"/>
    <xf numFmtId="0" fontId="102" fillId="105" borderId="0" applyNumberFormat="0" applyBorder="0" applyAlignment="0" applyProtection="0"/>
    <xf numFmtId="0" fontId="101" fillId="107" borderId="0" applyNumberFormat="0" applyBorder="0" applyAlignment="0" applyProtection="0"/>
    <xf numFmtId="0" fontId="102" fillId="107" borderId="0" applyNumberFormat="0" applyBorder="0" applyAlignment="0" applyProtection="0"/>
    <xf numFmtId="0" fontId="102" fillId="107" borderId="0" applyNumberFormat="0" applyBorder="0" applyAlignment="0" applyProtection="0"/>
    <xf numFmtId="0" fontId="102" fillId="107" borderId="0" applyNumberFormat="0" applyBorder="0" applyAlignment="0" applyProtection="0"/>
    <xf numFmtId="0" fontId="101" fillId="109" borderId="0" applyNumberFormat="0" applyBorder="0" applyAlignment="0" applyProtection="0"/>
    <xf numFmtId="0" fontId="102" fillId="109" borderId="0" applyNumberFormat="0" applyBorder="0" applyAlignment="0" applyProtection="0"/>
    <xf numFmtId="0" fontId="102" fillId="109" borderId="0" applyNumberFormat="0" applyBorder="0" applyAlignment="0" applyProtection="0"/>
    <xf numFmtId="0" fontId="102" fillId="109" borderId="0" applyNumberFormat="0" applyBorder="0" applyAlignment="0" applyProtection="0"/>
    <xf numFmtId="0" fontId="103" fillId="97" borderId="4" applyNumberFormat="0" applyAlignment="0" applyProtection="0"/>
    <xf numFmtId="0" fontId="104" fillId="97" borderId="4" applyNumberFormat="0" applyAlignment="0" applyProtection="0"/>
    <xf numFmtId="0" fontId="104" fillId="97" borderId="4" applyNumberFormat="0" applyAlignment="0" applyProtection="0"/>
    <xf numFmtId="0" fontId="104" fillId="97" borderId="4" applyNumberFormat="0" applyAlignment="0" applyProtection="0"/>
    <xf numFmtId="0" fontId="105" fillId="97" borderId="3" applyNumberFormat="0" applyAlignment="0" applyProtection="0"/>
    <xf numFmtId="0" fontId="106" fillId="97" borderId="3" applyNumberFormat="0" applyAlignment="0" applyProtection="0"/>
    <xf numFmtId="0" fontId="106" fillId="97" borderId="3" applyNumberFormat="0" applyAlignment="0" applyProtection="0"/>
    <xf numFmtId="0" fontId="106" fillId="97" borderId="3" applyNumberFormat="0" applyAlignment="0" applyProtection="0"/>
    <xf numFmtId="0" fontId="107" fillId="96" borderId="3" applyNumberFormat="0" applyAlignment="0" applyProtection="0"/>
    <xf numFmtId="0" fontId="108" fillId="96" borderId="3" applyNumberFormat="0" applyAlignment="0" applyProtection="0"/>
    <xf numFmtId="0" fontId="108" fillId="96" borderId="3" applyNumberFormat="0" applyAlignment="0" applyProtection="0"/>
    <xf numFmtId="0" fontId="108" fillId="96" borderId="3" applyNumberFormat="0" applyAlignment="0" applyProtection="0"/>
    <xf numFmtId="0" fontId="109" fillId="0" borderId="8" applyNumberFormat="0" applyFill="0" applyAlignment="0" applyProtection="0"/>
    <xf numFmtId="0" fontId="110" fillId="0" borderId="8" applyNumberFormat="0" applyFill="0" applyAlignment="0" applyProtection="0"/>
    <xf numFmtId="0" fontId="110" fillId="0" borderId="8" applyNumberFormat="0" applyFill="0" applyAlignment="0" applyProtection="0"/>
    <xf numFmtId="0" fontId="110" fillId="0" borderId="8"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44" fontId="25" fillId="0" borderId="0" applyFont="0" applyFill="0" applyBorder="0" applyAlignment="0" applyProtection="0"/>
    <xf numFmtId="0" fontId="113" fillId="93" borderId="0" applyNumberFormat="0" applyBorder="0" applyAlignment="0" applyProtection="0"/>
    <xf numFmtId="0" fontId="114" fillId="93" borderId="0" applyNumberFormat="0" applyBorder="0" applyAlignment="0" applyProtection="0"/>
    <xf numFmtId="0" fontId="114" fillId="93" borderId="0" applyNumberFormat="0" applyBorder="0" applyAlignment="0" applyProtection="0"/>
    <xf numFmtId="0" fontId="114" fillId="93" borderId="0" applyNumberFormat="0" applyBorder="0" applyAlignment="0" applyProtection="0"/>
    <xf numFmtId="0" fontId="115" fillId="23" borderId="0" applyNumberFormat="0" applyAlignment="0" applyProtection="0">
      <alignment horizontal="right"/>
    </xf>
    <xf numFmtId="191" fontId="116" fillId="0" borderId="0">
      <alignment horizontal="left"/>
    </xf>
    <xf numFmtId="166" fontId="25" fillId="0" borderId="0" applyFont="0" applyFill="0" applyBorder="0" applyAlignment="0" applyProtection="0"/>
    <xf numFmtId="192" fontId="117" fillId="0" borderId="0" applyFont="0" applyFill="0" applyBorder="0" applyAlignment="0" applyProtection="0"/>
    <xf numFmtId="0" fontId="100" fillId="0" borderId="0" applyNumberFormat="0" applyFill="0" applyBorder="0" applyAlignment="0" applyProtection="0"/>
    <xf numFmtId="0" fontId="118" fillId="0" borderId="0" applyNumberFormat="0" applyFill="0" applyBorder="0" applyAlignment="0" applyProtection="0">
      <alignment vertical="top"/>
      <protection locked="0"/>
    </xf>
    <xf numFmtId="0" fontId="119" fillId="0" borderId="0" applyNumberFormat="0" applyFill="0" applyBorder="0" applyAlignment="0" applyProtection="0"/>
    <xf numFmtId="193" fontId="120" fillId="0" borderId="0"/>
    <xf numFmtId="194" fontId="120" fillId="0" borderId="0"/>
    <xf numFmtId="0" fontId="121" fillId="95" borderId="0" applyNumberFormat="0" applyBorder="0" applyAlignment="0" applyProtection="0"/>
    <xf numFmtId="0" fontId="121" fillId="95" borderId="0" applyNumberFormat="0" applyBorder="0" applyAlignment="0" applyProtection="0"/>
    <xf numFmtId="0" fontId="121" fillId="95" borderId="0" applyNumberFormat="0" applyBorder="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100" fillId="2" borderId="7" applyNumberFormat="0" applyFont="0" applyAlignment="0" applyProtection="0"/>
    <xf numFmtId="0" fontId="100" fillId="2" borderId="7" applyNumberFormat="0" applyFont="0" applyAlignment="0" applyProtection="0"/>
    <xf numFmtId="0" fontId="100"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100" fillId="2" borderId="7" applyNumberFormat="0" applyFont="0" applyAlignment="0" applyProtection="0"/>
    <xf numFmtId="0" fontId="100" fillId="2" borderId="7" applyNumberFormat="0" applyFont="0" applyAlignment="0" applyProtection="0"/>
    <xf numFmtId="0" fontId="100" fillId="2" borderId="7" applyNumberFormat="0" applyFont="0" applyAlignment="0" applyProtection="0"/>
    <xf numFmtId="0" fontId="31" fillId="2" borderId="7" applyNumberFormat="0" applyFont="0" applyAlignment="0" applyProtection="0"/>
    <xf numFmtId="0" fontId="31"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100"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100"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100"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0" fontId="3" fillId="2" borderId="7" applyNumberFormat="0" applyFont="0" applyAlignment="0" applyProtection="0"/>
    <xf numFmtId="9" fontId="25" fillId="0" borderId="0" applyFont="0" applyFill="0" applyBorder="0" applyAlignment="0" applyProtection="0"/>
    <xf numFmtId="0" fontId="65" fillId="85" borderId="0"/>
    <xf numFmtId="0" fontId="122" fillId="94" borderId="0" applyNumberFormat="0" applyBorder="0" applyAlignment="0" applyProtection="0"/>
    <xf numFmtId="0" fontId="123" fillId="94" borderId="0" applyNumberFormat="0" applyBorder="0" applyAlignment="0" applyProtection="0"/>
    <xf numFmtId="0" fontId="123" fillId="94" borderId="0" applyNumberFormat="0" applyBorder="0" applyAlignment="0" applyProtection="0"/>
    <xf numFmtId="0" fontId="123" fillId="94" borderId="0" applyNumberFormat="0" applyBorder="0" applyAlignment="0" applyProtection="0"/>
    <xf numFmtId="0" fontId="3" fillId="0" borderId="0"/>
    <xf numFmtId="0" fontId="3" fillId="0" borderId="0"/>
    <xf numFmtId="0" fontId="3" fillId="0" borderId="0"/>
    <xf numFmtId="0" fontId="100" fillId="0" borderId="0"/>
    <xf numFmtId="0" fontId="3" fillId="0" borderId="0"/>
    <xf numFmtId="0" fontId="3" fillId="0" borderId="0"/>
    <xf numFmtId="0" fontId="25" fillId="0" borderId="0"/>
    <xf numFmtId="0" fontId="100" fillId="0" borderId="0"/>
    <xf numFmtId="0" fontId="100" fillId="0" borderId="0"/>
    <xf numFmtId="0" fontId="3" fillId="0" borderId="0"/>
    <xf numFmtId="0" fontId="3" fillId="0" borderId="0"/>
    <xf numFmtId="0" fontId="25" fillId="0" borderId="0"/>
    <xf numFmtId="0" fontId="25" fillId="0" borderId="0"/>
    <xf numFmtId="0" fontId="124" fillId="0" borderId="0"/>
    <xf numFmtId="0" fontId="100" fillId="0" borderId="0"/>
    <xf numFmtId="0" fontId="3" fillId="0" borderId="0"/>
    <xf numFmtId="0" fontId="125" fillId="0" borderId="0"/>
    <xf numFmtId="0" fontId="80" fillId="0" borderId="0"/>
    <xf numFmtId="0" fontId="126" fillId="0" borderId="0"/>
    <xf numFmtId="0" fontId="25" fillId="0" borderId="0"/>
    <xf numFmtId="0" fontId="3" fillId="0" borderId="0"/>
    <xf numFmtId="0" fontId="3" fillId="0" borderId="0"/>
    <xf numFmtId="0" fontId="125" fillId="0" borderId="0"/>
    <xf numFmtId="0" fontId="25" fillId="0" borderId="0"/>
    <xf numFmtId="0" fontId="127" fillId="0" borderId="0"/>
    <xf numFmtId="0" fontId="128" fillId="0" borderId="0"/>
    <xf numFmtId="0" fontId="127" fillId="0" borderId="0" applyProtection="0"/>
    <xf numFmtId="0" fontId="25" fillId="0" borderId="0"/>
    <xf numFmtId="0" fontId="129" fillId="0" borderId="0"/>
    <xf numFmtId="0" fontId="3" fillId="0" borderId="0"/>
    <xf numFmtId="0" fontId="130" fillId="0" borderId="0"/>
    <xf numFmtId="0" fontId="100" fillId="0" borderId="0"/>
    <xf numFmtId="0" fontId="3" fillId="0" borderId="0"/>
    <xf numFmtId="0" fontId="100" fillId="0" borderId="0"/>
    <xf numFmtId="0" fontId="3" fillId="0" borderId="0"/>
    <xf numFmtId="0" fontId="3" fillId="0" borderId="0"/>
    <xf numFmtId="0" fontId="3" fillId="0" borderId="0"/>
    <xf numFmtId="195" fontId="129" fillId="0" borderId="0"/>
    <xf numFmtId="0" fontId="124" fillId="0" borderId="0"/>
    <xf numFmtId="0" fontId="3" fillId="0" borderId="0"/>
    <xf numFmtId="0" fontId="100" fillId="0" borderId="0"/>
    <xf numFmtId="0" fontId="3" fillId="0" borderId="0"/>
    <xf numFmtId="0" fontId="3" fillId="0" borderId="0"/>
    <xf numFmtId="0" fontId="100" fillId="0" borderId="0"/>
    <xf numFmtId="0" fontId="3" fillId="0" borderId="0"/>
    <xf numFmtId="0" fontId="3" fillId="0" borderId="0"/>
    <xf numFmtId="0" fontId="126" fillId="0" borderId="0"/>
    <xf numFmtId="0" fontId="3" fillId="0" borderId="0"/>
    <xf numFmtId="0" fontId="3" fillId="0" borderId="0"/>
    <xf numFmtId="0" fontId="100" fillId="0" borderId="0"/>
    <xf numFmtId="0" fontId="3" fillId="0" borderId="0"/>
    <xf numFmtId="0" fontId="100" fillId="0" borderId="0"/>
    <xf numFmtId="0" fontId="124" fillId="0" borderId="0"/>
    <xf numFmtId="0" fontId="126" fillId="0" borderId="0"/>
    <xf numFmtId="0" fontId="3" fillId="0" borderId="0"/>
    <xf numFmtId="0" fontId="3" fillId="0" borderId="0"/>
    <xf numFmtId="0" fontId="3" fillId="0" borderId="0"/>
    <xf numFmtId="0" fontId="125" fillId="0" borderId="0"/>
    <xf numFmtId="0" fontId="131" fillId="0" borderId="1" applyNumberFormat="0" applyFill="0" applyAlignment="0" applyProtection="0"/>
    <xf numFmtId="0" fontId="132" fillId="0" borderId="1" applyNumberFormat="0" applyFill="0" applyAlignment="0" applyProtection="0"/>
    <xf numFmtId="0" fontId="132" fillId="0" borderId="1" applyNumberFormat="0" applyFill="0" applyAlignment="0" applyProtection="0"/>
    <xf numFmtId="0" fontId="132" fillId="0" borderId="1" applyNumberFormat="0" applyFill="0" applyAlignment="0" applyProtection="0"/>
    <xf numFmtId="0" fontId="133" fillId="0" borderId="43" applyNumberFormat="0" applyFill="0" applyAlignment="0" applyProtection="0"/>
    <xf numFmtId="0" fontId="134" fillId="0" borderId="43" applyNumberFormat="0" applyFill="0" applyAlignment="0" applyProtection="0"/>
    <xf numFmtId="0" fontId="134" fillId="0" borderId="43" applyNumberFormat="0" applyFill="0" applyAlignment="0" applyProtection="0"/>
    <xf numFmtId="0" fontId="134" fillId="0" borderId="43" applyNumberFormat="0" applyFill="0" applyAlignment="0" applyProtection="0"/>
    <xf numFmtId="0" fontId="135" fillId="0" borderId="2" applyNumberFormat="0" applyFill="0" applyAlignment="0" applyProtection="0"/>
    <xf numFmtId="0" fontId="136" fillId="0" borderId="2" applyNumberFormat="0" applyFill="0" applyAlignment="0" applyProtection="0"/>
    <xf numFmtId="0" fontId="136" fillId="0" borderId="2" applyNumberFormat="0" applyFill="0" applyAlignment="0" applyProtection="0"/>
    <xf numFmtId="0" fontId="136" fillId="0" borderId="2" applyNumberFormat="0" applyFill="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7" fillId="0" borderId="5" applyNumberFormat="0" applyFill="0" applyAlignment="0" applyProtection="0"/>
    <xf numFmtId="0" fontId="138" fillId="0" borderId="5" applyNumberFormat="0" applyFill="0" applyAlignment="0" applyProtection="0"/>
    <xf numFmtId="0" fontId="138" fillId="0" borderId="5" applyNumberFormat="0" applyFill="0" applyAlignment="0" applyProtection="0"/>
    <xf numFmtId="0" fontId="138" fillId="0" borderId="5"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191" fontId="100" fillId="0" borderId="0">
      <alignment horizontal="left" vertical="center"/>
    </xf>
    <xf numFmtId="191" fontId="100" fillId="0" borderId="0" applyProtection="0">
      <alignment horizontal="left" vertical="center"/>
    </xf>
    <xf numFmtId="0" fontId="141" fillId="98" borderId="6" applyNumberFormat="0" applyAlignment="0" applyProtection="0"/>
    <xf numFmtId="0" fontId="142" fillId="98" borderId="6" applyNumberFormat="0" applyAlignment="0" applyProtection="0"/>
    <xf numFmtId="0" fontId="142" fillId="98" borderId="6" applyNumberFormat="0" applyAlignment="0" applyProtection="0"/>
    <xf numFmtId="0" fontId="142" fillId="98" borderId="6" applyNumberFormat="0" applyAlignment="0" applyProtection="0"/>
    <xf numFmtId="0" fontId="100" fillId="0" borderId="0" applyNumberFormat="0" applyFill="0" applyBorder="0" applyAlignment="0" applyProtection="0"/>
    <xf numFmtId="0" fontId="25" fillId="0" borderId="0"/>
    <xf numFmtId="0" fontId="62" fillId="0" borderId="0" applyNumberFormat="0" applyFill="0" applyBorder="0" applyAlignment="0" applyProtection="0"/>
    <xf numFmtId="0" fontId="30" fillId="91" borderId="95" applyNumberFormat="0" applyFont="0" applyAlignment="0" applyProtection="0"/>
    <xf numFmtId="43" fontId="25" fillId="0" borderId="0" applyFont="0" applyFill="0" applyBorder="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41" fillId="84" borderId="54">
      <alignment horizontal="left" vertical="top" wrapText="1"/>
    </xf>
    <xf numFmtId="0" fontId="41" fillId="84" borderId="78">
      <alignment horizontal="left" vertical="top" wrapText="1"/>
    </xf>
    <xf numFmtId="0" fontId="30" fillId="91" borderId="83"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43" fontId="31" fillId="0" borderId="0" applyFont="0" applyFill="0" applyBorder="0" applyAlignment="0" applyProtection="0"/>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43" fontId="31" fillId="0" borderId="0" applyFont="0" applyFill="0" applyBorder="0" applyAlignment="0" applyProtection="0"/>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0" fontId="41" fillId="84" borderId="72">
      <alignment horizontal="left" vertical="top" wrapText="1"/>
    </xf>
    <xf numFmtId="44" fontId="25" fillId="0" borderId="0" applyFont="0" applyFill="0" applyBorder="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41" fillId="84" borderId="70">
      <alignment horizontal="left" vertical="top" wrapText="1"/>
    </xf>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1" fillId="84" borderId="88">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6" fillId="31" borderId="67" applyNumberFormat="0" applyAlignment="0" applyProtection="0"/>
    <xf numFmtId="0" fontId="30" fillId="91" borderId="77" applyNumberFormat="0" applyFont="0" applyAlignment="0" applyProtection="0"/>
    <xf numFmtId="0" fontId="30" fillId="91" borderId="77" applyNumberFormat="0" applyFont="0" applyAlignment="0" applyProtection="0"/>
    <xf numFmtId="0" fontId="36" fillId="31" borderId="61" applyNumberForma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41" fillId="83"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82">
      <alignment horizontal="left" vertical="top" wrapText="1"/>
    </xf>
    <xf numFmtId="0" fontId="41" fillId="84" borderId="82">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7" fillId="31" borderId="48" applyNumberForma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41" fillId="83"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41" fillId="84" borderId="49">
      <alignment horizontal="left" vertical="top" wrapText="1"/>
    </xf>
    <xf numFmtId="0" fontId="30" fillId="91" borderId="95"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43" fontId="31"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46" fillId="0" borderId="0" applyFont="0" applyFill="0" applyBorder="0" applyAlignment="0" applyProtection="0"/>
    <xf numFmtId="43" fontId="25"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91" borderId="77" applyNumberFormat="0" applyFont="0" applyAlignment="0" applyProtection="0"/>
    <xf numFmtId="0" fontId="30" fillId="91" borderId="95" applyNumberFormat="0" applyFont="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5" fillId="0" borderId="0" applyFont="0" applyFill="0" applyBorder="0" applyAlignment="0" applyProtection="0"/>
    <xf numFmtId="43" fontId="46" fillId="0" borderId="0" applyFont="0" applyFill="0" applyBorder="0" applyAlignment="0" applyProtection="0"/>
    <xf numFmtId="43" fontId="25" fillId="0" borderId="0" applyFont="0" applyFill="0" applyBorder="0" applyAlignment="0" applyProtection="0"/>
    <xf numFmtId="43" fontId="46" fillId="0" borderId="0" applyFont="0" applyFill="0" applyBorder="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44" fontId="25" fillId="0" borderId="0" applyFont="0" applyFill="0" applyBorder="0" applyAlignment="0" applyProtection="0"/>
    <xf numFmtId="42" fontId="25" fillId="0" borderId="0" applyFont="0" applyFill="0" applyBorder="0" applyAlignment="0" applyProtection="0"/>
    <xf numFmtId="42" fontId="25" fillId="0" borderId="0" applyFont="0" applyFill="0" applyBorder="0" applyAlignment="0" applyProtection="0"/>
    <xf numFmtId="0" fontId="30" fillId="91" borderId="89"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51" fillId="32" borderId="48" applyNumberFormat="0" applyAlignment="0" applyProtection="0"/>
    <xf numFmtId="0" fontId="52" fillId="0" borderId="50" applyNumberFormat="0" applyFill="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41" fillId="83" borderId="64">
      <alignment horizontal="left" vertical="top" wrapText="1"/>
    </xf>
    <xf numFmtId="0" fontId="41" fillId="84" borderId="64">
      <alignment horizontal="left" vertical="top" wrapText="1"/>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0" fillId="0" borderId="0"/>
    <xf numFmtId="43" fontId="25" fillId="0" borderId="0" applyFont="0" applyFill="0" applyBorder="0" applyAlignment="0" applyProtection="0"/>
    <xf numFmtId="0" fontId="30" fillId="91" borderId="59" applyNumberFormat="0" applyFont="0" applyAlignment="0" applyProtection="0"/>
    <xf numFmtId="0" fontId="30" fillId="91" borderId="59" applyNumberFormat="0" applyFont="0" applyAlignment="0" applyProtection="0"/>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30" fillId="91" borderId="59" applyNumberFormat="0" applyFont="0" applyAlignment="0" applyProtection="0"/>
    <xf numFmtId="0" fontId="41" fillId="84" borderId="64">
      <alignment horizontal="left" vertical="top" wrapText="1"/>
    </xf>
    <xf numFmtId="0" fontId="41" fillId="84" borderId="64">
      <alignment horizontal="left" vertical="top" wrapText="1"/>
    </xf>
    <xf numFmtId="0" fontId="30" fillId="91" borderId="59" applyNumberFormat="0" applyFont="0" applyAlignment="0" applyProtection="0"/>
    <xf numFmtId="0" fontId="30" fillId="91" borderId="59" applyNumberFormat="0" applyFont="0" applyAlignment="0" applyProtection="0"/>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30" fillId="91" borderId="59" applyNumberFormat="0" applyFont="0" applyAlignment="0" applyProtection="0"/>
    <xf numFmtId="0" fontId="41" fillId="84" borderId="64">
      <alignment horizontal="left" vertical="top" wrapText="1"/>
    </xf>
    <xf numFmtId="0" fontId="41" fillId="84" borderId="64">
      <alignment horizontal="left" vertical="top" wrapText="1"/>
    </xf>
    <xf numFmtId="0" fontId="30" fillId="91" borderId="59" applyNumberFormat="0" applyFont="0" applyAlignment="0" applyProtection="0"/>
    <xf numFmtId="0" fontId="30" fillId="91" borderId="59" applyNumberFormat="0" applyFont="0" applyAlignment="0" applyProtection="0"/>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30" fillId="91" borderId="59" applyNumberFormat="0" applyFont="0" applyAlignment="0" applyProtection="0"/>
    <xf numFmtId="0" fontId="30" fillId="91" borderId="59" applyNumberFormat="0" applyFont="0" applyAlignment="0" applyProtection="0"/>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30" fillId="91" borderId="59" applyNumberFormat="0" applyFont="0" applyAlignment="0" applyProtection="0"/>
    <xf numFmtId="0" fontId="41" fillId="84" borderId="64">
      <alignment horizontal="left" vertical="top" wrapText="1"/>
    </xf>
    <xf numFmtId="0" fontId="41" fillId="84" borderId="64">
      <alignment horizontal="left" vertical="top" wrapText="1"/>
    </xf>
    <xf numFmtId="0" fontId="30" fillId="91" borderId="59" applyNumberFormat="0" applyFont="0" applyAlignment="0" applyProtection="0"/>
    <xf numFmtId="0" fontId="30" fillId="91" borderId="59" applyNumberFormat="0" applyFont="0" applyAlignment="0" applyProtection="0"/>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41" fillId="84" borderId="64">
      <alignment horizontal="left" vertical="top" wrapText="1"/>
    </xf>
    <xf numFmtId="0" fontId="30" fillId="91" borderId="59" applyNumberFormat="0" applyFont="0" applyAlignment="0" applyProtection="0"/>
    <xf numFmtId="0" fontId="41" fillId="84" borderId="64">
      <alignment horizontal="left" vertical="top" wrapText="1"/>
    </xf>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41" fillId="83"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41" fillId="84" borderId="51">
      <alignment horizontal="left" vertical="top" wrapText="1"/>
    </xf>
    <xf numFmtId="0" fontId="30" fillId="91" borderId="83"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2" fillId="0" borderId="0"/>
    <xf numFmtId="0" fontId="30" fillId="91" borderId="59"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2" fillId="0" borderId="0"/>
    <xf numFmtId="0" fontId="30" fillId="91" borderId="77"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2" fillId="0" borderId="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2" fillId="0" borderId="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2" fillId="0" borderId="0"/>
    <xf numFmtId="0" fontId="2" fillId="0" borderId="0"/>
    <xf numFmtId="0" fontId="30" fillId="91" borderId="89"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2" fillId="0" borderId="0"/>
    <xf numFmtId="0" fontId="30" fillId="91" borderId="83"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2" fillId="0" borderId="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2" fillId="0" borderId="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2" fillId="0" borderId="0"/>
    <xf numFmtId="0" fontId="2" fillId="0" borderId="0"/>
    <xf numFmtId="0" fontId="2" fillId="0" borderId="0"/>
    <xf numFmtId="0" fontId="2" fillId="0" borderId="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2" fillId="0" borderId="0"/>
    <xf numFmtId="0" fontId="2" fillId="0" borderId="0"/>
    <xf numFmtId="0" fontId="30" fillId="91" borderId="59"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2" fillId="0" borderId="0"/>
    <xf numFmtId="0" fontId="2" fillId="0" borderId="0"/>
    <xf numFmtId="0" fontId="30" fillId="91" borderId="59" applyNumberFormat="0" applyFont="0" applyAlignment="0" applyProtection="0"/>
    <xf numFmtId="0" fontId="2" fillId="0" borderId="0"/>
    <xf numFmtId="0" fontId="2" fillId="0" borderId="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2" fillId="0" borderId="0"/>
    <xf numFmtId="0" fontId="2" fillId="0" borderId="0"/>
    <xf numFmtId="0" fontId="30" fillId="91" borderId="83"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2" fillId="0" borderId="0"/>
    <xf numFmtId="0" fontId="2" fillId="0" borderId="0"/>
    <xf numFmtId="0" fontId="2" fillId="0" borderId="0"/>
    <xf numFmtId="0" fontId="2" fillId="0" borderId="0"/>
    <xf numFmtId="0" fontId="30" fillId="91" borderId="101" applyNumberFormat="0" applyFont="0" applyAlignment="0" applyProtection="0"/>
    <xf numFmtId="0" fontId="2" fillId="0" borderId="0"/>
    <xf numFmtId="0" fontId="2" fillId="0" borderId="0"/>
    <xf numFmtId="0" fontId="30" fillId="91" borderId="5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41" fillId="84" borderId="76">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41" fillId="84" borderId="76">
      <alignment horizontal="left" vertical="top" wrapText="1"/>
    </xf>
    <xf numFmtId="0" fontId="30" fillId="91" borderId="71" applyNumberFormat="0" applyFont="0" applyAlignment="0" applyProtection="0"/>
    <xf numFmtId="0" fontId="30" fillId="91" borderId="71" applyNumberFormat="0" applyFont="0" applyAlignment="0" applyProtection="0"/>
    <xf numFmtId="0" fontId="41" fillId="84" borderId="76">
      <alignment horizontal="left" vertical="top" wrapText="1"/>
    </xf>
    <xf numFmtId="0" fontId="41" fillId="84" borderId="76">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41" fillId="84" borderId="76">
      <alignment horizontal="left" vertical="top" wrapText="1"/>
    </xf>
    <xf numFmtId="0" fontId="41" fillId="84" borderId="76">
      <alignment horizontal="left" vertical="top" wrapText="1"/>
    </xf>
    <xf numFmtId="0" fontId="30" fillId="91" borderId="52" applyNumberFormat="0" applyFont="0" applyAlignment="0" applyProtection="0"/>
    <xf numFmtId="0" fontId="41" fillId="84" borderId="76">
      <alignment horizontal="left" vertical="top" wrapText="1"/>
    </xf>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41" fillId="84" borderId="76">
      <alignment horizontal="left" vertical="top" wrapText="1"/>
    </xf>
    <xf numFmtId="0" fontId="41" fillId="84" borderId="76">
      <alignment horizontal="left" vertical="top" wrapText="1"/>
    </xf>
    <xf numFmtId="0" fontId="30" fillId="91" borderId="71" applyNumberFormat="0" applyFont="0" applyAlignment="0" applyProtection="0"/>
    <xf numFmtId="0" fontId="41" fillId="84" borderId="76">
      <alignment horizontal="left" vertical="top" wrapText="1"/>
    </xf>
    <xf numFmtId="0" fontId="41" fillId="84" borderId="76">
      <alignment horizontal="left" vertical="top" wrapText="1"/>
    </xf>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41" fillId="84" borderId="76">
      <alignment horizontal="left" vertical="top" wrapText="1"/>
    </xf>
    <xf numFmtId="0" fontId="30" fillId="91" borderId="52" applyNumberFormat="0" applyFont="0" applyAlignment="0" applyProtection="0"/>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41" fillId="84" borderId="76">
      <alignment horizontal="left" vertical="top" wrapText="1"/>
    </xf>
    <xf numFmtId="0" fontId="41" fillId="84" borderId="76">
      <alignment horizontal="left" vertical="top" wrapText="1"/>
    </xf>
    <xf numFmtId="0" fontId="30" fillId="91" borderId="65" applyNumberFormat="0" applyFont="0" applyAlignment="0" applyProtection="0"/>
    <xf numFmtId="0" fontId="41" fillId="84" borderId="76">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41" fillId="84" borderId="76">
      <alignment horizontal="left" vertical="top" wrapText="1"/>
    </xf>
    <xf numFmtId="0" fontId="41" fillId="84" borderId="76">
      <alignment horizontal="left" vertical="top" wrapText="1"/>
    </xf>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41" fillId="84" borderId="76">
      <alignment horizontal="left" vertical="top" wrapText="1"/>
    </xf>
    <xf numFmtId="0" fontId="41" fillId="84" borderId="76">
      <alignment horizontal="left" vertical="top" wrapText="1"/>
    </xf>
    <xf numFmtId="0" fontId="30" fillId="91" borderId="71" applyNumberFormat="0" applyFont="0" applyAlignment="0" applyProtection="0"/>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30" fillId="91" borderId="65" applyNumberFormat="0" applyFont="0" applyAlignment="0" applyProtection="0"/>
    <xf numFmtId="0" fontId="30" fillId="91" borderId="65" applyNumberFormat="0" applyFont="0" applyAlignment="0" applyProtection="0"/>
    <xf numFmtId="0" fontId="41" fillId="84" borderId="76">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41" fillId="84" borderId="76">
      <alignment horizontal="left" vertical="top" wrapText="1"/>
    </xf>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41" fillId="84" borderId="76">
      <alignment horizontal="left" vertical="top" wrapText="1"/>
    </xf>
    <xf numFmtId="0" fontId="41" fillId="83" borderId="76">
      <alignment horizontal="left" vertical="top" wrapText="1"/>
    </xf>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41" fillId="84" borderId="94">
      <alignment horizontal="left" vertical="top" wrapText="1"/>
    </xf>
    <xf numFmtId="0" fontId="41" fillId="84" borderId="94">
      <alignment horizontal="left" vertical="top" wrapText="1"/>
    </xf>
    <xf numFmtId="0" fontId="30" fillId="91" borderId="52" applyNumberFormat="0" applyFont="0" applyAlignment="0" applyProtection="0"/>
    <xf numFmtId="0" fontId="41" fillId="84" borderId="94">
      <alignment horizontal="left" vertical="top" wrapText="1"/>
    </xf>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41" fillId="84" borderId="94">
      <alignment horizontal="left" vertical="top" wrapText="1"/>
    </xf>
    <xf numFmtId="0" fontId="41" fillId="84" borderId="94">
      <alignment horizontal="left" vertical="top" wrapText="1"/>
    </xf>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41" fillId="84" borderId="94">
      <alignment horizontal="left" vertical="top" wrapText="1"/>
    </xf>
    <xf numFmtId="0" fontId="30" fillId="91" borderId="52" applyNumberFormat="0" applyFont="0" applyAlignment="0" applyProtection="0"/>
    <xf numFmtId="0" fontId="30" fillId="91" borderId="65" applyNumberFormat="0" applyFont="0" applyAlignment="0" applyProtection="0"/>
    <xf numFmtId="0" fontId="41" fillId="84" borderId="94">
      <alignment horizontal="left" vertical="top" wrapText="1"/>
    </xf>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41" fillId="84" borderId="94">
      <alignment horizontal="left" vertical="top" wrapText="1"/>
    </xf>
    <xf numFmtId="0" fontId="41" fillId="84" borderId="94">
      <alignment horizontal="left" vertical="top" wrapText="1"/>
    </xf>
    <xf numFmtId="0" fontId="30" fillId="91" borderId="83" applyNumberFormat="0" applyFont="0" applyAlignment="0" applyProtection="0"/>
    <xf numFmtId="0" fontId="41" fillId="84" borderId="94">
      <alignment horizontal="left" vertical="top" wrapText="1"/>
    </xf>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41" fillId="84" borderId="94">
      <alignment horizontal="left" vertical="top" wrapText="1"/>
    </xf>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41" fillId="84" borderId="94">
      <alignment horizontal="left" vertical="top" wrapText="1"/>
    </xf>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41" fillId="84" borderId="94">
      <alignment horizontal="left" vertical="top" wrapText="1"/>
    </xf>
    <xf numFmtId="0" fontId="41" fillId="84" borderId="94">
      <alignment horizontal="left" vertical="top" wrapText="1"/>
    </xf>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41" fillId="83" borderId="94">
      <alignment horizontal="left" vertical="top" wrapText="1"/>
    </xf>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52"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41" fillId="83" borderId="54">
      <alignment horizontal="left" vertical="top" wrapText="1"/>
    </xf>
    <xf numFmtId="0" fontId="30" fillId="91" borderId="52"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6" fillId="31" borderId="55" applyNumberForma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41" fillId="84" borderId="72">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41" fillId="84" borderId="88">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30" fillId="91" borderId="95" applyNumberFormat="0" applyFont="0" applyAlignment="0" applyProtection="0"/>
    <xf numFmtId="0" fontId="41" fillId="84" borderId="100">
      <alignment horizontal="left" vertical="top" wrapText="1"/>
    </xf>
    <xf numFmtId="0" fontId="30" fillId="91" borderId="52" applyNumberFormat="0" applyFont="0" applyAlignment="0" applyProtection="0"/>
    <xf numFmtId="0" fontId="41" fillId="84" borderId="100">
      <alignment horizontal="left" vertical="top" wrapText="1"/>
    </xf>
    <xf numFmtId="0" fontId="30" fillId="91" borderId="8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52"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41" fillId="84" borderId="70">
      <alignment horizontal="left" vertical="top" wrapText="1"/>
    </xf>
    <xf numFmtId="0" fontId="41" fillId="84" borderId="72">
      <alignment horizontal="left" vertical="top" wrapText="1"/>
    </xf>
    <xf numFmtId="0" fontId="30" fillId="91" borderId="101"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0" fontId="30" fillId="91" borderId="52" applyNumberFormat="0" applyFont="0" applyAlignment="0" applyProtection="0"/>
    <xf numFmtId="0" fontId="30" fillId="91" borderId="95" applyNumberFormat="0" applyFont="0" applyAlignment="0" applyProtection="0"/>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30" fillId="91" borderId="95" applyNumberFormat="0" applyFont="0" applyAlignment="0" applyProtection="0"/>
    <xf numFmtId="43" fontId="31" fillId="0" borderId="0" applyFont="0" applyFill="0" applyBorder="0" applyAlignment="0" applyProtection="0"/>
    <xf numFmtId="0" fontId="30" fillId="91" borderId="83"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101" applyNumberFormat="0" applyFont="0" applyAlignment="0" applyProtection="0"/>
    <xf numFmtId="0" fontId="30" fillId="91" borderId="52"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9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7" applyNumberFormat="0" applyFont="0" applyAlignment="0" applyProtection="0"/>
    <xf numFmtId="0" fontId="30" fillId="91" borderId="52"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95" applyNumberFormat="0" applyFont="0" applyAlignment="0" applyProtection="0"/>
    <xf numFmtId="0" fontId="41" fillId="83" borderId="78">
      <alignment horizontal="left" vertical="top" wrapText="1"/>
    </xf>
    <xf numFmtId="0" fontId="30" fillId="91" borderId="52"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52"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77" applyNumberFormat="0" applyFont="0" applyAlignment="0" applyProtection="0"/>
    <xf numFmtId="0" fontId="30" fillId="91" borderId="52" applyNumberFormat="0" applyFont="0" applyAlignment="0" applyProtection="0"/>
    <xf numFmtId="0" fontId="30" fillId="91" borderId="52" applyNumberFormat="0" applyFont="0" applyAlignment="0" applyProtection="0"/>
    <xf numFmtId="0" fontId="30" fillId="91" borderId="95" applyNumberFormat="0" applyFont="0" applyAlignment="0" applyProtection="0"/>
    <xf numFmtId="0" fontId="2" fillId="2" borderId="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41" fillId="84" borderId="100">
      <alignment horizontal="left" vertical="top" wrapText="1"/>
    </xf>
    <xf numFmtId="0" fontId="30" fillId="91" borderId="83"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41" fillId="84" borderId="60">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30" fillId="91" borderId="95" applyNumberFormat="0" applyFont="0" applyAlignment="0" applyProtection="0"/>
    <xf numFmtId="0" fontId="51" fillId="32" borderId="80" applyNumberFormat="0" applyAlignment="0" applyProtection="0"/>
    <xf numFmtId="0" fontId="52" fillId="0" borderId="81" applyNumberFormat="0" applyFill="0" applyAlignment="0" applyProtection="0"/>
    <xf numFmtId="0" fontId="30" fillId="91" borderId="77" applyNumberFormat="0" applyFont="0" applyAlignment="0" applyProtection="0"/>
    <xf numFmtId="43" fontId="31" fillId="0" borderId="0" applyFont="0" applyFill="0" applyBorder="0" applyAlignment="0" applyProtection="0"/>
    <xf numFmtId="0" fontId="30" fillId="91" borderId="83" applyNumberFormat="0" applyFont="0" applyAlignment="0" applyProtection="0"/>
    <xf numFmtId="0" fontId="30" fillId="91" borderId="77" applyNumberFormat="0" applyFont="0" applyAlignment="0" applyProtection="0"/>
    <xf numFmtId="0" fontId="41" fillId="84" borderId="78">
      <alignment horizontal="left" vertical="top" wrapText="1"/>
    </xf>
    <xf numFmtId="0" fontId="30" fillId="91" borderId="95"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41" fillId="84" borderId="70">
      <alignment horizontal="left" vertical="top" wrapText="1"/>
    </xf>
    <xf numFmtId="0" fontId="30" fillId="91" borderId="65" applyNumberFormat="0" applyFont="0" applyAlignment="0" applyProtection="0"/>
    <xf numFmtId="0" fontId="30" fillId="91" borderId="89" applyNumberFormat="0" applyFont="0" applyAlignment="0" applyProtection="0"/>
    <xf numFmtId="0" fontId="41" fillId="84" borderId="82">
      <alignment horizontal="left" vertical="top" wrapText="1"/>
    </xf>
    <xf numFmtId="9" fontId="2"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9" fontId="2" fillId="0" borderId="0" applyFont="0" applyFill="0" applyBorder="0" applyAlignment="0" applyProtection="0"/>
    <xf numFmtId="44" fontId="25" fillId="0" borderId="0" applyFont="0" applyFill="0" applyBorder="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43" fontId="31" fillId="0" borderId="0" applyFont="0" applyFill="0" applyBorder="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9" fontId="2" fillId="0" borderId="0" applyFont="0" applyFill="0" applyBorder="0" applyAlignment="0" applyProtection="0"/>
    <xf numFmtId="9" fontId="2" fillId="0" borderId="0" applyFont="0" applyFill="0" applyBorder="0" applyAlignment="0" applyProtection="0"/>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2">
      <alignment horizontal="left" vertical="top" wrapText="1"/>
    </xf>
    <xf numFmtId="0" fontId="41" fillId="84" borderId="82">
      <alignment horizontal="left" vertical="top" wrapText="1"/>
    </xf>
    <xf numFmtId="0" fontId="30" fillId="91" borderId="65"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52" fillId="0" borderId="63" applyNumberFormat="0" applyFill="0" applyAlignment="0" applyProtection="0"/>
    <xf numFmtId="0" fontId="30" fillId="91" borderId="65" applyNumberFormat="0" applyFont="0" applyAlignment="0" applyProtection="0"/>
    <xf numFmtId="44" fontId="25" fillId="0" borderId="0" applyFont="0" applyFill="0" applyBorder="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43" fontId="31" fillId="0" borderId="0" applyFont="0" applyFill="0" applyBorder="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41" fillId="84" borderId="78">
      <alignment horizontal="left" vertical="top" wrapText="1"/>
    </xf>
    <xf numFmtId="0" fontId="30" fillId="91" borderId="83"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41" fillId="84" borderId="70">
      <alignment horizontal="left" vertical="top" wrapText="1"/>
    </xf>
    <xf numFmtId="0" fontId="30" fillId="91" borderId="65" applyNumberFormat="0" applyFont="0" applyAlignment="0" applyProtection="0"/>
    <xf numFmtId="44" fontId="25" fillId="0" borderId="0" applyFont="0" applyFill="0" applyBorder="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43" fontId="31" fillId="0" borderId="0" applyFont="0" applyFill="0" applyBorder="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43" fontId="31" fillId="0" borderId="0" applyFont="0" applyFill="0" applyBorder="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60">
      <alignment horizontal="left" vertical="top" wrapText="1"/>
    </xf>
    <xf numFmtId="0" fontId="41" fillId="84" borderId="82">
      <alignment horizontal="left" vertical="top" wrapText="1"/>
    </xf>
    <xf numFmtId="0" fontId="30" fillId="91" borderId="77" applyNumberFormat="0" applyFont="0" applyAlignment="0" applyProtection="0"/>
    <xf numFmtId="0" fontId="41" fillId="84" borderId="82">
      <alignment horizontal="left" vertical="top" wrapText="1"/>
    </xf>
    <xf numFmtId="44" fontId="25" fillId="0" borderId="0" applyFont="0" applyFill="0" applyBorder="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41" fillId="84" borderId="100">
      <alignment horizontal="left" vertical="top" wrapText="1"/>
    </xf>
    <xf numFmtId="0" fontId="30" fillId="91" borderId="5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41" fillId="84" borderId="88">
      <alignment horizontal="left" vertical="top" wrapText="1"/>
    </xf>
    <xf numFmtId="0" fontId="41" fillId="84" borderId="82">
      <alignment horizontal="left" vertical="top" wrapText="1"/>
    </xf>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43" fontId="31" fillId="0" borderId="0" applyFont="0" applyFill="0" applyBorder="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41" fillId="84" borderId="78">
      <alignment horizontal="left" vertical="top" wrapText="1"/>
    </xf>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44" fontId="25" fillId="0" borderId="0" applyFont="0" applyFill="0" applyBorder="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41" fillId="84" borderId="100">
      <alignment horizontal="left" vertical="top" wrapText="1"/>
    </xf>
    <xf numFmtId="0" fontId="30" fillId="91" borderId="89" applyNumberFormat="0" applyFont="0" applyAlignment="0" applyProtection="0"/>
    <xf numFmtId="0" fontId="30" fillId="91" borderId="101" applyNumberFormat="0" applyFont="0" applyAlignment="0" applyProtection="0"/>
    <xf numFmtId="0" fontId="41" fillId="84" borderId="82">
      <alignment horizontal="left" vertical="top" wrapText="1"/>
    </xf>
    <xf numFmtId="0" fontId="30" fillId="91" borderId="77" applyNumberFormat="0" applyFont="0" applyAlignment="0" applyProtection="0"/>
    <xf numFmtId="0" fontId="30" fillId="91" borderId="89" applyNumberFormat="0" applyFont="0" applyAlignment="0" applyProtection="0"/>
    <xf numFmtId="0" fontId="41" fillId="83" borderId="72">
      <alignment horizontal="left" vertical="top" wrapText="1"/>
    </xf>
    <xf numFmtId="0" fontId="36" fillId="31" borderId="53" applyNumberForma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41" fillId="84" borderId="100">
      <alignment horizontal="left" vertical="top" wrapText="1"/>
    </xf>
    <xf numFmtId="0" fontId="30" fillId="91" borderId="95" applyNumberFormat="0" applyFont="0" applyAlignment="0" applyProtection="0"/>
    <xf numFmtId="0" fontId="41" fillId="84" borderId="60">
      <alignment horizontal="left" vertical="top" wrapText="1"/>
    </xf>
    <xf numFmtId="0" fontId="41" fillId="84" borderId="82">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30" fillId="91" borderId="83"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6" fillId="31" borderId="73" applyNumberForma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41" fillId="84" borderId="58">
      <alignment horizontal="left" vertical="top" wrapText="1"/>
    </xf>
    <xf numFmtId="0" fontId="41" fillId="84" borderId="58">
      <alignment horizontal="left" vertical="top" wrapText="1"/>
    </xf>
    <xf numFmtId="0" fontId="41" fillId="84" borderId="58">
      <alignment horizontal="left" vertical="top" wrapText="1"/>
    </xf>
    <xf numFmtId="0" fontId="30" fillId="91" borderId="77" applyNumberFormat="0" applyFont="0" applyAlignment="0" applyProtection="0"/>
    <xf numFmtId="0" fontId="41" fillId="84" borderId="88">
      <alignment horizontal="left" vertical="top" wrapText="1"/>
    </xf>
    <xf numFmtId="0" fontId="37" fillId="31" borderId="68" applyNumberFormat="0" applyAlignment="0" applyProtection="0"/>
    <xf numFmtId="0" fontId="2" fillId="0" borderId="0"/>
    <xf numFmtId="0" fontId="30" fillId="91" borderId="95"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41" fillId="84" borderId="54">
      <alignment horizontal="left" vertical="top" wrapText="1"/>
    </xf>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41" fillId="84" borderId="58">
      <alignment horizontal="left" vertical="top" wrapText="1"/>
    </xf>
    <xf numFmtId="0" fontId="30" fillId="91" borderId="83" applyNumberFormat="0" applyFont="0" applyAlignment="0" applyProtection="0"/>
    <xf numFmtId="0" fontId="30" fillId="91" borderId="95" applyNumberFormat="0" applyFont="0" applyAlignment="0" applyProtection="0"/>
    <xf numFmtId="0" fontId="41" fillId="84" borderId="70">
      <alignment horizontal="left" vertical="top" wrapText="1"/>
    </xf>
    <xf numFmtId="0" fontId="30" fillId="91" borderId="65" applyNumberFormat="0" applyFont="0" applyAlignment="0" applyProtection="0"/>
    <xf numFmtId="0" fontId="41" fillId="84" borderId="100">
      <alignment horizontal="left" vertical="top" wrapText="1"/>
    </xf>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2" fillId="0" borderId="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7" fillId="31" borderId="62" applyNumberForma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41" fillId="84" borderId="58">
      <alignment horizontal="left" vertical="top" wrapText="1"/>
    </xf>
    <xf numFmtId="0" fontId="2" fillId="0" borderId="0"/>
    <xf numFmtId="0" fontId="30" fillId="91" borderId="83" applyNumberFormat="0" applyFont="0" applyAlignment="0" applyProtection="0"/>
    <xf numFmtId="0" fontId="2" fillId="0" borderId="0"/>
    <xf numFmtId="0" fontId="2" fillId="0" borderId="0"/>
    <xf numFmtId="0" fontId="2" fillId="0" borderId="0"/>
    <xf numFmtId="0" fontId="41" fillId="84" borderId="78">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43" fontId="30" fillId="0" borderId="0" applyFont="0" applyFill="0" applyBorder="0" applyAlignment="0" applyProtection="0"/>
    <xf numFmtId="0" fontId="30" fillId="91" borderId="83" applyNumberFormat="0" applyFont="0" applyAlignment="0" applyProtection="0"/>
    <xf numFmtId="0" fontId="30" fillId="91" borderId="83" applyNumberFormat="0" applyFont="0" applyAlignment="0" applyProtection="0"/>
    <xf numFmtId="0" fontId="41" fillId="84" borderId="58">
      <alignment horizontal="left" vertical="top" wrapText="1"/>
    </xf>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100">
      <alignment horizontal="left" vertical="top" wrapText="1"/>
    </xf>
    <xf numFmtId="0" fontId="41" fillId="84" borderId="58">
      <alignment horizontal="left" vertical="top" wrapText="1"/>
    </xf>
    <xf numFmtId="0" fontId="41" fillId="84" borderId="82">
      <alignment horizontal="left" vertical="top" wrapText="1"/>
    </xf>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30" fillId="91" borderId="95" applyNumberFormat="0" applyFont="0" applyAlignment="0" applyProtection="0"/>
    <xf numFmtId="0" fontId="2" fillId="3" borderId="0" applyNumberFormat="0" applyBorder="0" applyAlignment="0" applyProtection="0"/>
    <xf numFmtId="0" fontId="2" fillId="3" borderId="0" applyNumberFormat="0" applyBorder="0" applyAlignment="0" applyProtection="0"/>
    <xf numFmtId="0" fontId="30" fillId="91" borderId="95" applyNumberFormat="0" applyFont="0" applyAlignment="0" applyProtection="0"/>
    <xf numFmtId="0" fontId="30" fillId="91" borderId="101" applyNumberFormat="0" applyFont="0" applyAlignment="0" applyProtection="0"/>
    <xf numFmtId="0" fontId="2" fillId="3" borderId="0" applyNumberFormat="0" applyBorder="0" applyAlignment="0" applyProtection="0"/>
    <xf numFmtId="0" fontId="30" fillId="91" borderId="89" applyNumberFormat="0" applyFont="0" applyAlignment="0" applyProtection="0"/>
    <xf numFmtId="0" fontId="30" fillId="91" borderId="89" applyNumberFormat="0" applyFont="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30" fillId="91" borderId="89" applyNumberFormat="0" applyFont="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30" fillId="91" borderId="101" applyNumberFormat="0" applyFont="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37" fillId="31" borderId="74" applyNumberFormat="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30" fillId="91" borderId="101" applyNumberFormat="0" applyFont="0" applyAlignment="0" applyProtection="0"/>
    <xf numFmtId="0" fontId="30" fillId="91" borderId="101" applyNumberFormat="0" applyFont="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3" fontId="31" fillId="0" borderId="0" applyFont="0" applyFill="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44" fontId="25"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43" fontId="31"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44" fontId="25" fillId="0" borderId="0" applyFon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2" fillId="9" borderId="0" applyNumberFormat="0" applyBorder="0" applyAlignment="0" applyProtection="0"/>
    <xf numFmtId="0" fontId="30" fillId="91" borderId="71" applyNumberFormat="0" applyFont="0" applyAlignment="0" applyProtection="0"/>
    <xf numFmtId="0" fontId="30" fillId="91" borderId="101" applyNumberFormat="0" applyFont="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30" fillId="91" borderId="65" applyNumberFormat="0" applyFont="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0" fillId="91" borderId="65" applyNumberFormat="0" applyFont="0" applyAlignment="0" applyProtection="0"/>
    <xf numFmtId="0" fontId="2" fillId="11" borderId="0" applyNumberFormat="0" applyBorder="0" applyAlignment="0" applyProtection="0"/>
    <xf numFmtId="0" fontId="30" fillId="91" borderId="83" applyNumberFormat="0" applyFont="0" applyAlignment="0" applyProtection="0"/>
    <xf numFmtId="0" fontId="2" fillId="11" borderId="0" applyNumberFormat="0" applyBorder="0" applyAlignment="0" applyProtection="0"/>
    <xf numFmtId="0" fontId="30" fillId="91" borderId="65" applyNumberFormat="0" applyFont="0" applyAlignment="0" applyProtection="0"/>
    <xf numFmtId="0" fontId="30" fillId="91" borderId="65" applyNumberFormat="0" applyFont="0" applyAlignment="0" applyProtection="0"/>
    <xf numFmtId="0" fontId="2" fillId="11" borderId="0" applyNumberFormat="0" applyBorder="0" applyAlignment="0" applyProtection="0"/>
    <xf numFmtId="0" fontId="30" fillId="91" borderId="77"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0" fillId="91" borderId="77"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30" fillId="91" borderId="10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30" fillId="91" borderId="77" applyNumberFormat="0" applyFont="0" applyAlignment="0" applyProtection="0"/>
    <xf numFmtId="0" fontId="2" fillId="4" borderId="0" applyNumberFormat="0" applyBorder="0" applyAlignment="0" applyProtection="0"/>
    <xf numFmtId="0" fontId="30" fillId="91" borderId="77" applyNumberFormat="0" applyFont="0" applyAlignment="0" applyProtection="0"/>
    <xf numFmtId="0" fontId="2" fillId="4" borderId="0" applyNumberFormat="0" applyBorder="0" applyAlignment="0" applyProtection="0"/>
    <xf numFmtId="0" fontId="30" fillId="91" borderId="77" applyNumberFormat="0" applyFont="0" applyAlignment="0" applyProtection="0"/>
    <xf numFmtId="0" fontId="30" fillId="91" borderId="77" applyNumberFormat="0" applyFont="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30" fillId="91" borderId="95" applyNumberFormat="0" applyFont="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1" fillId="84" borderId="70">
      <alignment horizontal="left" vertical="top" wrapText="1"/>
    </xf>
    <xf numFmtId="0" fontId="41" fillId="84" borderId="70">
      <alignment horizontal="left" vertical="top" wrapText="1"/>
    </xf>
    <xf numFmtId="0" fontId="2" fillId="6" borderId="0" applyNumberFormat="0" applyBorder="0" applyAlignment="0" applyProtection="0"/>
    <xf numFmtId="0" fontId="30" fillId="91" borderId="59" applyNumberFormat="0" applyFont="0" applyAlignment="0" applyProtection="0"/>
    <xf numFmtId="0" fontId="2" fillId="6" borderId="0" applyNumberFormat="0" applyBorder="0" applyAlignment="0" applyProtection="0"/>
    <xf numFmtId="0" fontId="30" fillId="91" borderId="59" applyNumberFormat="0" applyFont="0" applyAlignment="0" applyProtection="0"/>
    <xf numFmtId="0" fontId="41" fillId="84" borderId="70">
      <alignment horizontal="left" vertical="top" wrapText="1"/>
    </xf>
    <xf numFmtId="0" fontId="41" fillId="84" borderId="70">
      <alignment horizontal="left" vertical="top" wrapText="1"/>
    </xf>
    <xf numFmtId="0" fontId="30" fillId="91" borderId="95" applyNumberFormat="0" applyFont="0" applyAlignment="0" applyProtection="0"/>
    <xf numFmtId="0" fontId="2" fillId="6" borderId="0" applyNumberFormat="0" applyBorder="0" applyAlignment="0" applyProtection="0"/>
    <xf numFmtId="0" fontId="30" fillId="91" borderId="59" applyNumberFormat="0" applyFont="0" applyAlignment="0" applyProtection="0"/>
    <xf numFmtId="0" fontId="30" fillId="91" borderId="77" applyNumberFormat="0" applyFont="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30" fillId="91" borderId="77" applyNumberFormat="0" applyFont="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30" fillId="91" borderId="59" applyNumberFormat="0" applyFont="0" applyAlignment="0" applyProtection="0"/>
    <xf numFmtId="0" fontId="30" fillId="91" borderId="101" applyNumberFormat="0" applyFont="0" applyAlignment="0" applyProtection="0"/>
    <xf numFmtId="0" fontId="2" fillId="8" borderId="0" applyNumberFormat="0" applyBorder="0" applyAlignment="0" applyProtection="0"/>
    <xf numFmtId="0" fontId="30" fillId="91" borderId="95" applyNumberFormat="0" applyFont="0" applyAlignment="0" applyProtection="0"/>
    <xf numFmtId="0" fontId="2" fillId="8" borderId="0" applyNumberFormat="0" applyBorder="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2" fillId="8" borderId="0" applyNumberFormat="0" applyBorder="0" applyAlignment="0" applyProtection="0"/>
    <xf numFmtId="0" fontId="30" fillId="91" borderId="95" applyNumberFormat="0" applyFont="0" applyAlignment="0" applyProtection="0"/>
    <xf numFmtId="0" fontId="30" fillId="91" borderId="95" applyNumberFormat="0" applyFont="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30" fillId="91" borderId="101" applyNumberFormat="0" applyFont="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30" fillId="91" borderId="77" applyNumberFormat="0" applyFont="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30" fillId="91" borderId="77"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2" fillId="10" borderId="0" applyNumberFormat="0" applyBorder="0" applyAlignment="0" applyProtection="0"/>
    <xf numFmtId="0" fontId="30" fillId="91" borderId="101"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30" fillId="91" borderId="95"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0" fillId="91" borderId="59" applyNumberFormat="0" applyFont="0" applyAlignment="0" applyProtection="0"/>
    <xf numFmtId="0" fontId="30" fillId="91" borderId="59" applyNumberFormat="0" applyFont="0" applyAlignment="0" applyProtection="0"/>
    <xf numFmtId="0" fontId="2" fillId="12" borderId="0" applyNumberFormat="0" applyBorder="0" applyAlignment="0" applyProtection="0"/>
    <xf numFmtId="0" fontId="2" fillId="12" borderId="0" applyNumberFormat="0" applyBorder="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2" fillId="12" borderId="0" applyNumberFormat="0" applyBorder="0" applyAlignment="0" applyProtection="0"/>
    <xf numFmtId="0" fontId="30" fillId="91" borderId="77" applyNumberFormat="0" applyFont="0" applyAlignment="0" applyProtection="0"/>
    <xf numFmtId="0" fontId="30" fillId="91" borderId="59" applyNumberFormat="0" applyFont="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0" fillId="91" borderId="59" applyNumberFormat="0" applyFont="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0" fillId="91" borderId="101" applyNumberFormat="0" applyFont="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0" fillId="91" borderId="101" applyNumberFormat="0" applyFont="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91" borderId="101" applyNumberFormat="0" applyFont="0" applyAlignment="0" applyProtection="0"/>
    <xf numFmtId="0" fontId="2" fillId="14" borderId="0" applyNumberFormat="0" applyBorder="0" applyAlignment="0" applyProtection="0"/>
    <xf numFmtId="0" fontId="30" fillId="91" borderId="77" applyNumberFormat="0" applyFont="0" applyAlignment="0" applyProtection="0"/>
    <xf numFmtId="0" fontId="2" fillId="14" borderId="0" applyNumberFormat="0" applyBorder="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2" fillId="14" borderId="0" applyNumberFormat="0" applyBorder="0" applyAlignment="0" applyProtection="0"/>
    <xf numFmtId="0" fontId="30" fillId="91" borderId="5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91" borderId="77"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91" borderId="5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44" fontId="25" fillId="0" borderId="0" applyFont="0" applyFill="0" applyBorder="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43" fontId="25" fillId="0" borderId="0" applyFont="0" applyFill="0" applyBorder="0" applyAlignment="0" applyProtection="0"/>
    <xf numFmtId="0" fontId="41" fillId="84" borderId="64">
      <alignment horizontal="left" vertical="top" wrapText="1"/>
    </xf>
    <xf numFmtId="0" fontId="30" fillId="91" borderId="77"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30" fillId="91" borderId="7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41" fillId="84" borderId="70">
      <alignment horizontal="left" vertical="top" wrapText="1"/>
    </xf>
    <xf numFmtId="44" fontId="25" fillId="0" borderId="0" applyFont="0" applyFill="0" applyBorder="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30" fillId="91" borderId="95"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2" fillId="2" borderId="7" applyNumberFormat="0" applyFont="0" applyAlignment="0" applyProtection="0"/>
    <xf numFmtId="0" fontId="41" fillId="84" borderId="88">
      <alignment horizontal="left" vertical="top" wrapText="1"/>
    </xf>
    <xf numFmtId="0" fontId="41" fillId="84" borderId="78">
      <alignment horizontal="left" vertical="top" wrapText="1"/>
    </xf>
    <xf numFmtId="0" fontId="30" fillId="91" borderId="95" applyNumberFormat="0" applyFont="0" applyAlignment="0" applyProtection="0"/>
    <xf numFmtId="0" fontId="41" fillId="84" borderId="92">
      <alignment horizontal="left" vertical="top" wrapText="1"/>
    </xf>
    <xf numFmtId="0" fontId="2" fillId="0" borderId="0"/>
    <xf numFmtId="0" fontId="2" fillId="0" borderId="0"/>
    <xf numFmtId="0" fontId="2" fillId="0" borderId="0"/>
    <xf numFmtId="0" fontId="30" fillId="91" borderId="95" applyNumberFormat="0" applyFont="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0" fontId="30" fillId="91" borderId="77" applyNumberFormat="0" applyFont="0" applyAlignment="0" applyProtection="0"/>
    <xf numFmtId="0" fontId="30" fillId="91" borderId="101" applyNumberFormat="0" applyFont="0" applyAlignment="0" applyProtection="0"/>
    <xf numFmtId="0" fontId="2" fillId="0" borderId="0"/>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2" fillId="0" borderId="0"/>
    <xf numFmtId="0" fontId="2" fillId="0" borderId="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2" fillId="0" borderId="0"/>
    <xf numFmtId="0" fontId="30" fillId="91" borderId="101" applyNumberFormat="0" applyFont="0" applyAlignment="0" applyProtection="0"/>
    <xf numFmtId="0" fontId="2" fillId="0" borderId="0"/>
    <xf numFmtId="43" fontId="3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91" borderId="65" applyNumberFormat="0" applyFont="0" applyAlignment="0" applyProtection="0"/>
    <xf numFmtId="0" fontId="2" fillId="0" borderId="0"/>
    <xf numFmtId="0" fontId="2" fillId="0" borderId="0"/>
    <xf numFmtId="0" fontId="2" fillId="0" borderId="0"/>
    <xf numFmtId="0" fontId="2" fillId="0" borderId="0"/>
    <xf numFmtId="0" fontId="41" fillId="84" borderId="58">
      <alignment horizontal="left" vertical="top" wrapText="1"/>
    </xf>
    <xf numFmtId="0" fontId="2" fillId="0" borderId="0"/>
    <xf numFmtId="0" fontId="2" fillId="0" borderId="0"/>
    <xf numFmtId="0" fontId="2" fillId="0" borderId="0"/>
    <xf numFmtId="0" fontId="2" fillId="0" borderId="0"/>
    <xf numFmtId="0" fontId="30" fillId="91" borderId="65" applyNumberFormat="0" applyFont="0" applyAlignment="0" applyProtection="0"/>
    <xf numFmtId="43" fontId="31" fillId="0" borderId="0" applyFont="0" applyFill="0" applyBorder="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41" fillId="84" borderId="78">
      <alignment horizontal="left" vertical="top" wrapText="1"/>
    </xf>
    <xf numFmtId="0" fontId="30" fillId="91" borderId="65" applyNumberFormat="0" applyFont="0" applyAlignment="0" applyProtection="0"/>
    <xf numFmtId="0" fontId="30" fillId="91" borderId="77" applyNumberFormat="0" applyFont="0" applyAlignment="0" applyProtection="0"/>
    <xf numFmtId="0" fontId="41" fillId="84" borderId="70">
      <alignment horizontal="left" vertical="top" wrapText="1"/>
    </xf>
    <xf numFmtId="0" fontId="30" fillId="91" borderId="95"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65" applyNumberFormat="0" applyFont="0" applyAlignment="0" applyProtection="0"/>
    <xf numFmtId="0" fontId="41" fillId="84" borderId="58">
      <alignment horizontal="left" vertical="top" wrapText="1"/>
    </xf>
    <xf numFmtId="0" fontId="30" fillId="91" borderId="83"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41" fillId="83" borderId="70">
      <alignment horizontal="left" vertical="top" wrapText="1"/>
    </xf>
    <xf numFmtId="43" fontId="31" fillId="0" borderId="0" applyFont="0" applyFill="0" applyBorder="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41" fillId="84" borderId="100">
      <alignment horizontal="left" vertical="top" wrapText="1"/>
    </xf>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41" fillId="84" borderId="78">
      <alignment horizontal="left" vertical="top" wrapText="1"/>
    </xf>
    <xf numFmtId="0" fontId="30" fillId="91" borderId="6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44" fontId="25" fillId="0" borderId="0" applyFont="0" applyFill="0" applyBorder="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43" fontId="31" fillId="0" borderId="0" applyFont="0" applyFill="0" applyBorder="0" applyAlignment="0" applyProtection="0"/>
    <xf numFmtId="0" fontId="30" fillId="91" borderId="77" applyNumberFormat="0" applyFont="0" applyAlignment="0" applyProtection="0"/>
    <xf numFmtId="44" fontId="25" fillId="0" borderId="0" applyFont="0" applyFill="0" applyBorder="0" applyAlignment="0" applyProtection="0"/>
    <xf numFmtId="0" fontId="41" fillId="84" borderId="58">
      <alignment horizontal="left" vertical="top" wrapText="1"/>
    </xf>
    <xf numFmtId="0" fontId="30" fillId="91" borderId="6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41" fillId="84" borderId="58">
      <alignment horizontal="left" vertical="top" wrapText="1"/>
    </xf>
    <xf numFmtId="0" fontId="41" fillId="84" borderId="58">
      <alignment horizontal="left" vertical="top" wrapText="1"/>
    </xf>
    <xf numFmtId="0" fontId="30" fillId="91" borderId="77"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41" fillId="84" borderId="100">
      <alignment horizontal="left" vertical="top" wrapText="1"/>
    </xf>
    <xf numFmtId="0" fontId="41" fillId="84" borderId="100">
      <alignment horizontal="left" vertical="top" wrapText="1"/>
    </xf>
    <xf numFmtId="0" fontId="41" fillId="83" borderId="100">
      <alignment horizontal="left" vertical="top" wrapText="1"/>
    </xf>
    <xf numFmtId="0" fontId="30" fillId="91" borderId="71"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52" fillId="0" borderId="57" applyNumberFormat="0" applyFill="0" applyAlignment="0" applyProtection="0"/>
    <xf numFmtId="0" fontId="41" fillId="84" borderId="88">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43" fontId="31" fillId="0" borderId="0" applyFont="0" applyFill="0" applyBorder="0" applyAlignment="0" applyProtection="0"/>
    <xf numFmtId="0" fontId="41" fillId="84" borderId="70">
      <alignment horizontal="left" vertical="top" wrapText="1"/>
    </xf>
    <xf numFmtId="0" fontId="30" fillId="91" borderId="101" applyNumberFormat="0" applyFont="0" applyAlignment="0" applyProtection="0"/>
    <xf numFmtId="0" fontId="30" fillId="91" borderId="77" applyNumberFormat="0" applyFont="0" applyAlignment="0" applyProtection="0"/>
    <xf numFmtId="0" fontId="41" fillId="84" borderId="58">
      <alignment horizontal="left" vertical="top" wrapText="1"/>
    </xf>
    <xf numFmtId="0" fontId="30" fillId="91" borderId="71" applyNumberFormat="0" applyFont="0" applyAlignment="0" applyProtection="0"/>
    <xf numFmtId="0" fontId="41" fillId="84" borderId="70">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41" fillId="84" borderId="58">
      <alignment horizontal="left" vertical="top" wrapText="1"/>
    </xf>
    <xf numFmtId="0" fontId="41" fillId="84" borderId="58">
      <alignment horizontal="left" vertical="top" wrapText="1"/>
    </xf>
    <xf numFmtId="43" fontId="31"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41" fillId="84" borderId="100">
      <alignment horizontal="left" vertical="top" wrapText="1"/>
    </xf>
    <xf numFmtId="0" fontId="30" fillId="91" borderId="95"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44" fontId="25" fillId="0" borderId="0" applyFont="0" applyFill="0" applyBorder="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6" fillId="31" borderId="79" applyNumberFormat="0" applyAlignment="0" applyProtection="0"/>
    <xf numFmtId="0" fontId="41" fillId="84" borderId="58">
      <alignment horizontal="left" vertical="top" wrapText="1"/>
    </xf>
    <xf numFmtId="0" fontId="30" fillId="91" borderId="83" applyNumberFormat="0" applyFont="0" applyAlignment="0" applyProtection="0"/>
    <xf numFmtId="0" fontId="30" fillId="91" borderId="89" applyNumberFormat="0" applyFont="0" applyAlignment="0" applyProtection="0"/>
    <xf numFmtId="0" fontId="41" fillId="84" borderId="88">
      <alignment horizontal="left" vertical="top" wrapText="1"/>
    </xf>
    <xf numFmtId="0" fontId="41" fillId="84" borderId="100">
      <alignment horizontal="left" vertical="top" wrapText="1"/>
    </xf>
    <xf numFmtId="0" fontId="52" fillId="0" borderId="75" applyNumberFormat="0" applyFill="0" applyAlignment="0" applyProtection="0"/>
    <xf numFmtId="0" fontId="30" fillId="91" borderId="77"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41" fillId="84" borderId="58">
      <alignment horizontal="left" vertical="top" wrapText="1"/>
    </xf>
    <xf numFmtId="0" fontId="41" fillId="84" borderId="58">
      <alignment horizontal="left" vertical="top" wrapText="1"/>
    </xf>
    <xf numFmtId="43" fontId="31" fillId="0" borderId="0" applyFont="0" applyFill="0" applyBorder="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41" fillId="84" borderId="58">
      <alignment horizontal="left" vertical="top" wrapText="1"/>
    </xf>
    <xf numFmtId="0" fontId="41" fillId="84" borderId="82">
      <alignment horizontal="left" vertical="top" wrapText="1"/>
    </xf>
    <xf numFmtId="0" fontId="30" fillId="91" borderId="65" applyNumberFormat="0" applyFont="0" applyAlignment="0" applyProtection="0"/>
    <xf numFmtId="0" fontId="30" fillId="91" borderId="71" applyNumberFormat="0" applyFont="0" applyAlignment="0" applyProtection="0"/>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41" fillId="84" borderId="54">
      <alignment horizontal="left" vertical="top" wrapText="1"/>
    </xf>
    <xf numFmtId="0" fontId="30" fillId="91" borderId="65"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44" fontId="25" fillId="0" borderId="0" applyFont="0" applyFill="0" applyBorder="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41" fillId="84" borderId="58">
      <alignment horizontal="left" vertical="top" wrapText="1"/>
    </xf>
    <xf numFmtId="0" fontId="30" fillId="91" borderId="71"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41" fillId="84" borderId="82">
      <alignment horizontal="left" vertical="top" wrapText="1"/>
    </xf>
    <xf numFmtId="0" fontId="30" fillId="91" borderId="83"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95"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95" applyNumberFormat="0" applyFont="0" applyAlignment="0" applyProtection="0"/>
    <xf numFmtId="0" fontId="41" fillId="84" borderId="58">
      <alignment horizontal="left" vertical="top" wrapText="1"/>
    </xf>
    <xf numFmtId="0" fontId="41" fillId="84" borderId="82">
      <alignment horizontal="left" vertical="top" wrapText="1"/>
    </xf>
    <xf numFmtId="0" fontId="30" fillId="91" borderId="65"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41" fillId="84" borderId="60">
      <alignment horizontal="left" vertical="top" wrapText="1"/>
    </xf>
    <xf numFmtId="0" fontId="30" fillId="91" borderId="65"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82">
      <alignment horizontal="left" vertical="top" wrapText="1"/>
    </xf>
    <xf numFmtId="0" fontId="30" fillId="91" borderId="83"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43" fontId="31" fillId="0" borderId="0" applyFont="0" applyFill="0" applyBorder="0" applyAlignment="0" applyProtection="0"/>
    <xf numFmtId="0" fontId="30" fillId="91" borderId="83" applyNumberFormat="0" applyFont="0" applyAlignment="0" applyProtection="0"/>
    <xf numFmtId="0" fontId="41" fillId="84" borderId="72">
      <alignment horizontal="left" vertical="top" wrapText="1"/>
    </xf>
    <xf numFmtId="0" fontId="30" fillId="91" borderId="89" applyNumberFormat="0" applyFont="0" applyAlignment="0" applyProtection="0"/>
    <xf numFmtId="0" fontId="41" fillId="84" borderId="72">
      <alignment horizontal="left" vertical="top" wrapText="1"/>
    </xf>
    <xf numFmtId="0" fontId="30" fillId="91" borderId="83"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41" fillId="84" borderId="54">
      <alignment horizontal="left" vertical="top" wrapText="1"/>
    </xf>
    <xf numFmtId="0" fontId="41" fillId="84" borderId="54">
      <alignment horizontal="left" vertical="top" wrapText="1"/>
    </xf>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41" fillId="84" borderId="82">
      <alignment horizontal="left" vertical="top" wrapText="1"/>
    </xf>
    <xf numFmtId="43" fontId="31" fillId="0" borderId="0" applyFont="0" applyFill="0" applyBorder="0" applyAlignment="0" applyProtection="0"/>
    <xf numFmtId="0" fontId="41" fillId="84" borderId="54">
      <alignment horizontal="left" vertical="top" wrapText="1"/>
    </xf>
    <xf numFmtId="0" fontId="30" fillId="91" borderId="7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30" fillId="91" borderId="77" applyNumberFormat="0" applyFont="0" applyAlignment="0" applyProtection="0"/>
    <xf numFmtId="0" fontId="41" fillId="84" borderId="82">
      <alignment horizontal="left" vertical="top" wrapText="1"/>
    </xf>
    <xf numFmtId="0" fontId="30" fillId="91" borderId="71" applyNumberFormat="0" applyFont="0" applyAlignment="0" applyProtection="0"/>
    <xf numFmtId="0" fontId="41" fillId="84" borderId="58">
      <alignment horizontal="left" vertical="top" wrapText="1"/>
    </xf>
    <xf numFmtId="0" fontId="41" fillId="84" borderId="58">
      <alignment horizontal="left" vertical="top" wrapText="1"/>
    </xf>
    <xf numFmtId="0" fontId="41" fillId="84" borderId="58">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41" fillId="84" borderId="82">
      <alignment horizontal="left" vertical="top" wrapText="1"/>
    </xf>
    <xf numFmtId="0" fontId="30" fillId="91" borderId="59"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41" fillId="84" borderId="58">
      <alignment horizontal="left" vertical="top" wrapText="1"/>
    </xf>
    <xf numFmtId="0" fontId="41" fillId="84" borderId="84">
      <alignment horizontal="left" vertical="top" wrapText="1"/>
    </xf>
    <xf numFmtId="0" fontId="30" fillId="91" borderId="6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41" fillId="84" borderId="88">
      <alignment horizontal="left" vertical="top" wrapText="1"/>
    </xf>
    <xf numFmtId="0" fontId="30" fillId="91" borderId="59" applyNumberFormat="0" applyFont="0" applyAlignment="0" applyProtection="0"/>
    <xf numFmtId="0" fontId="30" fillId="91" borderId="59" applyNumberFormat="0" applyFont="0" applyAlignment="0" applyProtection="0"/>
    <xf numFmtId="0" fontId="30" fillId="91" borderId="9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41" fillId="84" borderId="88">
      <alignment horizontal="left" vertical="top" wrapText="1"/>
    </xf>
    <xf numFmtId="43" fontId="31" fillId="0" borderId="0" applyFont="0" applyFill="0" applyBorder="0" applyAlignment="0" applyProtection="0"/>
    <xf numFmtId="43" fontId="31" fillId="0" borderId="0" applyFont="0" applyFill="0" applyBorder="0" applyAlignment="0" applyProtection="0"/>
    <xf numFmtId="0" fontId="30" fillId="91" borderId="101" applyNumberFormat="0" applyFont="0" applyAlignment="0" applyProtection="0"/>
    <xf numFmtId="0" fontId="30" fillId="91" borderId="101" applyNumberFormat="0" applyFont="0" applyAlignment="0" applyProtection="0"/>
    <xf numFmtId="44" fontId="25" fillId="0" borderId="0" applyFont="0" applyFill="0" applyBorder="0" applyAlignment="0" applyProtection="0"/>
    <xf numFmtId="0" fontId="30" fillId="91" borderId="101" applyNumberFormat="0" applyFont="0" applyAlignment="0" applyProtection="0"/>
    <xf numFmtId="0" fontId="30" fillId="91" borderId="89" applyNumberFormat="0" applyFont="0" applyAlignment="0" applyProtection="0"/>
    <xf numFmtId="0" fontId="41" fillId="84" borderId="72">
      <alignment horizontal="left" vertical="top" wrapText="1"/>
    </xf>
    <xf numFmtId="0" fontId="41" fillId="84" borderId="72">
      <alignment horizontal="left" vertical="top" wrapText="1"/>
    </xf>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44" fontId="25" fillId="0" borderId="0" applyFont="0" applyFill="0" applyBorder="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59" applyNumberFormat="0" applyFont="0" applyAlignment="0" applyProtection="0"/>
    <xf numFmtId="0" fontId="30" fillId="91" borderId="5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41" fillId="84" borderId="58">
      <alignment horizontal="left" vertical="top" wrapText="1"/>
    </xf>
    <xf numFmtId="0" fontId="41" fillId="84" borderId="58">
      <alignment horizontal="left" vertical="top" wrapText="1"/>
    </xf>
    <xf numFmtId="0" fontId="30" fillId="91" borderId="77"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41" fillId="84" borderId="78">
      <alignment horizontal="left" vertical="top" wrapText="1"/>
    </xf>
    <xf numFmtId="0" fontId="30" fillId="91" borderId="101" applyNumberFormat="0" applyFont="0" applyAlignment="0" applyProtection="0"/>
    <xf numFmtId="0" fontId="30" fillId="91" borderId="95" applyNumberFormat="0" applyFont="0" applyAlignment="0" applyProtection="0"/>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30" fillId="91" borderId="89" applyNumberFormat="0" applyFont="0" applyAlignment="0" applyProtection="0"/>
    <xf numFmtId="0" fontId="51" fillId="32" borderId="74" applyNumberFormat="0" applyAlignment="0" applyProtection="0"/>
    <xf numFmtId="0" fontId="30" fillId="91" borderId="77" applyNumberFormat="0" applyFont="0" applyAlignment="0" applyProtection="0"/>
    <xf numFmtId="0" fontId="30" fillId="91" borderId="95" applyNumberFormat="0" applyFont="0" applyAlignment="0" applyProtection="0"/>
    <xf numFmtId="0" fontId="41" fillId="84" borderId="100">
      <alignment horizontal="left" vertical="top" wrapText="1"/>
    </xf>
    <xf numFmtId="0" fontId="30" fillId="91" borderId="95" applyNumberFormat="0" applyFont="0" applyAlignment="0" applyProtection="0"/>
    <xf numFmtId="0" fontId="41" fillId="84" borderId="78">
      <alignment horizontal="left" vertical="top" wrapText="1"/>
    </xf>
    <xf numFmtId="0" fontId="41" fillId="84" borderId="100">
      <alignment horizontal="left" vertical="top" wrapText="1"/>
    </xf>
    <xf numFmtId="0" fontId="30" fillId="91" borderId="83" applyNumberFormat="0" applyFont="0" applyAlignment="0" applyProtection="0"/>
    <xf numFmtId="0" fontId="30" fillId="91" borderId="89" applyNumberFormat="0" applyFont="0" applyAlignment="0" applyProtection="0"/>
    <xf numFmtId="0" fontId="51" fillId="32" borderId="62" applyNumberFormat="0" applyAlignment="0" applyProtection="0"/>
    <xf numFmtId="0" fontId="30" fillId="91" borderId="77" applyNumberFormat="0" applyFont="0" applyAlignment="0" applyProtection="0"/>
    <xf numFmtId="0" fontId="30" fillId="91" borderId="95" applyNumberFormat="0" applyFont="0" applyAlignment="0" applyProtection="0"/>
    <xf numFmtId="0" fontId="41" fillId="84" borderId="58">
      <alignment horizontal="left" vertical="top" wrapText="1"/>
    </xf>
    <xf numFmtId="44" fontId="25" fillId="0" borderId="0" applyFont="0" applyFill="0" applyBorder="0" applyAlignment="0" applyProtection="0"/>
    <xf numFmtId="0" fontId="30" fillId="91" borderId="71" applyNumberFormat="0" applyFont="0" applyAlignment="0" applyProtection="0"/>
    <xf numFmtId="0" fontId="41" fillId="84" borderId="58">
      <alignment horizontal="left" vertical="top" wrapText="1"/>
    </xf>
    <xf numFmtId="0" fontId="30" fillId="91" borderId="8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44" fontId="25" fillId="0" borderId="0" applyFont="0" applyFill="0" applyBorder="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41" fillId="84" borderId="60">
      <alignment horizontal="left" vertical="top" wrapText="1"/>
    </xf>
    <xf numFmtId="0" fontId="41" fillId="84" borderId="60">
      <alignment horizontal="left" vertical="top" wrapText="1"/>
    </xf>
    <xf numFmtId="0" fontId="30" fillId="91" borderId="95" applyNumberFormat="0" applyFont="0" applyAlignment="0" applyProtection="0"/>
    <xf numFmtId="0" fontId="30" fillId="91" borderId="101" applyNumberFormat="0" applyFont="0" applyAlignment="0" applyProtection="0"/>
    <xf numFmtId="0" fontId="41" fillId="84" borderId="88">
      <alignment horizontal="left" vertical="top" wrapText="1"/>
    </xf>
    <xf numFmtId="0" fontId="41" fillId="84" borderId="88">
      <alignment horizontal="left" vertical="top" wrapText="1"/>
    </xf>
    <xf numFmtId="0" fontId="30" fillId="91" borderId="65" applyNumberFormat="0" applyFont="0" applyAlignment="0" applyProtection="0"/>
    <xf numFmtId="0" fontId="30" fillId="91" borderId="65" applyNumberFormat="0" applyFont="0" applyAlignment="0" applyProtection="0"/>
    <xf numFmtId="0" fontId="41" fillId="84" borderId="70">
      <alignment horizontal="left" vertical="top" wrapText="1"/>
    </xf>
    <xf numFmtId="0" fontId="41" fillId="84" borderId="70">
      <alignment horizontal="left" vertical="top" wrapText="1"/>
    </xf>
    <xf numFmtId="0" fontId="30" fillId="91" borderId="10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1" applyNumberFormat="0" applyFont="0" applyAlignment="0" applyProtection="0"/>
    <xf numFmtId="0" fontId="30" fillId="91" borderId="95" applyNumberFormat="0" applyFont="0" applyAlignment="0" applyProtection="0"/>
    <xf numFmtId="0" fontId="41" fillId="84" borderId="70">
      <alignment horizontal="left" vertical="top" wrapText="1"/>
    </xf>
    <xf numFmtId="0" fontId="30" fillId="91" borderId="77"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41" fillId="84" borderId="58">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41" fillId="84" borderId="100">
      <alignment horizontal="left" vertical="top" wrapText="1"/>
    </xf>
    <xf numFmtId="0" fontId="30" fillId="91" borderId="101" applyNumberFormat="0" applyFont="0" applyAlignment="0" applyProtection="0"/>
    <xf numFmtId="0" fontId="41" fillId="84" borderId="72">
      <alignment horizontal="left" vertical="top" wrapText="1"/>
    </xf>
    <xf numFmtId="0" fontId="41" fillId="84" borderId="70">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41" fillId="84" borderId="82">
      <alignment horizontal="left" vertical="top" wrapText="1"/>
    </xf>
    <xf numFmtId="0" fontId="41" fillId="84" borderId="82">
      <alignment horizontal="left" vertical="top" wrapText="1"/>
    </xf>
    <xf numFmtId="0" fontId="30" fillId="91" borderId="77" applyNumberFormat="0" applyFont="0" applyAlignment="0" applyProtection="0"/>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41" fillId="84" borderId="82">
      <alignment horizontal="left" vertical="top" wrapText="1"/>
    </xf>
    <xf numFmtId="0" fontId="41" fillId="84" borderId="82">
      <alignment horizontal="left" vertical="top" wrapText="1"/>
    </xf>
    <xf numFmtId="0" fontId="30" fillId="91" borderId="95" applyNumberFormat="0" applyFont="0" applyAlignment="0" applyProtection="0"/>
    <xf numFmtId="0" fontId="30" fillId="91" borderId="89" applyNumberFormat="0" applyFont="0" applyAlignment="0" applyProtection="0"/>
    <xf numFmtId="0" fontId="41" fillId="84" borderId="100">
      <alignment horizontal="left" vertical="top" wrapText="1"/>
    </xf>
    <xf numFmtId="0" fontId="30" fillId="91" borderId="6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5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41" fillId="84" borderId="70">
      <alignment horizontal="left" vertical="top" wrapText="1"/>
    </xf>
    <xf numFmtId="0" fontId="41" fillId="84" borderId="92">
      <alignment horizontal="left" vertical="top" wrapText="1"/>
    </xf>
    <xf numFmtId="0" fontId="30" fillId="91" borderId="89"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41" fillId="84" borderId="88">
      <alignment horizontal="left" vertical="top" wrapText="1"/>
    </xf>
    <xf numFmtId="0" fontId="41" fillId="83" borderId="88">
      <alignment horizontal="left" vertical="top" wrapText="1"/>
    </xf>
    <xf numFmtId="0" fontId="30" fillId="91" borderId="77" applyNumberFormat="0" applyFont="0" applyAlignment="0" applyProtection="0"/>
    <xf numFmtId="0" fontId="37" fillId="31" borderId="56" applyNumberForma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41" fillId="84" borderId="58">
      <alignment horizontal="left" vertical="top" wrapText="1"/>
    </xf>
    <xf numFmtId="0" fontId="41" fillId="84" borderId="58">
      <alignment horizontal="left" vertical="top" wrapText="1"/>
    </xf>
    <xf numFmtId="0" fontId="41" fillId="84" borderId="82">
      <alignment horizontal="left" vertical="top" wrapText="1"/>
    </xf>
    <xf numFmtId="0" fontId="41" fillId="83" borderId="82">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44" fontId="25" fillId="0" borderId="0" applyFont="0" applyFill="0" applyBorder="0" applyAlignment="0" applyProtection="0"/>
    <xf numFmtId="0" fontId="30" fillId="91" borderId="77" applyNumberFormat="0" applyFont="0" applyAlignment="0" applyProtection="0"/>
    <xf numFmtId="0" fontId="41" fillId="84" borderId="70">
      <alignment horizontal="left" vertical="top" wrapText="1"/>
    </xf>
    <xf numFmtId="0" fontId="30" fillId="91" borderId="7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41" fillId="84" borderId="70">
      <alignment horizontal="left" vertical="top" wrapText="1"/>
    </xf>
    <xf numFmtId="0" fontId="30" fillId="91" borderId="6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77" applyNumberFormat="0" applyFont="0" applyAlignment="0" applyProtection="0"/>
    <xf numFmtId="0" fontId="41" fillId="84" borderId="82">
      <alignment horizontal="left" vertical="top" wrapText="1"/>
    </xf>
    <xf numFmtId="0" fontId="41" fillId="84" borderId="82">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37" fillId="31" borderId="80" applyNumberForma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41" fillId="84" borderId="100">
      <alignment horizontal="left" vertical="top" wrapText="1"/>
    </xf>
    <xf numFmtId="0" fontId="30" fillId="91" borderId="83" applyNumberFormat="0" applyFont="0" applyAlignment="0" applyProtection="0"/>
    <xf numFmtId="0" fontId="30" fillId="91" borderId="9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41" fillId="84" borderId="54">
      <alignment horizontal="left" vertical="top" wrapText="1"/>
    </xf>
    <xf numFmtId="0" fontId="41" fillId="84" borderId="54">
      <alignment horizontal="left" vertical="top" wrapText="1"/>
    </xf>
    <xf numFmtId="0" fontId="30" fillId="91" borderId="83"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65" applyNumberFormat="0" applyFont="0" applyAlignment="0" applyProtection="0"/>
    <xf numFmtId="0" fontId="41" fillId="83" borderId="58">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66">
      <alignment horizontal="left" vertical="top" wrapText="1"/>
    </xf>
    <xf numFmtId="44" fontId="25"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41" fillId="84" borderId="58">
      <alignment horizontal="left" vertical="top" wrapText="1"/>
    </xf>
    <xf numFmtId="0" fontId="41" fillId="84" borderId="58">
      <alignment horizontal="left" vertical="top" wrapText="1"/>
    </xf>
    <xf numFmtId="0" fontId="30" fillId="91" borderId="9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65"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30" fillId="91" borderId="89" applyNumberFormat="0" applyFont="0" applyAlignment="0" applyProtection="0"/>
    <xf numFmtId="0" fontId="51" fillId="32" borderId="56" applyNumberFormat="0" applyAlignment="0" applyProtection="0"/>
    <xf numFmtId="0" fontId="30" fillId="91" borderId="65" applyNumberFormat="0" applyFont="0" applyAlignment="0" applyProtection="0"/>
    <xf numFmtId="0" fontId="41" fillId="84" borderId="60">
      <alignment horizontal="left" vertical="top" wrapText="1"/>
    </xf>
    <xf numFmtId="0" fontId="41" fillId="84" borderId="60">
      <alignment horizontal="left" vertical="top" wrapText="1"/>
    </xf>
    <xf numFmtId="0" fontId="30" fillId="91" borderId="95" applyNumberFormat="0" applyFont="0" applyAlignment="0" applyProtection="0"/>
    <xf numFmtId="0" fontId="30" fillId="91" borderId="95" applyNumberFormat="0" applyFont="0" applyAlignment="0" applyProtection="0"/>
    <xf numFmtId="0" fontId="41" fillId="84" borderId="96">
      <alignment horizontal="left" vertical="top" wrapText="1"/>
    </xf>
    <xf numFmtId="43" fontId="31"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44" fontId="25" fillId="0" borderId="0" applyFont="0" applyFill="0" applyBorder="0" applyAlignment="0" applyProtection="0"/>
    <xf numFmtId="0" fontId="30" fillId="91" borderId="95" applyNumberFormat="0" applyFont="0" applyAlignment="0" applyProtection="0"/>
    <xf numFmtId="0" fontId="30" fillId="91" borderId="71" applyNumberFormat="0" applyFont="0" applyAlignment="0" applyProtection="0"/>
    <xf numFmtId="0" fontId="41" fillId="84" borderId="58">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65"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41" fillId="84" borderId="94">
      <alignment horizontal="left" vertical="top" wrapText="1"/>
    </xf>
    <xf numFmtId="0" fontId="30" fillId="91" borderId="101"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44" fontId="25" fillId="0" borderId="0" applyFont="0" applyFill="0" applyBorder="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41" fillId="84" borderId="70">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41" fillId="84" borderId="58">
      <alignment horizontal="left" vertical="top" wrapText="1"/>
    </xf>
    <xf numFmtId="0" fontId="41" fillId="84" borderId="58">
      <alignment horizontal="left" vertical="top" wrapText="1"/>
    </xf>
    <xf numFmtId="0" fontId="41" fillId="84" borderId="58">
      <alignment horizontal="left" vertical="top" wrapText="1"/>
    </xf>
    <xf numFmtId="0" fontId="30" fillId="91" borderId="77"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44" fontId="25" fillId="0" borderId="0" applyFont="0" applyFill="0" applyBorder="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71" applyNumberFormat="0" applyFont="0" applyAlignment="0" applyProtection="0"/>
    <xf numFmtId="0" fontId="30" fillId="91" borderId="65" applyNumberFormat="0" applyFont="0" applyAlignment="0" applyProtection="0"/>
    <xf numFmtId="0" fontId="41" fillId="84" borderId="82">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41" fillId="84" borderId="58">
      <alignment horizontal="left" vertical="top" wrapText="1"/>
    </xf>
    <xf numFmtId="0" fontId="41" fillId="84" borderId="58">
      <alignment horizontal="left" vertical="top" wrapText="1"/>
    </xf>
    <xf numFmtId="0" fontId="41" fillId="84" borderId="58">
      <alignment horizontal="left" vertical="top" wrapText="1"/>
    </xf>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30" fillId="91" borderId="77" applyNumberFormat="0" applyFont="0" applyAlignment="0" applyProtection="0"/>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41" fillId="84" borderId="82">
      <alignment horizontal="left" vertical="top" wrapText="1"/>
    </xf>
    <xf numFmtId="0" fontId="30" fillId="91" borderId="77"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41" fillId="84" borderId="72">
      <alignment horizontal="left" vertical="top" wrapText="1"/>
    </xf>
    <xf numFmtId="0" fontId="41" fillId="84" borderId="58">
      <alignment horizontal="left" vertical="top" wrapText="1"/>
    </xf>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58">
      <alignment horizontal="left" vertical="top" wrapText="1"/>
    </xf>
    <xf numFmtId="0" fontId="30" fillId="91" borderId="101" applyNumberFormat="0" applyFont="0" applyAlignment="0" applyProtection="0"/>
    <xf numFmtId="0" fontId="30" fillId="91" borderId="8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41" fillId="84" borderId="78">
      <alignment horizontal="left" vertical="top" wrapText="1"/>
    </xf>
    <xf numFmtId="0" fontId="30" fillId="91" borderId="65"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71" applyNumberFormat="0" applyFont="0" applyAlignment="0" applyProtection="0"/>
    <xf numFmtId="0" fontId="41" fillId="84" borderId="58">
      <alignment horizontal="left" vertical="top" wrapText="1"/>
    </xf>
    <xf numFmtId="0" fontId="30" fillId="91" borderId="101" applyNumberFormat="0" applyFont="0" applyAlignment="0" applyProtection="0"/>
    <xf numFmtId="0" fontId="30" fillId="91" borderId="59" applyNumberFormat="0" applyFont="0" applyAlignment="0" applyProtection="0"/>
    <xf numFmtId="0" fontId="30" fillId="91" borderId="6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59" applyNumberFormat="0" applyFont="0" applyAlignment="0" applyProtection="0"/>
    <xf numFmtId="0" fontId="30" fillId="91" borderId="101" applyNumberFormat="0" applyFont="0" applyAlignment="0" applyProtection="0"/>
    <xf numFmtId="0" fontId="30" fillId="91" borderId="59"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41" fillId="84" borderId="100">
      <alignment horizontal="left" vertical="top" wrapText="1"/>
    </xf>
    <xf numFmtId="0" fontId="41" fillId="84" borderId="58">
      <alignment horizontal="left" vertical="top" wrapText="1"/>
    </xf>
    <xf numFmtId="0" fontId="30" fillId="91" borderId="77" applyNumberFormat="0" applyFont="0" applyAlignment="0" applyProtection="0"/>
    <xf numFmtId="0" fontId="41" fillId="84" borderId="58">
      <alignment horizontal="left" vertical="top" wrapText="1"/>
    </xf>
    <xf numFmtId="0" fontId="30" fillId="91" borderId="59" applyNumberFormat="0" applyFont="0" applyAlignment="0" applyProtection="0"/>
    <xf numFmtId="0" fontId="30" fillId="91" borderId="101" applyNumberFormat="0" applyFont="0" applyAlignment="0" applyProtection="0"/>
    <xf numFmtId="0" fontId="41" fillId="84" borderId="58">
      <alignment horizontal="left" vertical="top" wrapText="1"/>
    </xf>
    <xf numFmtId="0" fontId="30" fillId="91" borderId="77" applyNumberFormat="0" applyFont="0" applyAlignment="0" applyProtection="0"/>
    <xf numFmtId="0" fontId="41" fillId="84" borderId="58">
      <alignment horizontal="left" vertical="top" wrapText="1"/>
    </xf>
    <xf numFmtId="0" fontId="30" fillId="91" borderId="89"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43" fontId="31" fillId="0" borderId="0" applyFont="0" applyFill="0" applyBorder="0" applyAlignment="0" applyProtection="0"/>
    <xf numFmtId="0" fontId="41" fillId="84" borderId="92">
      <alignment horizontal="left" vertical="top" wrapText="1"/>
    </xf>
    <xf numFmtId="0" fontId="41" fillId="84" borderId="92">
      <alignment horizontal="left" vertical="top" wrapText="1"/>
    </xf>
    <xf numFmtId="0" fontId="30" fillId="91" borderId="101" applyNumberFormat="0" applyFont="0" applyAlignment="0" applyProtection="0"/>
    <xf numFmtId="0" fontId="30" fillId="91" borderId="101" applyNumberFormat="0" applyFont="0" applyAlignment="0" applyProtection="0"/>
    <xf numFmtId="44" fontId="25" fillId="0" borderId="0" applyFont="0" applyFill="0" applyBorder="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41" fillId="84" borderId="88">
      <alignment horizontal="left" vertical="top" wrapText="1"/>
    </xf>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30" fillId="91" borderId="9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41" fillId="84" borderId="72">
      <alignment horizontal="left" vertical="top" wrapText="1"/>
    </xf>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41" fillId="83"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43" fontId="31" fillId="0" borderId="0" applyFont="0" applyFill="0" applyBorder="0" applyAlignment="0" applyProtection="0"/>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41" fillId="84" borderId="66">
      <alignment horizontal="left" vertical="top" wrapText="1"/>
    </xf>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44" fontId="25"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43" fontId="31" fillId="0" borderId="0" applyFont="0" applyFill="0" applyBorder="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44" fontId="25" fillId="0" borderId="0" applyFont="0" applyFill="0" applyBorder="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51" fillId="32" borderId="68" applyNumberFormat="0" applyAlignment="0" applyProtection="0"/>
    <xf numFmtId="0" fontId="52" fillId="0" borderId="69" applyNumberFormat="0" applyFill="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44" fontId="25" fillId="0" borderId="0" applyFont="0" applyFill="0" applyBorder="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43" fontId="31" fillId="0" borderId="0" applyFont="0" applyFill="0" applyBorder="0" applyAlignment="0" applyProtection="0"/>
    <xf numFmtId="0" fontId="30" fillId="91" borderId="83" applyNumberFormat="0" applyFont="0" applyAlignment="0" applyProtection="0"/>
    <xf numFmtId="0" fontId="41" fillId="84" borderId="92">
      <alignment horizontal="left" vertical="top" wrapText="1"/>
    </xf>
    <xf numFmtId="0" fontId="41" fillId="84" borderId="78">
      <alignment horizontal="left" vertical="top" wrapText="1"/>
    </xf>
    <xf numFmtId="0" fontId="41" fillId="84" borderId="78">
      <alignment horizontal="left" vertical="top" wrapText="1"/>
    </xf>
    <xf numFmtId="0" fontId="41" fillId="84" borderId="78">
      <alignment horizontal="left" vertical="top" wrapText="1"/>
    </xf>
    <xf numFmtId="0" fontId="41" fillId="84" borderId="78">
      <alignment horizontal="left" vertical="top" wrapText="1"/>
    </xf>
    <xf numFmtId="0" fontId="30" fillId="91" borderId="95" applyNumberFormat="0" applyFont="0" applyAlignment="0" applyProtection="0"/>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70">
      <alignment horizontal="left" vertical="top" wrapText="1"/>
    </xf>
    <xf numFmtId="0" fontId="41" fillId="84" borderId="70">
      <alignment horizontal="left" vertical="top" wrapText="1"/>
    </xf>
    <xf numFmtId="0" fontId="30" fillId="91" borderId="9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70">
      <alignment horizontal="left" vertical="top" wrapText="1"/>
    </xf>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41" fillId="84" borderId="70">
      <alignment horizontal="left" vertical="top" wrapText="1"/>
    </xf>
    <xf numFmtId="0" fontId="41" fillId="84" borderId="70">
      <alignment horizontal="left" vertical="top" wrapText="1"/>
    </xf>
    <xf numFmtId="0" fontId="41" fillId="84" borderId="70">
      <alignment horizontal="left" vertical="top" wrapText="1"/>
    </xf>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43" fontId="31"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6" fillId="31" borderId="90" applyNumberForma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41" fillId="84" borderId="76">
      <alignment horizontal="left" vertical="top" wrapText="1"/>
    </xf>
    <xf numFmtId="0" fontId="30" fillId="91" borderId="101" applyNumberFormat="0" applyFont="0" applyAlignment="0" applyProtection="0"/>
    <xf numFmtId="0" fontId="37" fillId="31" borderId="91" applyNumberForma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43" fontId="31" fillId="0" borderId="0" applyFont="0" applyFill="0" applyBorder="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41" fillId="84" borderId="94">
      <alignment horizontal="left" vertical="top" wrapText="1"/>
    </xf>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71" applyNumberFormat="0" applyFont="0" applyAlignment="0" applyProtection="0"/>
    <xf numFmtId="0" fontId="30" fillId="91" borderId="83"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100">
      <alignment horizontal="left" vertical="top" wrapText="1"/>
    </xf>
    <xf numFmtId="0" fontId="30" fillId="91" borderId="95" applyNumberFormat="0" applyFont="0" applyAlignment="0" applyProtection="0"/>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30" fillId="91" borderId="95" applyNumberFormat="0" applyFont="0" applyAlignment="0" applyProtection="0"/>
    <xf numFmtId="0" fontId="30" fillId="91" borderId="95" applyNumberFormat="0" applyFont="0" applyAlignment="0" applyProtection="0"/>
    <xf numFmtId="0" fontId="41" fillId="84" borderId="100">
      <alignment horizontal="left" vertical="top" wrapText="1"/>
    </xf>
    <xf numFmtId="0" fontId="30" fillId="91" borderId="95" applyNumberFormat="0" applyFont="0" applyAlignment="0" applyProtection="0"/>
    <xf numFmtId="0" fontId="41" fillId="84" borderId="100">
      <alignment horizontal="left" vertical="top" wrapText="1"/>
    </xf>
    <xf numFmtId="0" fontId="41" fillId="84" borderId="100">
      <alignment horizontal="left" vertical="top" wrapText="1"/>
    </xf>
    <xf numFmtId="0" fontId="41" fillId="84" borderId="78">
      <alignment horizontal="left" vertical="top" wrapText="1"/>
    </xf>
    <xf numFmtId="0" fontId="41" fillId="84" borderId="78">
      <alignment horizontal="left" vertical="top" wrapText="1"/>
    </xf>
    <xf numFmtId="0" fontId="41" fillId="84" borderId="78">
      <alignment horizontal="left" vertical="top" wrapText="1"/>
    </xf>
    <xf numFmtId="0" fontId="41" fillId="84" borderId="78">
      <alignment horizontal="left" vertical="top" wrapText="1"/>
    </xf>
    <xf numFmtId="0" fontId="41" fillId="84" borderId="78">
      <alignment horizontal="left" vertical="top" wrapText="1"/>
    </xf>
    <xf numFmtId="0" fontId="41" fillId="84" borderId="78">
      <alignment horizontal="left" vertical="top" wrapText="1"/>
    </xf>
    <xf numFmtId="0" fontId="41" fillId="84" borderId="78">
      <alignment horizontal="left" vertical="top" wrapText="1"/>
    </xf>
    <xf numFmtId="0" fontId="41" fillId="84" borderId="78">
      <alignment horizontal="left" vertical="top" wrapText="1"/>
    </xf>
    <xf numFmtId="0" fontId="30" fillId="91" borderId="8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41" fillId="84" borderId="94">
      <alignment horizontal="left" vertical="top" wrapText="1"/>
    </xf>
    <xf numFmtId="0" fontId="30" fillId="91" borderId="89" applyNumberFormat="0" applyFont="0" applyAlignment="0" applyProtection="0"/>
    <xf numFmtId="0" fontId="30" fillId="91" borderId="89"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94">
      <alignment horizontal="left" vertical="top" wrapText="1"/>
    </xf>
    <xf numFmtId="0" fontId="41" fillId="84" borderId="84">
      <alignment horizontal="left" vertical="top" wrapText="1"/>
    </xf>
    <xf numFmtId="0" fontId="30" fillId="91" borderId="101"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41" fillId="84" borderId="94">
      <alignment horizontal="left" vertical="top" wrapText="1"/>
    </xf>
    <xf numFmtId="0" fontId="41" fillId="84" borderId="94">
      <alignment horizontal="left" vertical="top" wrapText="1"/>
    </xf>
    <xf numFmtId="0" fontId="30" fillId="91" borderId="83" applyNumberFormat="0" applyFont="0" applyAlignment="0" applyProtection="0"/>
    <xf numFmtId="0" fontId="41" fillId="84" borderId="94">
      <alignment horizontal="left" vertical="top" wrapText="1"/>
    </xf>
    <xf numFmtId="0" fontId="30" fillId="91" borderId="71" applyNumberFormat="0" applyFont="0" applyAlignment="0" applyProtection="0"/>
    <xf numFmtId="0" fontId="41" fillId="84" borderId="94">
      <alignment horizontal="left" vertical="top" wrapText="1"/>
    </xf>
    <xf numFmtId="0" fontId="41" fillId="84" borderId="94">
      <alignment horizontal="left" vertical="top" wrapText="1"/>
    </xf>
    <xf numFmtId="0" fontId="30" fillId="91" borderId="101"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41" fillId="84" borderId="66">
      <alignment horizontal="left" vertical="top" wrapText="1"/>
    </xf>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30" fillId="91" borderId="101" applyNumberFormat="0" applyFont="0" applyAlignment="0" applyProtection="0"/>
    <xf numFmtId="0" fontId="41" fillId="84" borderId="100">
      <alignment horizontal="left" vertical="top" wrapText="1"/>
    </xf>
    <xf numFmtId="0" fontId="30" fillId="91" borderId="71" applyNumberFormat="0" applyFont="0" applyAlignment="0" applyProtection="0"/>
    <xf numFmtId="0" fontId="30" fillId="91" borderId="95"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44" fontId="25" fillId="0" borderId="0" applyFont="0" applyFill="0" applyBorder="0" applyAlignment="0" applyProtection="0"/>
    <xf numFmtId="0" fontId="30" fillId="91" borderId="71" applyNumberFormat="0" applyFont="0" applyAlignment="0" applyProtection="0"/>
    <xf numFmtId="0" fontId="30" fillId="91" borderId="95" applyNumberFormat="0" applyFont="0" applyAlignment="0" applyProtection="0"/>
    <xf numFmtId="0" fontId="41" fillId="84" borderId="92">
      <alignment horizontal="left" vertical="top" wrapText="1"/>
    </xf>
    <xf numFmtId="43" fontId="31" fillId="0" borderId="0" applyFont="0" applyFill="0" applyBorder="0" applyAlignment="0" applyProtection="0"/>
    <xf numFmtId="0" fontId="30" fillId="91" borderId="83" applyNumberFormat="0" applyFont="0" applyAlignment="0" applyProtection="0"/>
    <xf numFmtId="0" fontId="41" fillId="84" borderId="94">
      <alignment horizontal="left" vertical="top" wrapText="1"/>
    </xf>
    <xf numFmtId="0" fontId="30" fillId="91" borderId="83" applyNumberFormat="0" applyFont="0" applyAlignment="0" applyProtection="0"/>
    <xf numFmtId="0" fontId="41" fillId="84" borderId="88">
      <alignment horizontal="left" vertical="top" wrapText="1"/>
    </xf>
    <xf numFmtId="44" fontId="25" fillId="0" borderId="0" applyFont="0" applyFill="0" applyBorder="0" applyAlignment="0" applyProtection="0"/>
    <xf numFmtId="0" fontId="30" fillId="91" borderId="95" applyNumberFormat="0" applyFont="0" applyAlignment="0" applyProtection="0"/>
    <xf numFmtId="0" fontId="30" fillId="91" borderId="71" applyNumberFormat="0" applyFont="0" applyAlignment="0" applyProtection="0"/>
    <xf numFmtId="0" fontId="30" fillId="91" borderId="71" applyNumberFormat="0" applyFont="0" applyAlignment="0" applyProtection="0"/>
    <xf numFmtId="0" fontId="30" fillId="91" borderId="95" applyNumberFormat="0" applyFont="0" applyAlignment="0" applyProtection="0"/>
    <xf numFmtId="0" fontId="41" fillId="84" borderId="70">
      <alignment horizontal="left" vertical="top" wrapText="1"/>
    </xf>
    <xf numFmtId="0" fontId="30" fillId="91" borderId="83" applyNumberFormat="0" applyFont="0" applyAlignment="0" applyProtection="0"/>
    <xf numFmtId="0" fontId="41" fillId="84" borderId="70">
      <alignment horizontal="left" vertical="top" wrapText="1"/>
    </xf>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7" fillId="31" borderId="98" applyNumberFormat="0" applyAlignment="0" applyProtection="0"/>
    <xf numFmtId="0" fontId="30" fillId="91" borderId="77"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77"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43" fontId="31" fillId="0" borderId="0" applyFont="0" applyFill="0" applyBorder="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89" applyNumberFormat="0" applyFont="0" applyAlignment="0" applyProtection="0"/>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41" fillId="84" borderId="88">
      <alignment horizontal="left" vertical="top" wrapText="1"/>
    </xf>
    <xf numFmtId="0" fontId="30" fillId="91" borderId="95"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30" fillId="91" borderId="8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41" fillId="84" borderId="76">
      <alignment horizontal="left" vertical="top" wrapText="1"/>
    </xf>
    <xf numFmtId="0" fontId="30" fillId="91" borderId="83" applyNumberFormat="0" applyFont="0" applyAlignment="0" applyProtection="0"/>
    <xf numFmtId="0" fontId="41" fillId="84" borderId="84">
      <alignment horizontal="left" vertical="top" wrapText="1"/>
    </xf>
    <xf numFmtId="0" fontId="30" fillId="91" borderId="101" applyNumberFormat="0" applyFont="0" applyAlignment="0" applyProtection="0"/>
    <xf numFmtId="0" fontId="30" fillId="91" borderId="101" applyNumberFormat="0" applyFont="0" applyAlignment="0" applyProtection="0"/>
    <xf numFmtId="0" fontId="41" fillId="84" borderId="100">
      <alignment horizontal="left" vertical="top" wrapText="1"/>
    </xf>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41" fillId="84" borderId="76">
      <alignment horizontal="left" vertical="top" wrapText="1"/>
    </xf>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4" borderId="78">
      <alignment horizontal="left" vertical="top" wrapText="1"/>
    </xf>
    <xf numFmtId="0" fontId="30" fillId="91" borderId="95" applyNumberFormat="0" applyFont="0" applyAlignment="0" applyProtection="0"/>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41" fillId="84" borderId="84">
      <alignment horizontal="left" vertical="top" wrapText="1"/>
    </xf>
    <xf numFmtId="0" fontId="30" fillId="91" borderId="83" applyNumberFormat="0" applyFont="0" applyAlignment="0" applyProtection="0"/>
    <xf numFmtId="0" fontId="30" fillId="91" borderId="83"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3"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41" fillId="84" borderId="92">
      <alignment horizontal="left" vertical="top" wrapText="1"/>
    </xf>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41" fillId="84" borderId="88">
      <alignment horizontal="left" vertical="top" wrapText="1"/>
    </xf>
    <xf numFmtId="0" fontId="30" fillId="91" borderId="95" applyNumberFormat="0" applyFont="0" applyAlignment="0" applyProtection="0"/>
    <xf numFmtId="0" fontId="30" fillId="91" borderId="83"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41" fillId="83" borderId="84">
      <alignment horizontal="left" vertical="top" wrapText="1"/>
    </xf>
    <xf numFmtId="0" fontId="30" fillId="91" borderId="101" applyNumberFormat="0" applyFont="0" applyAlignment="0" applyProtection="0"/>
    <xf numFmtId="0" fontId="30" fillId="91" borderId="101" applyNumberFormat="0" applyFont="0" applyAlignment="0" applyProtection="0"/>
    <xf numFmtId="0" fontId="30" fillId="91" borderId="83" applyNumberFormat="0" applyFont="0" applyAlignment="0" applyProtection="0"/>
    <xf numFmtId="0" fontId="41" fillId="84" borderId="76">
      <alignment horizontal="left" vertical="top" wrapText="1"/>
    </xf>
    <xf numFmtId="0" fontId="30" fillId="91" borderId="101" applyNumberFormat="0" applyFont="0" applyAlignment="0" applyProtection="0"/>
    <xf numFmtId="0" fontId="41" fillId="84" borderId="76">
      <alignment horizontal="left" vertical="top" wrapText="1"/>
    </xf>
    <xf numFmtId="0" fontId="30" fillId="91" borderId="101" applyNumberFormat="0" applyFont="0" applyAlignment="0" applyProtection="0"/>
    <xf numFmtId="0" fontId="41" fillId="84" borderId="76">
      <alignment horizontal="left" vertical="top" wrapText="1"/>
    </xf>
    <xf numFmtId="0" fontId="30" fillId="91" borderId="95" applyNumberFormat="0" applyFont="0" applyAlignment="0" applyProtection="0"/>
    <xf numFmtId="0" fontId="41" fillId="84" borderId="76">
      <alignment horizontal="left" vertical="top" wrapText="1"/>
    </xf>
    <xf numFmtId="0" fontId="30" fillId="91" borderId="101" applyNumberFormat="0" applyFont="0" applyAlignment="0" applyProtection="0"/>
    <xf numFmtId="43" fontId="31" fillId="0" borderId="0" applyFont="0" applyFill="0" applyBorder="0" applyAlignment="0" applyProtection="0"/>
    <xf numFmtId="0" fontId="41" fillId="84" borderId="96">
      <alignment horizontal="left" vertical="top" wrapText="1"/>
    </xf>
    <xf numFmtId="44" fontId="25"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6" fillId="31" borderId="85" applyNumberFormat="0" applyAlignment="0" applyProtection="0"/>
    <xf numFmtId="0" fontId="30" fillId="91" borderId="95" applyNumberFormat="0" applyFont="0" applyAlignment="0" applyProtection="0"/>
    <xf numFmtId="0" fontId="37" fillId="31" borderId="86" applyNumberForma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51" fillId="32" borderId="86" applyNumberFormat="0" applyAlignment="0" applyProtection="0"/>
    <xf numFmtId="0" fontId="52" fillId="0" borderId="87" applyNumberFormat="0" applyFill="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52" fillId="0" borderId="93" applyNumberFormat="0" applyFill="0" applyAlignment="0" applyProtection="0"/>
    <xf numFmtId="0" fontId="51" fillId="32" borderId="91" applyNumberForma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44" fontId="25" fillId="0" borderId="0" applyFont="0" applyFill="0" applyBorder="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92">
      <alignment horizontal="left" vertical="top" wrapText="1"/>
    </xf>
    <xf numFmtId="43" fontId="31" fillId="0" borderId="0" applyFont="0" applyFill="0" applyBorder="0" applyAlignment="0" applyProtection="0"/>
    <xf numFmtId="0" fontId="36" fillId="31" borderId="97" applyNumberForma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43" fontId="31" fillId="0" borderId="0" applyFont="0" applyFill="0" applyBorder="0" applyAlignment="0" applyProtection="0"/>
    <xf numFmtId="44" fontId="25" fillId="0" borderId="0" applyFont="0" applyFill="0" applyBorder="0" applyAlignment="0" applyProtection="0"/>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43" fontId="31" fillId="0" borderId="0" applyFont="0" applyFill="0" applyBorder="0" applyAlignment="0" applyProtection="0"/>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4" borderId="96">
      <alignment horizontal="left" vertical="top" wrapText="1"/>
    </xf>
    <xf numFmtId="0" fontId="41" fillId="83" borderId="96">
      <alignment horizontal="left" vertical="top" wrapText="1"/>
    </xf>
    <xf numFmtId="44" fontId="25" fillId="0" borderId="0" applyFont="0" applyFill="0" applyBorder="0" applyAlignment="0" applyProtection="0"/>
    <xf numFmtId="0" fontId="30" fillId="91" borderId="101" applyNumberFormat="0" applyFont="0" applyAlignment="0" applyProtection="0"/>
    <xf numFmtId="44" fontId="25" fillId="0" borderId="0" applyFont="0" applyFill="0" applyBorder="0" applyAlignment="0" applyProtection="0"/>
    <xf numFmtId="43" fontId="31" fillId="0" borderId="0" applyFont="0" applyFill="0" applyBorder="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94">
      <alignment horizontal="left" vertical="top" wrapText="1"/>
    </xf>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89"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44" fontId="25" fillId="0" borderId="0" applyFont="0" applyFill="0" applyBorder="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95"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52" fillId="0" borderId="99" applyNumberFormat="0" applyFill="0" applyAlignment="0" applyProtection="0"/>
    <xf numFmtId="0" fontId="51" fillId="32" borderId="98" applyNumberFormat="0" applyAlignment="0" applyProtection="0"/>
    <xf numFmtId="44" fontId="25" fillId="0" borderId="0" applyFont="0" applyFill="0" applyBorder="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30" fillId="91" borderId="101" applyNumberFormat="0" applyFont="0" applyAlignment="0" applyProtection="0"/>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41" fillId="84" borderId="94">
      <alignment horizontal="left" vertical="top" wrapText="1"/>
    </xf>
    <xf numFmtId="0" fontId="30" fillId="91" borderId="95" applyNumberFormat="0" applyFont="0" applyAlignment="0" applyProtection="0"/>
    <xf numFmtId="0" fontId="41" fillId="84" borderId="94">
      <alignment horizontal="left" vertical="top" wrapText="1"/>
    </xf>
    <xf numFmtId="0" fontId="41" fillId="84" borderId="94">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41" fillId="84" borderId="100">
      <alignment horizontal="left" vertical="top" wrapText="1"/>
    </xf>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43" fontId="31" fillId="0" borderId="0" applyFont="0" applyFill="0" applyBorder="0" applyAlignment="0" applyProtection="0"/>
    <xf numFmtId="44"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25" fillId="0" borderId="0" applyFont="0" applyFill="0" applyBorder="0" applyAlignment="0" applyProtection="0"/>
    <xf numFmtId="43" fontId="3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25" fillId="0" borderId="0" applyFont="0" applyFill="0" applyBorder="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0" fillId="0" borderId="0" applyNumberFormat="0" applyFill="0" applyBorder="0" applyAlignment="0" applyProtection="0"/>
    <xf numFmtId="0" fontId="147" fillId="0" borderId="0"/>
  </cellStyleXfs>
  <cellXfs count="321">
    <xf numFmtId="0" fontId="0" fillId="0" borderId="0" xfId="0"/>
    <xf numFmtId="0" fontId="22" fillId="16" borderId="11" xfId="0" applyFont="1" applyFill="1" applyBorder="1" applyAlignment="1">
      <alignment horizontal="center" wrapText="1"/>
    </xf>
    <xf numFmtId="0" fontId="22" fillId="0" borderId="0" xfId="0" applyFont="1"/>
    <xf numFmtId="0" fontId="24" fillId="0" borderId="0" xfId="0" applyFont="1" applyAlignment="1">
      <alignment wrapText="1"/>
    </xf>
    <xf numFmtId="0" fontId="22" fillId="15" borderId="19" xfId="0" applyFont="1" applyFill="1" applyBorder="1" applyAlignment="1">
      <alignment horizontal="center" vertical="center" wrapText="1"/>
    </xf>
    <xf numFmtId="164" fontId="0" fillId="0" borderId="0" xfId="0" applyNumberFormat="1"/>
    <xf numFmtId="0" fontId="26"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xf>
    <xf numFmtId="0" fontId="0" fillId="0" borderId="0" xfId="0" applyAlignment="1">
      <alignment vertical="center"/>
    </xf>
    <xf numFmtId="0" fontId="22" fillId="15" borderId="20" xfId="0" applyFont="1" applyFill="1" applyBorder="1" applyAlignment="1">
      <alignment horizontal="center" vertical="center" wrapText="1"/>
    </xf>
    <xf numFmtId="3" fontId="0" fillId="0" borderId="0" xfId="0" applyNumberFormat="1"/>
    <xf numFmtId="0" fontId="22" fillId="15" borderId="11" xfId="8" applyFont="1" applyFill="1" applyBorder="1" applyAlignment="1">
      <alignment horizontal="center" vertical="center" wrapText="1"/>
    </xf>
    <xf numFmtId="0" fontId="31" fillId="23" borderId="0" xfId="5511" applyFont="1" applyFill="1"/>
    <xf numFmtId="0" fontId="25" fillId="23" borderId="0" xfId="6358" applyFill="1"/>
    <xf numFmtId="0" fontId="25" fillId="23" borderId="0" xfId="5511" applyFill="1"/>
    <xf numFmtId="0" fontId="31" fillId="23" borderId="0" xfId="5511" applyFont="1" applyFill="1" applyAlignment="1">
      <alignment vertical="center"/>
    </xf>
    <xf numFmtId="0" fontId="146" fillId="23" borderId="0" xfId="5511" applyFont="1" applyFill="1" applyAlignment="1">
      <alignment vertical="center"/>
    </xf>
    <xf numFmtId="0" fontId="25" fillId="23" borderId="0" xfId="5511" applyFill="1" applyAlignment="1">
      <alignment vertical="center"/>
    </xf>
    <xf numFmtId="0" fontId="145" fillId="23" borderId="0" xfId="6428" applyFont="1" applyFill="1"/>
    <xf numFmtId="0" fontId="25" fillId="23" borderId="0" xfId="6428" applyFill="1"/>
    <xf numFmtId="0" fontId="25" fillId="23" borderId="0" xfId="770" applyFont="1" applyFill="1" applyBorder="1" applyAlignment="1" applyProtection="1">
      <alignment horizontal="left" vertical="top" wrapText="1" indent="1"/>
    </xf>
    <xf numFmtId="0" fontId="25" fillId="23" borderId="0" xfId="6428" applyFill="1" applyAlignment="1">
      <alignment horizontal="left" vertical="top"/>
    </xf>
    <xf numFmtId="0" fontId="144" fillId="23" borderId="0" xfId="6429" applyFont="1" applyFill="1" applyAlignment="1" applyProtection="1">
      <alignment horizontal="left" wrapText="1"/>
    </xf>
    <xf numFmtId="0" fontId="25" fillId="23" borderId="0" xfId="6358" applyFill="1" applyAlignment="1">
      <alignment vertical="center"/>
    </xf>
    <xf numFmtId="0" fontId="24" fillId="23" borderId="0" xfId="6428" applyFont="1" applyFill="1" applyAlignment="1">
      <alignment horizontal="left"/>
    </xf>
    <xf numFmtId="49" fontId="22" fillId="23" borderId="0" xfId="6428" applyNumberFormat="1" applyFont="1" applyFill="1" applyAlignment="1">
      <alignment horizontal="left" indent="1"/>
    </xf>
    <xf numFmtId="0" fontId="31" fillId="23" borderId="0" xfId="770" applyFont="1" applyFill="1" applyBorder="1" applyAlignment="1" applyProtection="1">
      <alignment vertical="center" wrapText="1"/>
    </xf>
    <xf numFmtId="0" fontId="35" fillId="23" borderId="0" xfId="6358" applyFont="1" applyFill="1" applyAlignment="1">
      <alignment vertical="center"/>
    </xf>
    <xf numFmtId="0" fontId="35" fillId="23" borderId="0" xfId="6358" applyFont="1" applyFill="1"/>
    <xf numFmtId="1" fontId="0" fillId="0" borderId="0" xfId="0" applyNumberFormat="1"/>
    <xf numFmtId="0" fontId="22" fillId="16" borderId="19" xfId="0" applyFont="1" applyFill="1" applyBorder="1" applyAlignment="1">
      <alignment horizontal="center" vertical="center" wrapText="1"/>
    </xf>
    <xf numFmtId="0" fontId="25" fillId="23" borderId="0" xfId="770" applyFont="1" applyFill="1" applyBorder="1" applyAlignment="1" applyProtection="1">
      <alignment horizontal="left" vertical="top" wrapText="1"/>
    </xf>
    <xf numFmtId="0" fontId="0" fillId="23" borderId="0" xfId="0" applyFill="1" applyAlignment="1">
      <alignment horizontal="right" vertical="center"/>
    </xf>
    <xf numFmtId="0" fontId="0" fillId="23" borderId="0" xfId="0" applyFill="1"/>
    <xf numFmtId="164" fontId="0" fillId="0" borderId="0" xfId="0" applyNumberFormat="1" applyAlignment="1">
      <alignment horizontal="right" vertical="center"/>
    </xf>
    <xf numFmtId="0" fontId="0" fillId="0" borderId="0" xfId="0" applyAlignment="1">
      <alignment horizontal="right" vertical="center"/>
    </xf>
    <xf numFmtId="0" fontId="24" fillId="23" borderId="0" xfId="0" applyFont="1" applyFill="1" applyAlignment="1">
      <alignment horizontal="right" vertical="center" wrapText="1"/>
    </xf>
    <xf numFmtId="164" fontId="0" fillId="23" borderId="0" xfId="0" applyNumberFormat="1" applyFill="1" applyAlignment="1">
      <alignment horizontal="right" vertical="center"/>
    </xf>
    <xf numFmtId="164" fontId="24" fillId="23" borderId="0" xfId="0" applyNumberFormat="1" applyFont="1" applyFill="1" applyAlignment="1">
      <alignment horizontal="right" vertical="center" wrapText="1"/>
    </xf>
    <xf numFmtId="164" fontId="24" fillId="0" borderId="0" xfId="0" applyNumberFormat="1" applyFont="1" applyAlignment="1">
      <alignment horizontal="right" vertical="center" wrapText="1"/>
    </xf>
    <xf numFmtId="165" fontId="0" fillId="0" borderId="0" xfId="0" applyNumberFormat="1" applyAlignment="1">
      <alignment horizontal="right" vertical="center"/>
    </xf>
    <xf numFmtId="0" fontId="0" fillId="0" borderId="0" xfId="0" applyAlignment="1">
      <alignment horizontal="right"/>
    </xf>
    <xf numFmtId="164" fontId="0" fillId="0" borderId="0" xfId="0" applyNumberFormat="1" applyAlignment="1">
      <alignment horizontal="right"/>
    </xf>
    <xf numFmtId="0" fontId="22" fillId="0" borderId="0" xfId="0" applyFont="1" applyAlignment="1">
      <alignment horizontal="right" vertical="center"/>
    </xf>
    <xf numFmtId="0" fontId="22" fillId="23" borderId="0" xfId="0" applyFont="1" applyFill="1" applyAlignment="1">
      <alignment horizontal="right" vertical="center"/>
    </xf>
    <xf numFmtId="0" fontId="25" fillId="0" borderId="0" xfId="0" applyFont="1" applyAlignment="1">
      <alignment horizontal="right" vertical="center"/>
    </xf>
    <xf numFmtId="0" fontId="22" fillId="23" borderId="0" xfId="0" applyFont="1" applyFill="1" applyAlignment="1">
      <alignment vertical="center" wrapText="1"/>
    </xf>
    <xf numFmtId="3" fontId="22" fillId="23" borderId="0" xfId="0" applyNumberFormat="1" applyFont="1" applyFill="1" applyAlignment="1">
      <alignment horizontal="right" vertical="center" wrapText="1" indent="2"/>
    </xf>
    <xf numFmtId="0" fontId="22" fillId="23" borderId="0" xfId="0" applyFont="1" applyFill="1" applyAlignment="1">
      <alignment horizontal="center" vertical="center" wrapText="1"/>
    </xf>
    <xf numFmtId="0" fontId="22" fillId="0" borderId="22" xfId="0" applyFont="1" applyBorder="1"/>
    <xf numFmtId="0" fontId="22" fillId="16" borderId="22" xfId="0" applyFont="1" applyFill="1" applyBorder="1" applyAlignment="1">
      <alignment horizontal="left" wrapText="1" indent="1"/>
    </xf>
    <xf numFmtId="0" fontId="22" fillId="0" borderId="22" xfId="0" applyFont="1" applyBorder="1" applyAlignment="1">
      <alignment horizontal="left" indent="1"/>
    </xf>
    <xf numFmtId="0" fontId="22" fillId="16" borderId="22" xfId="0" applyFont="1" applyFill="1" applyBorder="1"/>
    <xf numFmtId="0" fontId="22" fillId="16" borderId="22" xfId="0" applyFont="1" applyFill="1" applyBorder="1" applyAlignment="1">
      <alignment horizontal="left" indent="1"/>
    </xf>
    <xf numFmtId="0" fontId="22" fillId="0" borderId="22" xfId="0" applyFont="1" applyBorder="1" applyAlignment="1">
      <alignment horizontal="left" indent="2"/>
    </xf>
    <xf numFmtId="0" fontId="22" fillId="16" borderId="22" xfId="0" applyFont="1" applyFill="1" applyBorder="1" applyAlignment="1">
      <alignment horizontal="left" indent="2"/>
    </xf>
    <xf numFmtId="0" fontId="22" fillId="16" borderId="21" xfId="0" applyFont="1" applyFill="1" applyBorder="1" applyAlignment="1">
      <alignment horizontal="left" indent="2"/>
    </xf>
    <xf numFmtId="0" fontId="143" fillId="23" borderId="0" xfId="6280" applyNumberFormat="1" applyFont="1" applyFill="1" applyAlignment="1" applyProtection="1">
      <alignment horizontal="left" vertical="center" wrapText="1"/>
    </xf>
    <xf numFmtId="0" fontId="143" fillId="23" borderId="0" xfId="13699" applyNumberFormat="1" applyFont="1" applyFill="1" applyAlignment="1" applyProtection="1">
      <alignment vertical="center" wrapText="1"/>
    </xf>
    <xf numFmtId="0" fontId="22" fillId="21" borderId="12" xfId="0" applyFont="1" applyFill="1" applyBorder="1" applyAlignment="1">
      <alignment horizontal="center" vertical="center" wrapText="1"/>
    </xf>
    <xf numFmtId="0" fontId="22" fillId="16" borderId="20" xfId="0" applyFont="1" applyFill="1" applyBorder="1" applyAlignment="1">
      <alignment horizontal="center" vertical="center" wrapText="1"/>
    </xf>
    <xf numFmtId="0" fontId="148" fillId="23" borderId="0" xfId="13700" applyFont="1" applyFill="1" applyAlignment="1">
      <alignment horizontal="right" vertical="center"/>
    </xf>
    <xf numFmtId="0" fontId="22" fillId="0" borderId="22" xfId="0" applyFont="1" applyBorder="1" applyAlignment="1">
      <alignment horizontal="left" vertical="center" wrapText="1"/>
    </xf>
    <xf numFmtId="0" fontId="22" fillId="15" borderId="22" xfId="0" applyFont="1" applyFill="1" applyBorder="1" applyAlignment="1">
      <alignment horizontal="left" vertical="center" wrapText="1"/>
    </xf>
    <xf numFmtId="0" fontId="22" fillId="19" borderId="22" xfId="0" applyFont="1" applyFill="1" applyBorder="1" applyAlignment="1">
      <alignment horizontal="left" vertical="center" wrapText="1"/>
    </xf>
    <xf numFmtId="0" fontId="29" fillId="0" borderId="22" xfId="8" applyFont="1" applyBorder="1" applyAlignment="1">
      <alignment horizontal="left" vertical="center" wrapText="1"/>
    </xf>
    <xf numFmtId="0" fontId="29" fillId="15" borderId="22" xfId="8" applyFont="1" applyFill="1" applyBorder="1" applyAlignment="1">
      <alignment horizontal="left" vertical="center" wrapText="1"/>
    </xf>
    <xf numFmtId="0" fontId="22" fillId="15" borderId="22" xfId="8" applyFont="1" applyFill="1" applyBorder="1" applyAlignment="1">
      <alignment horizontal="left" vertical="center" wrapText="1"/>
    </xf>
    <xf numFmtId="0" fontId="22" fillId="0" borderId="22" xfId="8" applyFont="1" applyBorder="1" applyAlignment="1">
      <alignment horizontal="left" vertical="center" wrapText="1"/>
    </xf>
    <xf numFmtId="0" fontId="22" fillId="15" borderId="0" xfId="8" applyFont="1" applyFill="1" applyAlignment="1">
      <alignment horizontal="left" vertical="center" wrapText="1"/>
    </xf>
    <xf numFmtId="0" fontId="22" fillId="0" borderId="0" xfId="8" applyFont="1" applyAlignment="1">
      <alignment horizontal="left" vertical="center" wrapText="1"/>
    </xf>
    <xf numFmtId="0" fontId="22" fillId="15" borderId="9" xfId="8" applyFont="1" applyFill="1" applyBorder="1" applyAlignment="1">
      <alignment horizontal="left" vertical="center" wrapText="1"/>
    </xf>
    <xf numFmtId="0" fontId="22" fillId="19" borderId="22" xfId="8" applyFont="1" applyFill="1" applyBorder="1" applyAlignment="1">
      <alignment horizontal="left" vertical="center" wrapText="1"/>
    </xf>
    <xf numFmtId="0" fontId="22" fillId="15" borderId="21" xfId="0" applyFont="1" applyFill="1" applyBorder="1" applyAlignment="1">
      <alignment horizontal="left" vertical="center" wrapText="1"/>
    </xf>
    <xf numFmtId="0" fontId="22" fillId="15" borderId="21" xfId="8" applyFont="1" applyFill="1" applyBorder="1" applyAlignment="1">
      <alignment horizontal="left" vertical="center" wrapText="1"/>
    </xf>
    <xf numFmtId="0" fontId="22" fillId="23" borderId="22" xfId="0" applyFont="1" applyFill="1" applyBorder="1" applyAlignment="1">
      <alignment horizontal="left" vertical="center" wrapText="1"/>
    </xf>
    <xf numFmtId="0" fontId="25" fillId="21" borderId="16" xfId="0" applyFont="1" applyFill="1" applyBorder="1" applyAlignment="1">
      <alignment horizontal="center" vertical="center"/>
    </xf>
    <xf numFmtId="0" fontId="25" fillId="21" borderId="23" xfId="0" applyFont="1" applyFill="1" applyBorder="1" applyAlignment="1">
      <alignment horizontal="center" vertical="center"/>
    </xf>
    <xf numFmtId="0" fontId="25" fillId="21" borderId="17" xfId="0" applyFont="1" applyFill="1" applyBorder="1" applyAlignment="1">
      <alignment horizontal="center" vertical="center"/>
    </xf>
    <xf numFmtId="0" fontId="0" fillId="23" borderId="0" xfId="0" applyFill="1" applyAlignment="1">
      <alignment horizontal="left"/>
    </xf>
    <xf numFmtId="3" fontId="22" fillId="0" borderId="16" xfId="0" applyNumberFormat="1" applyFont="1" applyBorder="1" applyAlignment="1">
      <alignment horizontal="right" vertical="center" wrapText="1" indent="1"/>
    </xf>
    <xf numFmtId="164" fontId="22" fillId="0" borderId="23" xfId="3" applyNumberFormat="1" applyFont="1" applyBorder="1" applyAlignment="1">
      <alignment horizontal="right" vertical="center" wrapText="1" indent="1"/>
    </xf>
    <xf numFmtId="164" fontId="22" fillId="0" borderId="16" xfId="0" applyNumberFormat="1" applyFont="1" applyBorder="1" applyAlignment="1">
      <alignment horizontal="right" vertical="center" wrapText="1" indent="1"/>
    </xf>
    <xf numFmtId="164" fontId="22" fillId="0" borderId="23" xfId="0" applyNumberFormat="1" applyFont="1" applyBorder="1" applyAlignment="1">
      <alignment horizontal="right" vertical="center" wrapText="1" indent="1"/>
    </xf>
    <xf numFmtId="3" fontId="22" fillId="0" borderId="23" xfId="0" applyNumberFormat="1" applyFont="1" applyBorder="1" applyAlignment="1">
      <alignment horizontal="right" vertical="center" wrapText="1" indent="1"/>
    </xf>
    <xf numFmtId="3" fontId="22" fillId="15" borderId="16" xfId="0" applyNumberFormat="1" applyFont="1" applyFill="1" applyBorder="1" applyAlignment="1">
      <alignment horizontal="right" vertical="center" wrapText="1" indent="1"/>
    </xf>
    <xf numFmtId="3" fontId="22" fillId="15" borderId="23" xfId="0" applyNumberFormat="1" applyFont="1" applyFill="1" applyBorder="1" applyAlignment="1">
      <alignment horizontal="right" vertical="center" wrapText="1" indent="1"/>
    </xf>
    <xf numFmtId="164" fontId="22" fillId="16" borderId="23" xfId="3" applyNumberFormat="1" applyFont="1" applyFill="1" applyBorder="1" applyAlignment="1">
      <alignment horizontal="right" vertical="center" wrapText="1" indent="1"/>
    </xf>
    <xf numFmtId="164" fontId="22" fillId="15" borderId="16" xfId="0" applyNumberFormat="1" applyFont="1" applyFill="1" applyBorder="1" applyAlignment="1">
      <alignment horizontal="right" vertical="center" wrapText="1" indent="1"/>
    </xf>
    <xf numFmtId="164" fontId="22" fillId="15" borderId="23" xfId="0" applyNumberFormat="1" applyFont="1" applyFill="1" applyBorder="1" applyAlignment="1">
      <alignment horizontal="right" vertical="center" wrapText="1" indent="1"/>
    </xf>
    <xf numFmtId="3" fontId="22" fillId="19" borderId="16" xfId="0" applyNumberFormat="1" applyFont="1" applyFill="1" applyBorder="1" applyAlignment="1">
      <alignment horizontal="right" vertical="center" wrapText="1" indent="1"/>
    </xf>
    <xf numFmtId="164" fontId="22" fillId="19" borderId="16" xfId="0" applyNumberFormat="1" applyFont="1" applyFill="1" applyBorder="1" applyAlignment="1">
      <alignment horizontal="right" vertical="center" wrapText="1" indent="1"/>
    </xf>
    <xf numFmtId="164" fontId="22" fillId="19" borderId="23" xfId="0" applyNumberFormat="1" applyFont="1" applyFill="1" applyBorder="1" applyAlignment="1">
      <alignment horizontal="right" vertical="center" wrapText="1" indent="1"/>
    </xf>
    <xf numFmtId="3" fontId="22" fillId="19" borderId="23" xfId="0" applyNumberFormat="1" applyFont="1" applyFill="1" applyBorder="1" applyAlignment="1">
      <alignment horizontal="right" vertical="center" wrapText="1" indent="1"/>
    </xf>
    <xf numFmtId="165" fontId="22" fillId="19" borderId="16" xfId="0" applyNumberFormat="1" applyFont="1" applyFill="1" applyBorder="1" applyAlignment="1">
      <alignment horizontal="right" vertical="center" wrapText="1" indent="1"/>
    </xf>
    <xf numFmtId="165" fontId="22" fillId="19" borderId="23" xfId="0" applyNumberFormat="1" applyFont="1" applyFill="1" applyBorder="1" applyAlignment="1">
      <alignment horizontal="right" vertical="center" wrapText="1" indent="1"/>
    </xf>
    <xf numFmtId="165" fontId="22" fillId="15" borderId="16" xfId="0" applyNumberFormat="1" applyFont="1" applyFill="1" applyBorder="1" applyAlignment="1">
      <alignment horizontal="right" vertical="center" wrapText="1" indent="1"/>
    </xf>
    <xf numFmtId="165" fontId="22" fillId="15" borderId="23" xfId="0" applyNumberFormat="1" applyFont="1" applyFill="1" applyBorder="1" applyAlignment="1">
      <alignment horizontal="right" vertical="center" wrapText="1" indent="1"/>
    </xf>
    <xf numFmtId="164" fontId="22" fillId="16" borderId="16" xfId="3" applyNumberFormat="1" applyFont="1" applyFill="1" applyBorder="1" applyAlignment="1">
      <alignment horizontal="right" vertical="center" wrapText="1" indent="1"/>
    </xf>
    <xf numFmtId="3" fontId="22" fillId="15" borderId="19" xfId="0" applyNumberFormat="1" applyFont="1" applyFill="1" applyBorder="1" applyAlignment="1">
      <alignment horizontal="right" vertical="center" wrapText="1" indent="1"/>
    </xf>
    <xf numFmtId="165" fontId="22" fillId="15" borderId="19" xfId="0" applyNumberFormat="1" applyFont="1" applyFill="1" applyBorder="1" applyAlignment="1">
      <alignment horizontal="right" vertical="center" wrapText="1" indent="1"/>
    </xf>
    <xf numFmtId="164" fontId="22" fillId="16" borderId="20" xfId="3" applyNumberFormat="1" applyFont="1" applyFill="1" applyBorder="1" applyAlignment="1">
      <alignment horizontal="right" vertical="center" wrapText="1" indent="1"/>
    </xf>
    <xf numFmtId="164" fontId="22" fillId="15" borderId="19" xfId="0" applyNumberFormat="1" applyFont="1" applyFill="1" applyBorder="1" applyAlignment="1">
      <alignment horizontal="right" vertical="center" wrapText="1" indent="1"/>
    </xf>
    <xf numFmtId="165" fontId="22" fillId="15" borderId="20" xfId="0" applyNumberFormat="1" applyFont="1" applyFill="1" applyBorder="1" applyAlignment="1">
      <alignment horizontal="right" vertical="center" wrapText="1" indent="1"/>
    </xf>
    <xf numFmtId="164" fontId="22" fillId="15" borderId="20" xfId="0" applyNumberFormat="1" applyFont="1" applyFill="1" applyBorder="1" applyAlignment="1">
      <alignment horizontal="right" vertical="center" wrapText="1" indent="1"/>
    </xf>
    <xf numFmtId="3" fontId="22" fillId="15" borderId="20" xfId="0" applyNumberFormat="1" applyFont="1" applyFill="1" applyBorder="1" applyAlignment="1">
      <alignment horizontal="right" vertical="center" wrapText="1" indent="1"/>
    </xf>
    <xf numFmtId="3" fontId="22" fillId="0" borderId="16" xfId="8" applyNumberFormat="1" applyFont="1" applyBorder="1" applyAlignment="1">
      <alignment horizontal="right" vertical="center" wrapText="1" indent="1"/>
    </xf>
    <xf numFmtId="3" fontId="22" fillId="0" borderId="23" xfId="8" applyNumberFormat="1" applyFont="1" applyBorder="1" applyAlignment="1">
      <alignment horizontal="right" vertical="center" wrapText="1" indent="1"/>
    </xf>
    <xf numFmtId="3" fontId="22" fillId="15" borderId="16" xfId="8" applyNumberFormat="1" applyFont="1" applyFill="1" applyBorder="1" applyAlignment="1">
      <alignment horizontal="right" vertical="center" wrapText="1" indent="1"/>
    </xf>
    <xf numFmtId="3" fontId="22" fillId="15" borderId="23" xfId="8" applyNumberFormat="1" applyFont="1" applyFill="1" applyBorder="1" applyAlignment="1">
      <alignment horizontal="right" vertical="center" wrapText="1" indent="1"/>
    </xf>
    <xf numFmtId="3" fontId="22" fillId="19" borderId="16" xfId="8" applyNumberFormat="1" applyFont="1" applyFill="1" applyBorder="1" applyAlignment="1">
      <alignment horizontal="right" vertical="center" wrapText="1" indent="1"/>
    </xf>
    <xf numFmtId="3" fontId="22" fillId="19" borderId="23" xfId="8" applyNumberFormat="1" applyFont="1" applyFill="1" applyBorder="1" applyAlignment="1">
      <alignment horizontal="right" vertical="center" wrapText="1" indent="1"/>
    </xf>
    <xf numFmtId="3" fontId="22" fillId="23" borderId="16" xfId="8" applyNumberFormat="1" applyFont="1" applyFill="1" applyBorder="1" applyAlignment="1">
      <alignment horizontal="right" vertical="center" wrapText="1" indent="1"/>
    </xf>
    <xf numFmtId="0" fontId="22" fillId="0" borderId="16" xfId="8" applyFont="1" applyBorder="1" applyAlignment="1">
      <alignment horizontal="right" vertical="center" wrapText="1" indent="1"/>
    </xf>
    <xf numFmtId="164" fontId="22" fillId="0" borderId="16" xfId="8" applyNumberFormat="1" applyFont="1" applyBorder="1" applyAlignment="1">
      <alignment horizontal="right" vertical="center" wrapText="1" indent="1"/>
    </xf>
    <xf numFmtId="164" fontId="22" fillId="0" borderId="23" xfId="8" applyNumberFormat="1" applyFont="1" applyBorder="1" applyAlignment="1">
      <alignment horizontal="right" vertical="center" wrapText="1" indent="1"/>
    </xf>
    <xf numFmtId="0" fontId="22" fillId="15" borderId="16" xfId="8" applyFont="1" applyFill="1" applyBorder="1" applyAlignment="1">
      <alignment horizontal="right" vertical="center" wrapText="1" indent="1"/>
    </xf>
    <xf numFmtId="164" fontId="22" fillId="15" borderId="16" xfId="8" applyNumberFormat="1" applyFont="1" applyFill="1" applyBorder="1" applyAlignment="1">
      <alignment horizontal="right" vertical="center" wrapText="1" indent="1"/>
    </xf>
    <xf numFmtId="164" fontId="22" fillId="15" borderId="23" xfId="8" applyNumberFormat="1" applyFont="1" applyFill="1" applyBorder="1" applyAlignment="1">
      <alignment horizontal="right" vertical="center" wrapText="1" indent="1"/>
    </xf>
    <xf numFmtId="165" fontId="22" fillId="0" borderId="16" xfId="8" applyNumberFormat="1" applyFont="1" applyBorder="1" applyAlignment="1">
      <alignment horizontal="right" vertical="center" wrapText="1" indent="1"/>
    </xf>
    <xf numFmtId="165" fontId="22" fillId="15" borderId="16" xfId="8" applyNumberFormat="1" applyFont="1" applyFill="1" applyBorder="1" applyAlignment="1">
      <alignment horizontal="right" vertical="center" wrapText="1" indent="1"/>
    </xf>
    <xf numFmtId="165" fontId="22" fillId="0" borderId="23" xfId="8" applyNumberFormat="1" applyFont="1" applyBorder="1" applyAlignment="1">
      <alignment horizontal="right" vertical="center" wrapText="1" indent="1"/>
    </xf>
    <xf numFmtId="165" fontId="22" fillId="15" borderId="23" xfId="8" applyNumberFormat="1" applyFont="1" applyFill="1" applyBorder="1" applyAlignment="1">
      <alignment horizontal="right" vertical="center" wrapText="1" indent="1"/>
    </xf>
    <xf numFmtId="165" fontId="22" fillId="15" borderId="22" xfId="8" applyNumberFormat="1" applyFont="1" applyFill="1" applyBorder="1" applyAlignment="1">
      <alignment horizontal="right" vertical="center" wrapText="1" indent="1"/>
    </xf>
    <xf numFmtId="165" fontId="22" fillId="0" borderId="22" xfId="8" applyNumberFormat="1" applyFont="1" applyBorder="1" applyAlignment="1">
      <alignment horizontal="right" vertical="center" wrapText="1" indent="1"/>
    </xf>
    <xf numFmtId="3" fontId="22" fillId="16" borderId="16" xfId="8" applyNumberFormat="1" applyFont="1" applyFill="1" applyBorder="1" applyAlignment="1">
      <alignment horizontal="right" vertical="center" wrapText="1" indent="1"/>
    </xf>
    <xf numFmtId="165" fontId="22" fillId="15" borderId="19" xfId="8" applyNumberFormat="1" applyFont="1" applyFill="1" applyBorder="1" applyAlignment="1">
      <alignment horizontal="right" vertical="center" wrapText="1" indent="1"/>
    </xf>
    <xf numFmtId="165" fontId="22" fillId="15" borderId="20" xfId="8" applyNumberFormat="1" applyFont="1" applyFill="1" applyBorder="1" applyAlignment="1">
      <alignment horizontal="right" vertical="center" wrapText="1" indent="1"/>
    </xf>
    <xf numFmtId="164" fontId="22" fillId="19" borderId="16" xfId="8" applyNumberFormat="1" applyFont="1" applyFill="1" applyBorder="1" applyAlignment="1">
      <alignment horizontal="right" vertical="center" wrapText="1" indent="1"/>
    </xf>
    <xf numFmtId="164" fontId="22" fillId="19" borderId="23" xfId="8" applyNumberFormat="1" applyFont="1" applyFill="1" applyBorder="1" applyAlignment="1">
      <alignment horizontal="right" vertical="center" wrapText="1" indent="1"/>
    </xf>
    <xf numFmtId="0" fontId="22" fillId="0" borderId="23" xfId="8" applyFont="1" applyBorder="1" applyAlignment="1">
      <alignment horizontal="right" vertical="center" wrapText="1" indent="1"/>
    </xf>
    <xf numFmtId="0" fontId="22" fillId="15" borderId="23" xfId="8" applyFont="1" applyFill="1" applyBorder="1" applyAlignment="1">
      <alignment horizontal="right" vertical="center" wrapText="1" indent="1"/>
    </xf>
    <xf numFmtId="167" fontId="22" fillId="15" borderId="16" xfId="1" applyNumberFormat="1" applyFont="1" applyFill="1" applyBorder="1" applyAlignment="1">
      <alignment horizontal="right" vertical="center" wrapText="1" indent="1"/>
    </xf>
    <xf numFmtId="167" fontId="22" fillId="15" borderId="23" xfId="1" applyNumberFormat="1" applyFont="1" applyFill="1" applyBorder="1" applyAlignment="1">
      <alignment horizontal="right" vertical="center" wrapText="1" indent="1"/>
    </xf>
    <xf numFmtId="0" fontId="22" fillId="19" borderId="16" xfId="8" applyFont="1" applyFill="1" applyBorder="1" applyAlignment="1">
      <alignment horizontal="right" vertical="center" wrapText="1" indent="1"/>
    </xf>
    <xf numFmtId="1" fontId="22" fillId="15" borderId="16" xfId="8" applyNumberFormat="1" applyFont="1" applyFill="1" applyBorder="1" applyAlignment="1">
      <alignment horizontal="right" vertical="center" wrapText="1" indent="1"/>
    </xf>
    <xf numFmtId="3" fontId="22" fillId="15" borderId="22" xfId="8" applyNumberFormat="1" applyFont="1" applyFill="1" applyBorder="1" applyAlignment="1">
      <alignment horizontal="right" vertical="center" wrapText="1" indent="1"/>
    </xf>
    <xf numFmtId="3" fontId="22" fillId="0" borderId="22" xfId="8" applyNumberFormat="1" applyFont="1" applyBorder="1" applyAlignment="1">
      <alignment horizontal="right" vertical="center" wrapText="1" indent="1"/>
    </xf>
    <xf numFmtId="165" fontId="22" fillId="0" borderId="0" xfId="8" applyNumberFormat="1" applyFont="1" applyAlignment="1">
      <alignment horizontal="right" vertical="center" wrapText="1" indent="1"/>
    </xf>
    <xf numFmtId="165" fontId="22" fillId="16" borderId="16" xfId="8" applyNumberFormat="1" applyFont="1" applyFill="1" applyBorder="1" applyAlignment="1">
      <alignment horizontal="right" vertical="center" wrapText="1" indent="1"/>
    </xf>
    <xf numFmtId="165" fontId="22" fillId="16" borderId="23" xfId="8" applyNumberFormat="1" applyFont="1" applyFill="1" applyBorder="1" applyAlignment="1">
      <alignment horizontal="right" vertical="center" wrapText="1" indent="1"/>
    </xf>
    <xf numFmtId="164" fontId="22" fillId="0" borderId="22" xfId="0" applyNumberFormat="1" applyFont="1" applyBorder="1" applyAlignment="1">
      <alignment horizontal="right" vertical="center" wrapText="1" indent="1"/>
    </xf>
    <xf numFmtId="164" fontId="22" fillId="15" borderId="22" xfId="0" applyNumberFormat="1" applyFont="1" applyFill="1" applyBorder="1" applyAlignment="1">
      <alignment horizontal="right" vertical="center" wrapText="1" indent="1"/>
    </xf>
    <xf numFmtId="164" fontId="22" fillId="15" borderId="21" xfId="0" applyNumberFormat="1" applyFont="1" applyFill="1" applyBorder="1" applyAlignment="1">
      <alignment horizontal="right" vertical="center" wrapText="1" indent="1"/>
    </xf>
    <xf numFmtId="167" fontId="22" fillId="0" borderId="16" xfId="1" applyNumberFormat="1" applyFont="1" applyBorder="1" applyAlignment="1">
      <alignment horizontal="right" vertical="center" wrapText="1" indent="1"/>
    </xf>
    <xf numFmtId="167" fontId="22" fillId="0" borderId="23" xfId="1" applyNumberFormat="1" applyFont="1" applyBorder="1" applyAlignment="1">
      <alignment horizontal="right" vertical="center" wrapText="1" indent="1"/>
    </xf>
    <xf numFmtId="167" fontId="22" fillId="19" borderId="16" xfId="1" applyNumberFormat="1" applyFont="1" applyFill="1" applyBorder="1" applyAlignment="1">
      <alignment horizontal="right" vertical="center" wrapText="1" indent="1"/>
    </xf>
    <xf numFmtId="167" fontId="22" fillId="19" borderId="23" xfId="1" applyNumberFormat="1" applyFont="1" applyFill="1" applyBorder="1" applyAlignment="1">
      <alignment horizontal="right" vertical="center" wrapText="1" indent="1"/>
    </xf>
    <xf numFmtId="167" fontId="22" fillId="15" borderId="19" xfId="1" applyNumberFormat="1" applyFont="1" applyFill="1" applyBorder="1" applyAlignment="1">
      <alignment horizontal="right" vertical="center" wrapText="1" indent="1"/>
    </xf>
    <xf numFmtId="167" fontId="22" fillId="15" borderId="20" xfId="1" applyNumberFormat="1" applyFont="1" applyFill="1" applyBorder="1" applyAlignment="1">
      <alignment horizontal="right" vertical="center" wrapText="1" indent="1"/>
    </xf>
    <xf numFmtId="3" fontId="22" fillId="23" borderId="23" xfId="8" applyNumberFormat="1" applyFont="1" applyFill="1" applyBorder="1" applyAlignment="1">
      <alignment horizontal="right" vertical="center" wrapText="1" indent="1"/>
    </xf>
    <xf numFmtId="0" fontId="22" fillId="0" borderId="16" xfId="0" applyFont="1" applyBorder="1" applyAlignment="1">
      <alignment horizontal="right" vertical="center" wrapText="1" indent="1"/>
    </xf>
    <xf numFmtId="0" fontId="22" fillId="15" borderId="16" xfId="0" applyFont="1" applyFill="1" applyBorder="1" applyAlignment="1">
      <alignment horizontal="right" vertical="center" wrapText="1" indent="1"/>
    </xf>
    <xf numFmtId="165" fontId="22" fillId="23" borderId="16" xfId="8" applyNumberFormat="1" applyFont="1" applyFill="1" applyBorder="1" applyAlignment="1">
      <alignment horizontal="right" vertical="center" wrapText="1" indent="1"/>
    </xf>
    <xf numFmtId="165" fontId="22" fillId="23" borderId="23" xfId="8" applyNumberFormat="1" applyFont="1" applyFill="1" applyBorder="1" applyAlignment="1">
      <alignment horizontal="right" vertical="center" wrapText="1" indent="1"/>
    </xf>
    <xf numFmtId="165" fontId="22" fillId="0" borderId="16" xfId="0" applyNumberFormat="1" applyFont="1" applyBorder="1" applyAlignment="1">
      <alignment horizontal="right" vertical="center" wrapText="1" indent="1"/>
    </xf>
    <xf numFmtId="165" fontId="22" fillId="0" borderId="23" xfId="0" applyNumberFormat="1" applyFont="1" applyBorder="1" applyAlignment="1">
      <alignment horizontal="right" vertical="center" wrapText="1" indent="1"/>
    </xf>
    <xf numFmtId="3" fontId="22" fillId="23" borderId="22" xfId="8" applyNumberFormat="1" applyFont="1" applyFill="1" applyBorder="1" applyAlignment="1">
      <alignment horizontal="right" vertical="center" wrapText="1" indent="1"/>
    </xf>
    <xf numFmtId="0" fontId="22" fillId="19" borderId="16" xfId="0" applyFont="1" applyFill="1" applyBorder="1" applyAlignment="1">
      <alignment horizontal="right" vertical="center" wrapText="1" indent="1"/>
    </xf>
    <xf numFmtId="1" fontId="22" fillId="15" borderId="16" xfId="0" applyNumberFormat="1" applyFont="1" applyFill="1" applyBorder="1" applyAlignment="1">
      <alignment horizontal="right" vertical="center" wrapText="1" indent="1"/>
    </xf>
    <xf numFmtId="0" fontId="22" fillId="0" borderId="23" xfId="0" applyFont="1" applyBorder="1" applyAlignment="1">
      <alignment horizontal="right" vertical="center" wrapText="1" indent="1"/>
    </xf>
    <xf numFmtId="0" fontId="22" fillId="15" borderId="23" xfId="0" applyFont="1" applyFill="1" applyBorder="1" applyAlignment="1">
      <alignment horizontal="right" vertical="center" wrapText="1" indent="1"/>
    </xf>
    <xf numFmtId="3" fontId="22" fillId="16" borderId="22" xfId="8" applyNumberFormat="1" applyFont="1" applyFill="1" applyBorder="1" applyAlignment="1">
      <alignment horizontal="right" vertical="center" wrapText="1" indent="1"/>
    </xf>
    <xf numFmtId="3" fontId="22" fillId="0" borderId="0" xfId="0" applyNumberFormat="1" applyFont="1" applyAlignment="1">
      <alignment horizontal="right" vertical="center" wrapText="1" indent="1"/>
    </xf>
    <xf numFmtId="3" fontId="22" fillId="15" borderId="0" xfId="0" applyNumberFormat="1" applyFont="1" applyFill="1" applyAlignment="1">
      <alignment horizontal="right" vertical="center" wrapText="1" indent="1"/>
    </xf>
    <xf numFmtId="3" fontId="22" fillId="0" borderId="19" xfId="0" applyNumberFormat="1" applyFont="1" applyBorder="1" applyAlignment="1">
      <alignment horizontal="right" vertical="center" wrapText="1" indent="1"/>
    </xf>
    <xf numFmtId="3" fontId="22" fillId="0" borderId="20" xfId="0" applyNumberFormat="1" applyFont="1" applyBorder="1" applyAlignment="1">
      <alignment horizontal="right" vertical="center" wrapText="1" indent="1"/>
    </xf>
    <xf numFmtId="3" fontId="22" fillId="0" borderId="9" xfId="0" applyNumberFormat="1" applyFont="1" applyBorder="1" applyAlignment="1">
      <alignment horizontal="right" vertical="center" wrapText="1" indent="1"/>
    </xf>
    <xf numFmtId="164" fontId="22" fillId="0" borderId="16" xfId="0" applyNumberFormat="1" applyFont="1" applyBorder="1" applyAlignment="1">
      <alignment horizontal="right" vertical="center" indent="1"/>
    </xf>
    <xf numFmtId="164" fontId="22" fillId="0" borderId="23" xfId="0" applyNumberFormat="1" applyFont="1" applyBorder="1" applyAlignment="1">
      <alignment horizontal="right" vertical="center" indent="1"/>
    </xf>
    <xf numFmtId="3" fontId="22" fillId="0" borderId="23" xfId="0" applyNumberFormat="1" applyFont="1" applyBorder="1" applyAlignment="1">
      <alignment horizontal="right" vertical="center" indent="1"/>
    </xf>
    <xf numFmtId="164" fontId="22" fillId="16" borderId="16" xfId="0" applyNumberFormat="1" applyFont="1" applyFill="1" applyBorder="1" applyAlignment="1">
      <alignment horizontal="right" vertical="center" indent="1"/>
    </xf>
    <xf numFmtId="164" fontId="22" fillId="16" borderId="23" xfId="0" applyNumberFormat="1" applyFont="1" applyFill="1" applyBorder="1" applyAlignment="1">
      <alignment horizontal="right" vertical="center" indent="1"/>
    </xf>
    <xf numFmtId="3" fontId="22" fillId="16" borderId="23" xfId="0" applyNumberFormat="1" applyFont="1" applyFill="1" applyBorder="1" applyAlignment="1">
      <alignment horizontal="right" vertical="center" indent="1"/>
    </xf>
    <xf numFmtId="1" fontId="22" fillId="0" borderId="16" xfId="0" applyNumberFormat="1" applyFont="1" applyBorder="1" applyAlignment="1">
      <alignment horizontal="right" vertical="center" indent="1"/>
    </xf>
    <xf numFmtId="196" fontId="22" fillId="0" borderId="16" xfId="0" applyNumberFormat="1" applyFont="1" applyBorder="1" applyAlignment="1">
      <alignment horizontal="right" vertical="center" indent="1"/>
    </xf>
    <xf numFmtId="164" fontId="22" fillId="16" borderId="19" xfId="0" applyNumberFormat="1" applyFont="1" applyFill="1" applyBorder="1" applyAlignment="1">
      <alignment horizontal="right" vertical="center" indent="1"/>
    </xf>
    <xf numFmtId="164" fontId="22" fillId="16" borderId="20" xfId="0" applyNumberFormat="1" applyFont="1" applyFill="1" applyBorder="1" applyAlignment="1">
      <alignment horizontal="right" vertical="center" indent="1"/>
    </xf>
    <xf numFmtId="3" fontId="22" fillId="16" borderId="20" xfId="0" applyNumberFormat="1" applyFont="1" applyFill="1" applyBorder="1" applyAlignment="1">
      <alignment horizontal="right" vertical="center" indent="1"/>
    </xf>
    <xf numFmtId="196" fontId="22" fillId="0" borderId="23" xfId="0" applyNumberFormat="1" applyFont="1" applyBorder="1" applyAlignment="1">
      <alignment horizontal="right" vertical="center" indent="1"/>
    </xf>
    <xf numFmtId="196" fontId="22" fillId="16" borderId="23" xfId="0" applyNumberFormat="1" applyFont="1" applyFill="1" applyBorder="1" applyAlignment="1">
      <alignment horizontal="right" vertical="center" indent="1"/>
    </xf>
    <xf numFmtId="0" fontId="22" fillId="16" borderId="23" xfId="0" applyFont="1" applyFill="1" applyBorder="1" applyAlignment="1">
      <alignment horizontal="right" vertical="center" indent="1"/>
    </xf>
    <xf numFmtId="0" fontId="22" fillId="0" borderId="23" xfId="0" applyFont="1" applyBorder="1" applyAlignment="1">
      <alignment horizontal="right" vertical="center" indent="1"/>
    </xf>
    <xf numFmtId="165" fontId="22" fillId="23" borderId="16" xfId="0" applyNumberFormat="1" applyFont="1" applyFill="1" applyBorder="1" applyAlignment="1">
      <alignment horizontal="right" vertical="center" wrapText="1" indent="1"/>
    </xf>
    <xf numFmtId="165" fontId="22" fillId="23" borderId="22" xfId="0" applyNumberFormat="1" applyFont="1" applyFill="1" applyBorder="1" applyAlignment="1">
      <alignment horizontal="right" vertical="center" wrapText="1" indent="1"/>
    </xf>
    <xf numFmtId="165" fontId="22" fillId="23" borderId="23" xfId="0" applyNumberFormat="1" applyFont="1" applyFill="1" applyBorder="1" applyAlignment="1">
      <alignment horizontal="right" vertical="center" wrapText="1" indent="1"/>
    </xf>
    <xf numFmtId="165" fontId="22" fillId="15" borderId="22" xfId="0" applyNumberFormat="1" applyFont="1" applyFill="1" applyBorder="1" applyAlignment="1">
      <alignment horizontal="right" vertical="center" wrapText="1" indent="1"/>
    </xf>
    <xf numFmtId="165" fontId="22" fillId="0" borderId="22" xfId="0" applyNumberFormat="1" applyFont="1" applyBorder="1" applyAlignment="1">
      <alignment horizontal="right" vertical="center" wrapText="1" indent="1"/>
    </xf>
    <xf numFmtId="165" fontId="22" fillId="15" borderId="21" xfId="0" applyNumberFormat="1" applyFont="1" applyFill="1" applyBorder="1" applyAlignment="1">
      <alignment horizontal="right" vertical="center" wrapText="1" indent="1"/>
    </xf>
    <xf numFmtId="0" fontId="21" fillId="23" borderId="0" xfId="0" applyFont="1" applyFill="1" applyAlignment="1">
      <alignment vertical="center" wrapText="1"/>
    </xf>
    <xf numFmtId="0" fontId="22" fillId="15" borderId="17" xfId="8" applyFont="1" applyFill="1" applyBorder="1" applyAlignment="1">
      <alignment horizontal="center" vertical="center" wrapText="1"/>
    </xf>
    <xf numFmtId="0" fontId="22" fillId="0" borderId="21" xfId="0" applyFont="1" applyBorder="1" applyAlignment="1">
      <alignment horizontal="left" vertical="center" wrapText="1"/>
    </xf>
    <xf numFmtId="165" fontId="22" fillId="23" borderId="47" xfId="0" applyNumberFormat="1" applyFont="1" applyFill="1" applyBorder="1" applyAlignment="1">
      <alignment horizontal="right" vertical="center" wrapText="1" indent="1"/>
    </xf>
    <xf numFmtId="0" fontId="149" fillId="23" borderId="0" xfId="2" applyFont="1" applyFill="1" applyAlignment="1" applyProtection="1">
      <alignment horizontal="left" vertical="top" wrapText="1"/>
    </xf>
    <xf numFmtId="164" fontId="22" fillId="23" borderId="16" xfId="0" applyNumberFormat="1" applyFont="1" applyFill="1" applyBorder="1" applyAlignment="1">
      <alignment horizontal="right" vertical="center" wrapText="1" indent="1"/>
    </xf>
    <xf numFmtId="164" fontId="22" fillId="23" borderId="23" xfId="0" applyNumberFormat="1" applyFont="1" applyFill="1" applyBorder="1" applyAlignment="1">
      <alignment horizontal="right" vertical="center" wrapText="1" indent="1"/>
    </xf>
    <xf numFmtId="164" fontId="22" fillId="23" borderId="23" xfId="3" applyNumberFormat="1" applyFont="1" applyFill="1" applyBorder="1" applyAlignment="1">
      <alignment horizontal="right" vertical="center" wrapText="1" indent="1"/>
    </xf>
    <xf numFmtId="0" fontId="0" fillId="23" borderId="0" xfId="0" applyFill="1" applyAlignment="1">
      <alignment horizontal="right"/>
    </xf>
    <xf numFmtId="164" fontId="22" fillId="23" borderId="22" xfId="0" applyNumberFormat="1" applyFont="1" applyFill="1" applyBorder="1" applyAlignment="1">
      <alignment horizontal="right" vertical="center" wrapText="1" indent="1"/>
    </xf>
    <xf numFmtId="0" fontId="25" fillId="23" borderId="0" xfId="6428" applyFill="1" applyAlignment="1">
      <alignment horizontal="left" vertical="top" wrapText="1"/>
    </xf>
    <xf numFmtId="0" fontId="25" fillId="23" borderId="0" xfId="6429" applyFont="1" applyFill="1" applyAlignment="1" applyProtection="1">
      <alignment horizontal="left" vertical="top" wrapText="1"/>
    </xf>
    <xf numFmtId="0" fontId="148" fillId="23" borderId="0" xfId="13700" applyFont="1" applyFill="1" applyAlignment="1">
      <alignment horizontal="left" vertical="center" indent="1"/>
    </xf>
    <xf numFmtId="0" fontId="143" fillId="111" borderId="0" xfId="6280" applyNumberFormat="1" applyFont="1" applyFill="1" applyAlignment="1" applyProtection="1">
      <alignment horizontal="left" vertical="center" wrapText="1"/>
    </xf>
    <xf numFmtId="0" fontId="143" fillId="23" borderId="0" xfId="6358" applyFont="1" applyFill="1" applyAlignment="1">
      <alignment horizontal="left" wrapText="1"/>
    </xf>
    <xf numFmtId="0" fontId="143" fillId="23" borderId="0" xfId="770" applyFont="1" applyFill="1" applyBorder="1" applyAlignment="1" applyProtection="1">
      <alignment horizontal="left" wrapText="1"/>
    </xf>
    <xf numFmtId="0" fontId="149" fillId="0" borderId="0" xfId="2" applyFont="1" applyAlignment="1" applyProtection="1">
      <alignment horizontal="left" vertical="center"/>
    </xf>
    <xf numFmtId="0" fontId="26" fillId="23" borderId="0" xfId="0" applyFont="1" applyFill="1" applyAlignment="1">
      <alignment vertical="center"/>
    </xf>
    <xf numFmtId="0" fontId="22" fillId="17" borderId="46" xfId="0" applyFont="1" applyFill="1" applyBorder="1" applyAlignment="1">
      <alignment horizontal="center" vertical="center" wrapText="1"/>
    </xf>
    <xf numFmtId="0" fontId="22" fillId="15" borderId="12" xfId="0" applyFont="1" applyFill="1" applyBorder="1" applyAlignment="1">
      <alignment horizontal="center" vertical="center" wrapText="1"/>
    </xf>
    <xf numFmtId="0" fontId="22" fillId="15" borderId="19" xfId="0" applyFont="1" applyFill="1" applyBorder="1" applyAlignment="1">
      <alignment horizontal="center" vertical="center" wrapText="1"/>
    </xf>
    <xf numFmtId="0" fontId="22" fillId="15" borderId="13" xfId="0" applyFont="1" applyFill="1" applyBorder="1" applyAlignment="1">
      <alignment horizontal="center" vertical="center" wrapText="1"/>
    </xf>
    <xf numFmtId="0" fontId="22" fillId="15" borderId="20" xfId="0" applyFont="1" applyFill="1" applyBorder="1" applyAlignment="1">
      <alignment horizontal="center" vertical="center" wrapText="1"/>
    </xf>
    <xf numFmtId="0" fontId="22" fillId="18" borderId="20" xfId="0" applyFont="1" applyFill="1" applyBorder="1" applyAlignment="1">
      <alignment horizontal="center" vertical="center" wrapText="1"/>
    </xf>
    <xf numFmtId="0" fontId="22" fillId="18" borderId="21" xfId="0" applyFont="1" applyFill="1" applyBorder="1" applyAlignment="1">
      <alignment horizontal="center" vertical="center" wrapText="1"/>
    </xf>
    <xf numFmtId="0" fontId="22" fillId="18" borderId="17" xfId="0" applyFont="1" applyFill="1" applyBorder="1" applyAlignment="1">
      <alignment horizontal="center" vertical="center" wrapText="1"/>
    </xf>
    <xf numFmtId="0" fontId="22" fillId="18" borderId="15" xfId="0" applyFont="1" applyFill="1" applyBorder="1" applyAlignment="1">
      <alignment horizontal="center" vertical="center" wrapText="1"/>
    </xf>
    <xf numFmtId="0" fontId="22" fillId="16" borderId="12" xfId="0" applyFont="1" applyFill="1" applyBorder="1" applyAlignment="1">
      <alignment horizontal="center" vertical="center" wrapText="1"/>
    </xf>
    <xf numFmtId="0" fontId="22" fillId="16" borderId="16" xfId="0" applyFont="1" applyFill="1" applyBorder="1" applyAlignment="1">
      <alignment horizontal="center" vertical="center" wrapText="1"/>
    </xf>
    <xf numFmtId="0" fontId="22" fillId="16" borderId="19" xfId="0" applyFont="1" applyFill="1" applyBorder="1" applyAlignment="1">
      <alignment horizontal="center" vertical="center" wrapText="1"/>
    </xf>
    <xf numFmtId="0" fontId="22" fillId="16" borderId="17" xfId="0" applyFont="1" applyFill="1" applyBorder="1" applyAlignment="1">
      <alignment horizontal="center" vertical="center" wrapText="1"/>
    </xf>
    <xf numFmtId="0" fontId="22" fillId="16" borderId="15" xfId="0" applyFont="1" applyFill="1" applyBorder="1" applyAlignment="1">
      <alignment horizontal="center" vertical="center" wrapText="1"/>
    </xf>
    <xf numFmtId="0" fontId="21" fillId="0" borderId="9" xfId="0" applyFont="1" applyBorder="1" applyAlignment="1">
      <alignment horizontal="left" vertical="center" wrapText="1"/>
    </xf>
    <xf numFmtId="0" fontId="22" fillId="15" borderId="16" xfId="0" applyFont="1" applyFill="1" applyBorder="1" applyAlignment="1">
      <alignment horizontal="center" vertical="center" wrapText="1"/>
    </xf>
    <xf numFmtId="0" fontId="22" fillId="21" borderId="12" xfId="0" applyFont="1" applyFill="1" applyBorder="1" applyAlignment="1">
      <alignment horizontal="center" vertical="center" wrapText="1"/>
    </xf>
    <xf numFmtId="0" fontId="22" fillId="21" borderId="16" xfId="0" applyFont="1" applyFill="1" applyBorder="1" applyAlignment="1">
      <alignment horizontal="center" vertical="center" wrapText="1"/>
    </xf>
    <xf numFmtId="0" fontId="22" fillId="21" borderId="19" xfId="0" applyFont="1" applyFill="1" applyBorder="1" applyAlignment="1">
      <alignment horizontal="center" vertical="center" wrapText="1"/>
    </xf>
    <xf numFmtId="0" fontId="26" fillId="23" borderId="0" xfId="0" applyFont="1" applyFill="1" applyAlignment="1">
      <alignment horizontal="left" vertical="center" wrapText="1"/>
    </xf>
    <xf numFmtId="0" fontId="22" fillId="15" borderId="18" xfId="0" applyFont="1" applyFill="1" applyBorder="1" applyAlignment="1">
      <alignment horizontal="center" vertical="center" wrapText="1"/>
    </xf>
    <xf numFmtId="0" fontId="26" fillId="23" borderId="46" xfId="0" applyFont="1" applyFill="1" applyBorder="1" applyAlignment="1">
      <alignment horizontal="left" vertical="center" wrapText="1"/>
    </xf>
    <xf numFmtId="0" fontId="22" fillId="17" borderId="10" xfId="0" applyFont="1" applyFill="1" applyBorder="1" applyAlignment="1">
      <alignment horizontal="center" vertical="center" wrapText="1"/>
    </xf>
    <xf numFmtId="0" fontId="22" fillId="15" borderId="10" xfId="0" applyFont="1" applyFill="1" applyBorder="1" applyAlignment="1">
      <alignment horizontal="center" vertical="center" wrapText="1"/>
    </xf>
    <xf numFmtId="0" fontId="22" fillId="15" borderId="0" xfId="0" applyFont="1" applyFill="1" applyAlignment="1">
      <alignment horizontal="center" vertical="center" wrapText="1"/>
    </xf>
    <xf numFmtId="0" fontId="22" fillId="15" borderId="9" xfId="0" applyFont="1" applyFill="1" applyBorder="1" applyAlignment="1">
      <alignment horizontal="center" vertical="center" wrapText="1"/>
    </xf>
    <xf numFmtId="0" fontId="22" fillId="16" borderId="13" xfId="0" applyFont="1" applyFill="1" applyBorder="1" applyAlignment="1">
      <alignment horizontal="center" wrapText="1"/>
    </xf>
    <xf numFmtId="0" fontId="22" fillId="16" borderId="10" xfId="0" applyFont="1" applyFill="1" applyBorder="1" applyAlignment="1">
      <alignment horizontal="center" wrapText="1"/>
    </xf>
    <xf numFmtId="0" fontId="22" fillId="16" borderId="14" xfId="0" applyFont="1" applyFill="1" applyBorder="1" applyAlignment="1">
      <alignment horizontal="center" wrapText="1"/>
    </xf>
    <xf numFmtId="0" fontId="22" fillId="16" borderId="15" xfId="0" applyFont="1" applyFill="1" applyBorder="1" applyAlignment="1">
      <alignment horizontal="center" wrapText="1"/>
    </xf>
    <xf numFmtId="0" fontId="22" fillId="17" borderId="46" xfId="8" applyFont="1" applyFill="1" applyBorder="1" applyAlignment="1">
      <alignment horizontal="center" wrapText="1"/>
    </xf>
    <xf numFmtId="0" fontId="22" fillId="15" borderId="12" xfId="8" applyFont="1" applyFill="1" applyBorder="1" applyAlignment="1">
      <alignment horizontal="center" vertical="center" wrapText="1"/>
    </xf>
    <xf numFmtId="0" fontId="22" fillId="15" borderId="16" xfId="8" applyFont="1" applyFill="1" applyBorder="1" applyAlignment="1">
      <alignment horizontal="center" vertical="center" wrapText="1"/>
    </xf>
    <xf numFmtId="0" fontId="22" fillId="15" borderId="17" xfId="8" applyFont="1" applyFill="1" applyBorder="1" applyAlignment="1">
      <alignment horizontal="center" vertical="center" wrapText="1"/>
    </xf>
    <xf numFmtId="0" fontId="22" fillId="15" borderId="15" xfId="8" applyFont="1" applyFill="1" applyBorder="1" applyAlignment="1">
      <alignment horizontal="center" vertical="center" wrapText="1"/>
    </xf>
    <xf numFmtId="0" fontId="22" fillId="15" borderId="13" xfId="8" applyFont="1" applyFill="1" applyBorder="1" applyAlignment="1">
      <alignment horizontal="center" vertical="center" wrapText="1"/>
    </xf>
    <xf numFmtId="0" fontId="22" fillId="15" borderId="23" xfId="8" applyFont="1" applyFill="1" applyBorder="1" applyAlignment="1">
      <alignment horizontal="center" vertical="center" wrapText="1"/>
    </xf>
    <xf numFmtId="0" fontId="26" fillId="23" borderId="46" xfId="0" applyFont="1" applyFill="1" applyBorder="1" applyAlignment="1">
      <alignment horizontal="left" vertical="top" wrapText="1"/>
    </xf>
    <xf numFmtId="0" fontId="21" fillId="0" borderId="9" xfId="8" applyFont="1" applyBorder="1" applyAlignment="1">
      <alignment horizontal="left" vertical="center" wrapText="1"/>
    </xf>
    <xf numFmtId="0" fontId="22" fillId="15" borderId="14" xfId="8" applyFont="1" applyFill="1" applyBorder="1" applyAlignment="1">
      <alignment horizontal="center" vertical="center" wrapText="1"/>
    </xf>
    <xf numFmtId="0" fontId="22" fillId="15" borderId="22" xfId="8" applyFont="1" applyFill="1" applyBorder="1" applyAlignment="1">
      <alignment horizontal="center" vertical="center" wrapText="1"/>
    </xf>
    <xf numFmtId="0" fontId="26" fillId="0" borderId="0" xfId="0" applyFont="1" applyAlignment="1">
      <alignment horizontal="left" vertical="center" wrapText="1"/>
    </xf>
    <xf numFmtId="0" fontId="26" fillId="0" borderId="10" xfId="0" applyFont="1" applyBorder="1" applyAlignment="1">
      <alignment horizontal="left" vertical="center" wrapText="1"/>
    </xf>
    <xf numFmtId="0" fontId="21" fillId="0" borderId="9" xfId="0" applyFont="1" applyBorder="1" applyAlignment="1">
      <alignment horizontal="left" wrapText="1"/>
    </xf>
    <xf numFmtId="0" fontId="22" fillId="16" borderId="18" xfId="0" applyFont="1" applyFill="1" applyBorder="1" applyAlignment="1">
      <alignment horizontal="center" vertical="center" wrapText="1"/>
    </xf>
    <xf numFmtId="0" fontId="26" fillId="0" borderId="0" xfId="0" applyFont="1" applyAlignment="1">
      <alignment vertical="center"/>
    </xf>
    <xf numFmtId="0" fontId="26" fillId="0" borderId="46" xfId="0" applyFont="1" applyBorder="1" applyAlignment="1">
      <alignment horizontal="left" vertical="top" wrapText="1"/>
    </xf>
    <xf numFmtId="0" fontId="21" fillId="0" borderId="9" xfId="8" applyFont="1" applyBorder="1" applyAlignment="1">
      <alignment horizontal="left" wrapText="1"/>
    </xf>
    <xf numFmtId="0" fontId="22" fillId="16" borderId="22" xfId="8" applyFont="1" applyFill="1" applyBorder="1" applyAlignment="1">
      <alignment horizontal="center" vertical="center" wrapText="1"/>
    </xf>
    <xf numFmtId="0" fontId="22" fillId="15" borderId="11" xfId="8" applyFont="1" applyFill="1" applyBorder="1" applyAlignment="1">
      <alignment horizontal="center" vertical="center" wrapText="1"/>
    </xf>
    <xf numFmtId="0" fontId="22" fillId="15" borderId="18" xfId="8" applyFont="1" applyFill="1" applyBorder="1" applyAlignment="1">
      <alignment horizontal="center" vertical="center" wrapText="1"/>
    </xf>
    <xf numFmtId="0" fontId="22" fillId="22" borderId="10" xfId="8" applyFont="1" applyFill="1" applyBorder="1" applyAlignment="1">
      <alignment horizontal="center" wrapText="1"/>
    </xf>
    <xf numFmtId="0" fontId="22" fillId="17" borderId="46" xfId="0" applyFont="1" applyFill="1" applyBorder="1" applyAlignment="1">
      <alignment horizontal="center" wrapText="1"/>
    </xf>
    <xf numFmtId="0" fontId="22" fillId="15" borderId="44" xfId="0" applyFont="1" applyFill="1" applyBorder="1" applyAlignment="1">
      <alignment horizontal="center" vertical="center" wrapText="1"/>
    </xf>
    <xf numFmtId="0" fontId="22" fillId="15" borderId="22" xfId="0" applyFont="1" applyFill="1" applyBorder="1" applyAlignment="1">
      <alignment horizontal="center" vertical="center" wrapText="1"/>
    </xf>
    <xf numFmtId="0" fontId="22" fillId="15" borderId="21" xfId="0" applyFont="1" applyFill="1" applyBorder="1" applyAlignment="1">
      <alignment horizontal="center" vertical="center" wrapText="1"/>
    </xf>
    <xf numFmtId="0" fontId="22" fillId="15" borderId="45" xfId="0" applyFont="1" applyFill="1" applyBorder="1" applyAlignment="1">
      <alignment horizontal="center" vertical="center" wrapText="1"/>
    </xf>
    <xf numFmtId="0" fontId="22" fillId="15" borderId="17" xfId="0" applyFont="1" applyFill="1" applyBorder="1" applyAlignment="1">
      <alignment horizontal="center" vertical="center" wrapText="1"/>
    </xf>
    <xf numFmtId="0" fontId="22" fillId="15" borderId="15" xfId="0" applyFont="1" applyFill="1" applyBorder="1" applyAlignment="1">
      <alignment horizontal="center" vertical="center" wrapText="1"/>
    </xf>
    <xf numFmtId="0" fontId="22" fillId="21" borderId="45" xfId="0" applyFont="1" applyFill="1" applyBorder="1" applyAlignment="1">
      <alignment horizontal="center" vertical="center" wrapText="1"/>
    </xf>
    <xf numFmtId="0" fontId="22" fillId="15" borderId="47" xfId="0" applyFont="1" applyFill="1" applyBorder="1" applyAlignment="1">
      <alignment horizontal="center" vertical="center" wrapText="1"/>
    </xf>
    <xf numFmtId="0" fontId="22" fillId="15" borderId="23" xfId="0" applyFont="1" applyFill="1" applyBorder="1" applyAlignment="1">
      <alignment horizontal="center" vertical="center" wrapText="1"/>
    </xf>
    <xf numFmtId="0" fontId="22" fillId="21" borderId="17" xfId="0" applyFont="1" applyFill="1" applyBorder="1" applyAlignment="1">
      <alignment horizontal="center" vertical="center" wrapText="1"/>
    </xf>
    <xf numFmtId="0" fontId="22" fillId="21" borderId="18" xfId="0" applyFont="1" applyFill="1" applyBorder="1" applyAlignment="1">
      <alignment horizontal="center" vertical="center" wrapText="1"/>
    </xf>
    <xf numFmtId="0" fontId="21" fillId="23" borderId="9" xfId="0" applyFont="1" applyFill="1" applyBorder="1" applyAlignment="1">
      <alignment horizontal="left" wrapText="1"/>
    </xf>
    <xf numFmtId="0" fontId="26" fillId="23" borderId="46" xfId="0" applyFont="1" applyFill="1" applyBorder="1" applyAlignment="1">
      <alignment vertical="center"/>
    </xf>
    <xf numFmtId="0" fontId="22" fillId="21" borderId="15" xfId="0" applyFont="1" applyFill="1" applyBorder="1" applyAlignment="1">
      <alignment horizontal="center" vertical="center" wrapText="1"/>
    </xf>
    <xf numFmtId="0" fontId="22" fillId="16" borderId="20" xfId="0" applyFont="1" applyFill="1" applyBorder="1" applyAlignment="1">
      <alignment horizontal="center" vertical="center" wrapText="1"/>
    </xf>
    <xf numFmtId="0" fontId="22" fillId="21" borderId="20" xfId="0" applyFont="1" applyFill="1" applyBorder="1" applyAlignment="1">
      <alignment horizontal="center" vertical="center" wrapText="1"/>
    </xf>
    <xf numFmtId="0" fontId="22" fillId="21" borderId="9" xfId="0" applyFont="1" applyFill="1" applyBorder="1" applyAlignment="1">
      <alignment horizontal="center" vertical="center" wrapText="1"/>
    </xf>
    <xf numFmtId="0" fontId="22" fillId="21" borderId="21" xfId="0" applyFont="1" applyFill="1" applyBorder="1" applyAlignment="1">
      <alignment horizontal="center" vertical="center" wrapText="1"/>
    </xf>
    <xf numFmtId="0" fontId="22" fillId="22" borderId="17" xfId="0" applyFont="1" applyFill="1" applyBorder="1" applyAlignment="1">
      <alignment horizontal="center"/>
    </xf>
    <xf numFmtId="0" fontId="22" fillId="22" borderId="15" xfId="0" applyFont="1" applyFill="1" applyBorder="1" applyAlignment="1">
      <alignment horizontal="center"/>
    </xf>
    <xf numFmtId="0" fontId="22" fillId="22" borderId="9" xfId="0" applyFont="1" applyFill="1" applyBorder="1" applyAlignment="1">
      <alignment horizontal="center"/>
    </xf>
    <xf numFmtId="0" fontId="22" fillId="21" borderId="23" xfId="0" applyFont="1" applyFill="1" applyBorder="1" applyAlignment="1">
      <alignment horizontal="center" vertical="center" wrapText="1"/>
    </xf>
    <xf numFmtId="0" fontId="22" fillId="21" borderId="13" xfId="0" applyFont="1" applyFill="1" applyBorder="1" applyAlignment="1">
      <alignment horizontal="center" vertical="center" wrapText="1"/>
    </xf>
    <xf numFmtId="0" fontId="22" fillId="21" borderId="10" xfId="0" applyFont="1" applyFill="1" applyBorder="1" applyAlignment="1">
      <alignment horizontal="center" vertical="center" wrapText="1"/>
    </xf>
    <xf numFmtId="0" fontId="22" fillId="21" borderId="46" xfId="0" applyFont="1" applyFill="1" applyBorder="1" applyAlignment="1">
      <alignment horizontal="center" vertical="center" wrapText="1"/>
    </xf>
    <xf numFmtId="0" fontId="22" fillId="24" borderId="47" xfId="0" applyFont="1" applyFill="1" applyBorder="1" applyAlignment="1">
      <alignment horizontal="center"/>
    </xf>
    <xf numFmtId="0" fontId="22" fillId="24" borderId="46" xfId="0" applyFont="1" applyFill="1" applyBorder="1" applyAlignment="1">
      <alignment horizontal="center"/>
    </xf>
    <xf numFmtId="0" fontId="22" fillId="24" borderId="44" xfId="0" applyFont="1" applyFill="1" applyBorder="1" applyAlignment="1">
      <alignment horizontal="center"/>
    </xf>
    <xf numFmtId="0" fontId="26" fillId="0" borderId="46" xfId="0" applyFont="1" applyBorder="1" applyAlignment="1">
      <alignment horizontal="left" vertical="center" wrapText="1"/>
    </xf>
    <xf numFmtId="0" fontId="22" fillId="16" borderId="44" xfId="0" applyFont="1" applyFill="1" applyBorder="1" applyAlignment="1">
      <alignment horizontal="center" vertical="center" wrapText="1"/>
    </xf>
    <xf numFmtId="0" fontId="22" fillId="16" borderId="22" xfId="0" applyFont="1" applyFill="1" applyBorder="1" applyAlignment="1">
      <alignment horizontal="center" vertical="center" wrapText="1"/>
    </xf>
    <xf numFmtId="0" fontId="22" fillId="24" borderId="23" xfId="0" applyFont="1" applyFill="1" applyBorder="1" applyAlignment="1">
      <alignment horizontal="center"/>
    </xf>
    <xf numFmtId="0" fontId="22" fillId="24" borderId="0" xfId="0" applyFont="1" applyFill="1" applyAlignment="1">
      <alignment horizontal="center"/>
    </xf>
    <xf numFmtId="0" fontId="22" fillId="16" borderId="9" xfId="0" applyFont="1" applyFill="1" applyBorder="1" applyAlignment="1">
      <alignment horizontal="center" vertical="center" wrapText="1"/>
    </xf>
    <xf numFmtId="0" fontId="22" fillId="16" borderId="47" xfId="0" applyFont="1" applyFill="1" applyBorder="1" applyAlignment="1">
      <alignment horizontal="center"/>
    </xf>
    <xf numFmtId="0" fontId="22" fillId="16" borderId="46" xfId="0" applyFont="1" applyFill="1" applyBorder="1" applyAlignment="1">
      <alignment horizontal="center"/>
    </xf>
    <xf numFmtId="0" fontId="22" fillId="16" borderId="17" xfId="0" applyFont="1" applyFill="1" applyBorder="1" applyAlignment="1">
      <alignment horizontal="center" wrapText="1"/>
    </xf>
    <xf numFmtId="0" fontId="149" fillId="23" borderId="0" xfId="2" applyFont="1" applyFill="1" applyAlignment="1" applyProtection="1">
      <alignment horizontal="left" vertical="center"/>
    </xf>
    <xf numFmtId="0" fontId="21" fillId="23" borderId="9" xfId="0" applyFont="1" applyFill="1" applyBorder="1" applyAlignment="1">
      <alignment horizontal="left" vertical="center" wrapText="1"/>
    </xf>
    <xf numFmtId="0" fontId="26" fillId="23" borderId="46" xfId="0" applyFont="1" applyFill="1" applyBorder="1" applyAlignment="1">
      <alignment horizontal="left" vertical="center"/>
    </xf>
    <xf numFmtId="0" fontId="0" fillId="21" borderId="47" xfId="0" applyFill="1" applyBorder="1" applyAlignment="1">
      <alignment horizontal="center" vertical="center"/>
    </xf>
    <xf numFmtId="0" fontId="0" fillId="21" borderId="44" xfId="0" applyFill="1" applyBorder="1" applyAlignment="1">
      <alignment horizontal="center" vertical="center"/>
    </xf>
    <xf numFmtId="0" fontId="0" fillId="21" borderId="20" xfId="0" applyFill="1" applyBorder="1" applyAlignment="1">
      <alignment horizontal="center" vertical="center"/>
    </xf>
    <xf numFmtId="0" fontId="0" fillId="21" borderId="21" xfId="0" applyFill="1" applyBorder="1" applyAlignment="1">
      <alignment horizontal="center" vertical="center"/>
    </xf>
    <xf numFmtId="0" fontId="0" fillId="21" borderId="46" xfId="0" applyFill="1" applyBorder="1" applyAlignment="1">
      <alignment horizontal="center" vertical="center"/>
    </xf>
    <xf numFmtId="0" fontId="0" fillId="21" borderId="9" xfId="0" applyFill="1" applyBorder="1" applyAlignment="1">
      <alignment horizontal="center" vertical="center"/>
    </xf>
    <xf numFmtId="0" fontId="25" fillId="21" borderId="47" xfId="0" applyFont="1" applyFill="1" applyBorder="1" applyAlignment="1">
      <alignment horizontal="center" vertical="center"/>
    </xf>
    <xf numFmtId="0" fontId="25" fillId="21" borderId="46" xfId="0" applyFont="1" applyFill="1" applyBorder="1" applyAlignment="1">
      <alignment horizontal="center" vertical="center"/>
    </xf>
    <xf numFmtId="0" fontId="25" fillId="21" borderId="20" xfId="0" applyFont="1" applyFill="1" applyBorder="1" applyAlignment="1">
      <alignment horizontal="center" vertical="center"/>
    </xf>
    <xf numFmtId="0" fontId="25" fillId="21" borderId="9" xfId="0" applyFont="1" applyFill="1" applyBorder="1" applyAlignment="1">
      <alignment horizontal="center" vertical="center"/>
    </xf>
    <xf numFmtId="0" fontId="22" fillId="18" borderId="9" xfId="0" applyFont="1" applyFill="1" applyBorder="1" applyAlignment="1">
      <alignment horizontal="center" vertical="center" wrapText="1"/>
    </xf>
    <xf numFmtId="0" fontId="25" fillId="23" borderId="0" xfId="6428" applyFill="1" applyAlignment="1">
      <alignment horizontal="left" vertical="center"/>
    </xf>
    <xf numFmtId="0" fontId="21" fillId="23" borderId="0" xfId="6428" applyFont="1" applyFill="1" applyAlignment="1">
      <alignment horizontal="right"/>
    </xf>
    <xf numFmtId="49" fontId="25" fillId="23" borderId="0" xfId="6428" applyNumberFormat="1" applyFont="1" applyFill="1" applyAlignment="1">
      <alignment horizontal="left" indent="1"/>
    </xf>
    <xf numFmtId="0" fontId="25" fillId="23" borderId="0" xfId="6428" applyFont="1" applyFill="1"/>
    <xf numFmtId="0" fontId="25" fillId="23" borderId="0" xfId="6428" applyFont="1" applyFill="1" applyAlignment="1">
      <alignment horizontal="right"/>
    </xf>
    <xf numFmtId="0" fontId="150" fillId="23" borderId="0" xfId="6428" applyFont="1" applyFill="1" applyAlignment="1">
      <alignment horizontal="right"/>
    </xf>
    <xf numFmtId="0" fontId="25" fillId="23" borderId="0" xfId="6428" applyFont="1" applyFill="1" applyAlignment="1">
      <alignment horizontal="left"/>
    </xf>
    <xf numFmtId="0" fontId="25" fillId="23" borderId="0" xfId="6428" applyFont="1" applyFill="1" applyAlignment="1">
      <alignment horizontal="left" wrapText="1"/>
    </xf>
    <xf numFmtId="0" fontId="25" fillId="23" borderId="0" xfId="6428" applyFont="1" applyFill="1" applyAlignment="1">
      <alignment horizontal="left" vertical="top"/>
    </xf>
  </cellXfs>
  <cellStyles count="13701">
    <cellStyle name="20 % - Aksentti1 2" xfId="9" xr:uid="{00000000-0005-0000-0000-000000000000}"/>
    <cellStyle name="20 % - Aksentti1 2 2" xfId="10" xr:uid="{00000000-0005-0000-0000-000001000000}"/>
    <cellStyle name="20 % - Aksentti1 2 2 2" xfId="11" xr:uid="{00000000-0005-0000-0000-000002000000}"/>
    <cellStyle name="20 % - Aksentti1 2 2 2 2" xfId="12" xr:uid="{00000000-0005-0000-0000-000003000000}"/>
    <cellStyle name="20 % - Aksentti1 2 3" xfId="13" xr:uid="{00000000-0005-0000-0000-000004000000}"/>
    <cellStyle name="20 % - Aksentti1 2 3 2" xfId="14" xr:uid="{00000000-0005-0000-0000-000005000000}"/>
    <cellStyle name="20 % - Aksentti1 2 3 2 2" xfId="15" xr:uid="{00000000-0005-0000-0000-000006000000}"/>
    <cellStyle name="20 % - Aksentti1 2 4" xfId="16" xr:uid="{00000000-0005-0000-0000-000007000000}"/>
    <cellStyle name="20 % - Aksentti1 2 4 2" xfId="17" xr:uid="{00000000-0005-0000-0000-000008000000}"/>
    <cellStyle name="20 % - Aksentti1 2 4 2 2" xfId="18" xr:uid="{00000000-0005-0000-0000-000009000000}"/>
    <cellStyle name="20 % - Aksentti1 2 5" xfId="19" xr:uid="{00000000-0005-0000-0000-00000A000000}"/>
    <cellStyle name="20 % - Aksentti1 2 5 2" xfId="20" xr:uid="{00000000-0005-0000-0000-00000B000000}"/>
    <cellStyle name="20 % - Aksentti1 2 6" xfId="21" xr:uid="{00000000-0005-0000-0000-00000C000000}"/>
    <cellStyle name="20 % - Aksentti2 2" xfId="22" xr:uid="{00000000-0005-0000-0000-00000D000000}"/>
    <cellStyle name="20 % - Aksentti2 2 2" xfId="23" xr:uid="{00000000-0005-0000-0000-00000E000000}"/>
    <cellStyle name="20 % - Aksentti2 2 2 2" xfId="24" xr:uid="{00000000-0005-0000-0000-00000F000000}"/>
    <cellStyle name="20 % - Aksentti2 2 2 2 2" xfId="25" xr:uid="{00000000-0005-0000-0000-000010000000}"/>
    <cellStyle name="20 % - Aksentti2 2 3" xfId="26" xr:uid="{00000000-0005-0000-0000-000011000000}"/>
    <cellStyle name="20 % - Aksentti2 2 3 2" xfId="27" xr:uid="{00000000-0005-0000-0000-000012000000}"/>
    <cellStyle name="20 % - Aksentti2 2 3 2 2" xfId="28" xr:uid="{00000000-0005-0000-0000-000013000000}"/>
    <cellStyle name="20 % - Aksentti2 2 4" xfId="29" xr:uid="{00000000-0005-0000-0000-000014000000}"/>
    <cellStyle name="20 % - Aksentti2 2 4 2" xfId="30" xr:uid="{00000000-0005-0000-0000-000015000000}"/>
    <cellStyle name="20 % - Aksentti2 2 4 2 2" xfId="31" xr:uid="{00000000-0005-0000-0000-000016000000}"/>
    <cellStyle name="20 % - Aksentti2 2 5" xfId="32" xr:uid="{00000000-0005-0000-0000-000017000000}"/>
    <cellStyle name="20 % - Aksentti2 2 5 2" xfId="33" xr:uid="{00000000-0005-0000-0000-000018000000}"/>
    <cellStyle name="20 % - Aksentti2 2 6" xfId="34" xr:uid="{00000000-0005-0000-0000-000019000000}"/>
    <cellStyle name="20 % - Aksentti3 2" xfId="35" xr:uid="{00000000-0005-0000-0000-00001A000000}"/>
    <cellStyle name="20 % - Aksentti3 2 2" xfId="36" xr:uid="{00000000-0005-0000-0000-00001B000000}"/>
    <cellStyle name="20 % - Aksentti3 2 2 2" xfId="37" xr:uid="{00000000-0005-0000-0000-00001C000000}"/>
    <cellStyle name="20 % - Aksentti3 2 2 2 2" xfId="38" xr:uid="{00000000-0005-0000-0000-00001D000000}"/>
    <cellStyle name="20 % - Aksentti3 2 3" xfId="39" xr:uid="{00000000-0005-0000-0000-00001E000000}"/>
    <cellStyle name="20 % - Aksentti3 2 3 2" xfId="40" xr:uid="{00000000-0005-0000-0000-00001F000000}"/>
    <cellStyle name="20 % - Aksentti3 2 3 2 2" xfId="41" xr:uid="{00000000-0005-0000-0000-000020000000}"/>
    <cellStyle name="20 % - Aksentti3 2 4" xfId="42" xr:uid="{00000000-0005-0000-0000-000021000000}"/>
    <cellStyle name="20 % - Aksentti3 2 4 2" xfId="43" xr:uid="{00000000-0005-0000-0000-000022000000}"/>
    <cellStyle name="20 % - Aksentti3 2 4 2 2" xfId="44" xr:uid="{00000000-0005-0000-0000-000023000000}"/>
    <cellStyle name="20 % - Aksentti3 2 5" xfId="45" xr:uid="{00000000-0005-0000-0000-000024000000}"/>
    <cellStyle name="20 % - Aksentti3 2 5 2" xfId="46" xr:uid="{00000000-0005-0000-0000-000025000000}"/>
    <cellStyle name="20 % - Aksentti3 2 6" xfId="47" xr:uid="{00000000-0005-0000-0000-000026000000}"/>
    <cellStyle name="20 % - Aksentti4 2" xfId="48" xr:uid="{00000000-0005-0000-0000-000027000000}"/>
    <cellStyle name="20 % - Aksentti4 2 2" xfId="49" xr:uid="{00000000-0005-0000-0000-000028000000}"/>
    <cellStyle name="20 % - Aksentti4 2 2 2" xfId="50" xr:uid="{00000000-0005-0000-0000-000029000000}"/>
    <cellStyle name="20 % - Aksentti4 2 2 2 2" xfId="51" xr:uid="{00000000-0005-0000-0000-00002A000000}"/>
    <cellStyle name="20 % - Aksentti4 2 3" xfId="52" xr:uid="{00000000-0005-0000-0000-00002B000000}"/>
    <cellStyle name="20 % - Aksentti4 2 3 2" xfId="53" xr:uid="{00000000-0005-0000-0000-00002C000000}"/>
    <cellStyle name="20 % - Aksentti4 2 3 2 2" xfId="54" xr:uid="{00000000-0005-0000-0000-00002D000000}"/>
    <cellStyle name="20 % - Aksentti4 2 4" xfId="55" xr:uid="{00000000-0005-0000-0000-00002E000000}"/>
    <cellStyle name="20 % - Aksentti4 2 4 2" xfId="56" xr:uid="{00000000-0005-0000-0000-00002F000000}"/>
    <cellStyle name="20 % - Aksentti4 2 4 2 2" xfId="57" xr:uid="{00000000-0005-0000-0000-000030000000}"/>
    <cellStyle name="20 % - Aksentti4 2 5" xfId="58" xr:uid="{00000000-0005-0000-0000-000031000000}"/>
    <cellStyle name="20 % - Aksentti4 2 5 2" xfId="59" xr:uid="{00000000-0005-0000-0000-000032000000}"/>
    <cellStyle name="20 % - Aksentti4 2 6" xfId="60" xr:uid="{00000000-0005-0000-0000-000033000000}"/>
    <cellStyle name="20 % - Aksentti5 2" xfId="61" xr:uid="{00000000-0005-0000-0000-000034000000}"/>
    <cellStyle name="20 % - Aksentti5 2 2" xfId="62" xr:uid="{00000000-0005-0000-0000-000035000000}"/>
    <cellStyle name="20 % - Aksentti5 2 2 2" xfId="63" xr:uid="{00000000-0005-0000-0000-000036000000}"/>
    <cellStyle name="20 % - Aksentti5 2 2 2 2" xfId="64" xr:uid="{00000000-0005-0000-0000-000037000000}"/>
    <cellStyle name="20 % - Aksentti5 2 3" xfId="65" xr:uid="{00000000-0005-0000-0000-000038000000}"/>
    <cellStyle name="20 % - Aksentti5 2 3 2" xfId="66" xr:uid="{00000000-0005-0000-0000-000039000000}"/>
    <cellStyle name="20 % - Aksentti5 2 3 2 2" xfId="67" xr:uid="{00000000-0005-0000-0000-00003A000000}"/>
    <cellStyle name="20 % - Aksentti5 2 4" xfId="68" xr:uid="{00000000-0005-0000-0000-00003B000000}"/>
    <cellStyle name="20 % - Aksentti5 2 4 2" xfId="69" xr:uid="{00000000-0005-0000-0000-00003C000000}"/>
    <cellStyle name="20 % - Aksentti5 2 4 2 2" xfId="70" xr:uid="{00000000-0005-0000-0000-00003D000000}"/>
    <cellStyle name="20 % - Aksentti5 2 5" xfId="71" xr:uid="{00000000-0005-0000-0000-00003E000000}"/>
    <cellStyle name="20 % - Aksentti5 2 5 2" xfId="72" xr:uid="{00000000-0005-0000-0000-00003F000000}"/>
    <cellStyle name="20 % - Aksentti5 2 6" xfId="73" xr:uid="{00000000-0005-0000-0000-000040000000}"/>
    <cellStyle name="20 % - Aksentti6 2" xfId="74" xr:uid="{00000000-0005-0000-0000-000041000000}"/>
    <cellStyle name="20 % - Aksentti6 2 2" xfId="75" xr:uid="{00000000-0005-0000-0000-000042000000}"/>
    <cellStyle name="20 % - Aksentti6 2 2 2" xfId="76" xr:uid="{00000000-0005-0000-0000-000043000000}"/>
    <cellStyle name="20 % - Aksentti6 2 2 2 2" xfId="77" xr:uid="{00000000-0005-0000-0000-000044000000}"/>
    <cellStyle name="20 % - Aksentti6 2 3" xfId="78" xr:uid="{00000000-0005-0000-0000-000045000000}"/>
    <cellStyle name="20 % - Aksentti6 2 3 2" xfId="79" xr:uid="{00000000-0005-0000-0000-000046000000}"/>
    <cellStyle name="20 % - Aksentti6 2 3 2 2" xfId="80" xr:uid="{00000000-0005-0000-0000-000047000000}"/>
    <cellStyle name="20 % - Aksentti6 2 4" xfId="81" xr:uid="{00000000-0005-0000-0000-000048000000}"/>
    <cellStyle name="20 % - Aksentti6 2 4 2" xfId="82" xr:uid="{00000000-0005-0000-0000-000049000000}"/>
    <cellStyle name="20 % - Aksentti6 2 4 2 2" xfId="83" xr:uid="{00000000-0005-0000-0000-00004A000000}"/>
    <cellStyle name="20 % - Aksentti6 2 5" xfId="84" xr:uid="{00000000-0005-0000-0000-00004B000000}"/>
    <cellStyle name="20 % - Aksentti6 2 5 2" xfId="85" xr:uid="{00000000-0005-0000-0000-00004C000000}"/>
    <cellStyle name="20 % - Aksentti6 2 6" xfId="86" xr:uid="{00000000-0005-0000-0000-00004D000000}"/>
    <cellStyle name="20 % - Akzent1 10" xfId="5663" xr:uid="{00000000-0005-0000-0000-00004E000000}"/>
    <cellStyle name="20 % - Akzent1 10 2" xfId="5664" xr:uid="{00000000-0005-0000-0000-00004F000000}"/>
    <cellStyle name="20 % - Akzent1 10 2 2" xfId="5665" xr:uid="{00000000-0005-0000-0000-000050000000}"/>
    <cellStyle name="20 % - Akzent1 10 2 2 2" xfId="10736" xr:uid="{23377176-1C51-40B7-ADC0-8C9E637DB30E}"/>
    <cellStyle name="20 % - Akzent1 10 2 2 3" xfId="13256" xr:uid="{35775635-07F4-4C79-B0C8-3D7C2C192D23}"/>
    <cellStyle name="20 % - Akzent1 10 2 3" xfId="10735" xr:uid="{F1D45714-5ACA-4829-B3B5-7037F85C27BC}"/>
    <cellStyle name="20 % - Akzent1 10 2 4" xfId="13255" xr:uid="{9E01FC7D-F44A-47CD-9ABF-273F0F5C6CDE}"/>
    <cellStyle name="20 % - Akzent1 10 3" xfId="5666" xr:uid="{00000000-0005-0000-0000-000051000000}"/>
    <cellStyle name="20 % - Akzent1 10 3 2" xfId="10737" xr:uid="{B03AA706-8974-4E73-BBE2-C3C8F50F478D}"/>
    <cellStyle name="20 % - Akzent1 10 3 3" xfId="13257" xr:uid="{200D75F2-A4B4-400D-914B-1BA24452344E}"/>
    <cellStyle name="20 % - Akzent1 10 4" xfId="10734" xr:uid="{12181253-C073-4E37-A750-75AEFAD28D0C}"/>
    <cellStyle name="20 % - Akzent1 10 5" xfId="13254" xr:uid="{BEB515E8-91E7-4CFC-83BC-C0C08000455F}"/>
    <cellStyle name="20 % - Akzent1 11" xfId="5667" xr:uid="{00000000-0005-0000-0000-000052000000}"/>
    <cellStyle name="20 % - Akzent1 11 2" xfId="5668" xr:uid="{00000000-0005-0000-0000-000053000000}"/>
    <cellStyle name="20 % - Akzent1 11 2 2" xfId="5669" xr:uid="{00000000-0005-0000-0000-000054000000}"/>
    <cellStyle name="20 % - Akzent1 11 2 2 2" xfId="10740" xr:uid="{703CCB5D-6DF5-4357-A189-5C5D08348182}"/>
    <cellStyle name="20 % - Akzent1 11 2 2 3" xfId="13260" xr:uid="{8AFB89D8-9F6C-4F18-8131-E1D02D2AF5D2}"/>
    <cellStyle name="20 % - Akzent1 11 2 3" xfId="10739" xr:uid="{BB9EB7C8-F11A-4FBA-8983-772436469721}"/>
    <cellStyle name="20 % - Akzent1 11 2 4" xfId="13259" xr:uid="{BA9D5A07-D306-4B94-94F5-FD399DF89382}"/>
    <cellStyle name="20 % - Akzent1 11 3" xfId="5670" xr:uid="{00000000-0005-0000-0000-000055000000}"/>
    <cellStyle name="20 % - Akzent1 11 3 2" xfId="10741" xr:uid="{53F63CD2-2DFB-466F-99F7-4C0B27EF499B}"/>
    <cellStyle name="20 % - Akzent1 11 3 3" xfId="13261" xr:uid="{CA2850E1-F970-4D65-98E2-66053A57CF67}"/>
    <cellStyle name="20 % - Akzent1 11 4" xfId="10738" xr:uid="{5DF07E57-FD10-4D68-91CE-4969DC2A240F}"/>
    <cellStyle name="20 % - Akzent1 11 5" xfId="13258" xr:uid="{6E4422B2-0482-48D1-8675-ED17E93D4A4E}"/>
    <cellStyle name="20 % - Akzent1 12" xfId="5671" xr:uid="{00000000-0005-0000-0000-000056000000}"/>
    <cellStyle name="20 % - Akzent1 12 2" xfId="5672" xr:uid="{00000000-0005-0000-0000-000057000000}"/>
    <cellStyle name="20 % - Akzent1 13" xfId="5673" xr:uid="{00000000-0005-0000-0000-000058000000}"/>
    <cellStyle name="20 % - Akzent1 13 2" xfId="5674" xr:uid="{00000000-0005-0000-0000-000059000000}"/>
    <cellStyle name="20 % - Akzent1 13 2 2" xfId="10743" xr:uid="{6CA4021D-44F0-40FF-98D0-D7C81A07B797}"/>
    <cellStyle name="20 % - Akzent1 13 2 3" xfId="13262" xr:uid="{DCD05594-C42D-4B8A-A62C-D5E217491CA0}"/>
    <cellStyle name="20 % - Akzent1 14" xfId="5675" xr:uid="{00000000-0005-0000-0000-00005A000000}"/>
    <cellStyle name="20 % - Akzent1 14 2" xfId="5676" xr:uid="{00000000-0005-0000-0000-00005B000000}"/>
    <cellStyle name="20 % - Akzent1 14 2 2" xfId="10744" xr:uid="{CFEFA9D2-2A4B-461E-B926-430E12B519EA}"/>
    <cellStyle name="20 % - Akzent1 14 2 3" xfId="13263" xr:uid="{7C985173-8EC2-4368-80A4-5699BC8E9ABD}"/>
    <cellStyle name="20 % - Akzent1 15" xfId="5677" xr:uid="{00000000-0005-0000-0000-00005C000000}"/>
    <cellStyle name="20 % - Akzent1 15 2" xfId="5678" xr:uid="{00000000-0005-0000-0000-00005D000000}"/>
    <cellStyle name="20 % - Akzent1 16" xfId="5679" xr:uid="{00000000-0005-0000-0000-00005E000000}"/>
    <cellStyle name="20 % - Akzent1 17" xfId="5680" xr:uid="{00000000-0005-0000-0000-00005F000000}"/>
    <cellStyle name="20 % - Akzent1 2" xfId="87" xr:uid="{00000000-0005-0000-0000-000060000000}"/>
    <cellStyle name="20 % - Akzent1 2 2" xfId="5681" xr:uid="{00000000-0005-0000-0000-000061000000}"/>
    <cellStyle name="20 % - Akzent1 2 2 2" xfId="10747" xr:uid="{200B671C-4B82-4080-BEFC-027181110D76}"/>
    <cellStyle name="20 % - Akzent1 2 2 3" xfId="13264" xr:uid="{D69A5DC7-9131-49A0-9F3B-6C1B344BDAE6}"/>
    <cellStyle name="20 % - Akzent1 2 3" xfId="5682" xr:uid="{00000000-0005-0000-0000-000062000000}"/>
    <cellStyle name="20 % - Akzent1 2 4" xfId="5683" xr:uid="{00000000-0005-0000-0000-000063000000}"/>
    <cellStyle name="20 % - Akzent1 3" xfId="5684" xr:uid="{00000000-0005-0000-0000-000064000000}"/>
    <cellStyle name="20 % - Akzent1 3 2" xfId="5685" xr:uid="{00000000-0005-0000-0000-000065000000}"/>
    <cellStyle name="20 % - Akzent1 3 2 2" xfId="10751" xr:uid="{FF2A6775-6F00-4207-8FED-B528D228AFA7}"/>
    <cellStyle name="20 % - Akzent1 3 2 3" xfId="13266" xr:uid="{0D810106-9081-4D52-8AEE-6B320CC0A7C0}"/>
    <cellStyle name="20 % - Akzent1 3 3" xfId="10750" xr:uid="{8728DDDB-2A0A-4269-806D-196E12CE102C}"/>
    <cellStyle name="20 % - Akzent1 3 4" xfId="13265" xr:uid="{8B28A971-6D40-45CC-98B0-B4E3C56D470A}"/>
    <cellStyle name="20 % - Akzent1 4" xfId="5686" xr:uid="{00000000-0005-0000-0000-000066000000}"/>
    <cellStyle name="20 % - Akzent1 4 2" xfId="5687" xr:uid="{00000000-0005-0000-0000-000067000000}"/>
    <cellStyle name="20 % - Akzent1 4 2 2" xfId="10753" xr:uid="{DCDA13ED-B700-47A0-B2D3-3EB4AB4968D7}"/>
    <cellStyle name="20 % - Akzent1 4 2 3" xfId="13268" xr:uid="{09E7F12B-AEE4-4DD0-AB6E-D02CBF225D58}"/>
    <cellStyle name="20 % - Akzent1 4 3" xfId="10752" xr:uid="{F5391937-B733-485F-B369-2DCF1A8C4008}"/>
    <cellStyle name="20 % - Akzent1 4 4" xfId="13267" xr:uid="{005A5BC8-64F5-4640-B651-119D80C29F91}"/>
    <cellStyle name="20 % - Akzent1 5" xfId="5688" xr:uid="{00000000-0005-0000-0000-000068000000}"/>
    <cellStyle name="20 % - Akzent1 5 2" xfId="5689" xr:uid="{00000000-0005-0000-0000-000069000000}"/>
    <cellStyle name="20 % - Akzent1 5 2 2" xfId="5690" xr:uid="{00000000-0005-0000-0000-00006A000000}"/>
    <cellStyle name="20 % - Akzent1 5 2 2 2" xfId="10756" xr:uid="{F7A633D0-94CE-4C26-B1E4-461E340CE742}"/>
    <cellStyle name="20 % - Akzent1 5 2 2 3" xfId="13270" xr:uid="{6E8917BE-7BEA-49C4-AF00-A9AADE6D7ABB}"/>
    <cellStyle name="20 % - Akzent1 5 3" xfId="5691" xr:uid="{00000000-0005-0000-0000-00006B000000}"/>
    <cellStyle name="20 % - Akzent1 5 3 2" xfId="10757" xr:uid="{B311C509-7353-4CD6-95E7-5FCE5A07E33F}"/>
    <cellStyle name="20 % - Akzent1 5 3 3" xfId="13271" xr:uid="{6B45F5DA-6C0A-41B9-AFD6-9A19771EF90E}"/>
    <cellStyle name="20 % - Akzent1 5 4" xfId="10754" xr:uid="{DF054AEF-67CB-473C-B501-B68019912E70}"/>
    <cellStyle name="20 % - Akzent1 5 5" xfId="13269" xr:uid="{B7C05C54-ADD5-49B9-9738-5FC8406C1D7E}"/>
    <cellStyle name="20 % - Akzent1 6" xfId="5692" xr:uid="{00000000-0005-0000-0000-00006C000000}"/>
    <cellStyle name="20 % - Akzent1 6 2" xfId="5693" xr:uid="{00000000-0005-0000-0000-00006D000000}"/>
    <cellStyle name="20 % - Akzent1 6 2 2" xfId="5694" xr:uid="{00000000-0005-0000-0000-00006E000000}"/>
    <cellStyle name="20 % - Akzent1 6 2 2 2" xfId="10760" xr:uid="{B618EB64-6C5D-4A2B-A504-7201A79DC75C}"/>
    <cellStyle name="20 % - Akzent1 6 2 2 3" xfId="13273" xr:uid="{75FAFB48-9293-4664-861C-5A0AE211A215}"/>
    <cellStyle name="20 % - Akzent1 6 3" xfId="5695" xr:uid="{00000000-0005-0000-0000-00006F000000}"/>
    <cellStyle name="20 % - Akzent1 6 3 2" xfId="10761" xr:uid="{4721ED67-E6C0-4209-A55A-4FFF360B509D}"/>
    <cellStyle name="20 % - Akzent1 6 3 3" xfId="13274" xr:uid="{CE19C13C-C4A6-4283-9923-40F64E1C9A5F}"/>
    <cellStyle name="20 % - Akzent1 6 4" xfId="10758" xr:uid="{C2AB902C-0B4E-488A-B26E-C5BA505E23B9}"/>
    <cellStyle name="20 % - Akzent1 6 5" xfId="13272" xr:uid="{672DBC7C-F498-401E-A430-4C31A3402009}"/>
    <cellStyle name="20 % - Akzent1 7" xfId="5696" xr:uid="{00000000-0005-0000-0000-000070000000}"/>
    <cellStyle name="20 % - Akzent1 7 2" xfId="5697" xr:uid="{00000000-0005-0000-0000-000071000000}"/>
    <cellStyle name="20 % - Akzent1 7 2 2" xfId="5698" xr:uid="{00000000-0005-0000-0000-000072000000}"/>
    <cellStyle name="20 % - Akzent1 7 2 2 2" xfId="10764" xr:uid="{BF5ABEB6-436A-4D46-B681-DD0CB8526FDA}"/>
    <cellStyle name="20 % - Akzent1 7 2 2 3" xfId="13277" xr:uid="{74B08929-FA76-4D91-9F66-226FB7B11A5A}"/>
    <cellStyle name="20 % - Akzent1 7 2 3" xfId="10763" xr:uid="{184F1690-8B09-4926-8918-90CAE6F46C76}"/>
    <cellStyle name="20 % - Akzent1 7 2 4" xfId="13276" xr:uid="{6D21E40A-EB19-4A53-B6DB-1004D8F51DE4}"/>
    <cellStyle name="20 % - Akzent1 7 3" xfId="5699" xr:uid="{00000000-0005-0000-0000-000073000000}"/>
    <cellStyle name="20 % - Akzent1 7 3 2" xfId="10765" xr:uid="{1B20F3FB-28D6-46AE-B54F-7766EDD5C1D4}"/>
    <cellStyle name="20 % - Akzent1 7 3 3" xfId="13278" xr:uid="{5EEA25A2-4C0C-40CC-AF5D-1A28AD0EEEB1}"/>
    <cellStyle name="20 % - Akzent1 7 4" xfId="10762" xr:uid="{F08B67D7-8592-481A-A9CE-C13CE5B85CD4}"/>
    <cellStyle name="20 % - Akzent1 7 5" xfId="13275" xr:uid="{A4263C25-EC80-40D3-AD9B-4C482E8E609C}"/>
    <cellStyle name="20 % - Akzent1 8" xfId="5700" xr:uid="{00000000-0005-0000-0000-000074000000}"/>
    <cellStyle name="20 % - Akzent1 8 2" xfId="5701" xr:uid="{00000000-0005-0000-0000-000075000000}"/>
    <cellStyle name="20 % - Akzent1 8 2 2" xfId="5702" xr:uid="{00000000-0005-0000-0000-000076000000}"/>
    <cellStyle name="20 % - Akzent1 8 2 2 2" xfId="10768" xr:uid="{204CCF83-02DF-40C5-9866-73D5E6BBBB4D}"/>
    <cellStyle name="20 % - Akzent1 8 2 2 3" xfId="13280" xr:uid="{A7CC48B6-707A-49EB-826E-8B0688387244}"/>
    <cellStyle name="20 % - Akzent1 8 2 3" xfId="10767" xr:uid="{2F9C4229-17FC-424F-B875-419830E28091}"/>
    <cellStyle name="20 % - Akzent1 8 2 4" xfId="13279" xr:uid="{5C08D010-D335-4389-BC92-CF930954B033}"/>
    <cellStyle name="20 % - Akzent1 8 3" xfId="5703" xr:uid="{00000000-0005-0000-0000-000077000000}"/>
    <cellStyle name="20 % - Akzent1 8 3 2" xfId="10769" xr:uid="{30E460F9-C94C-484A-8101-BFE76B4C74ED}"/>
    <cellStyle name="20 % - Akzent1 8 3 3" xfId="13281" xr:uid="{FD1B71EC-4ECB-400C-84B0-3FA88826C4E9}"/>
    <cellStyle name="20 % - Akzent1 9" xfId="5704" xr:uid="{00000000-0005-0000-0000-000078000000}"/>
    <cellStyle name="20 % - Akzent1 9 2" xfId="5705" xr:uid="{00000000-0005-0000-0000-000079000000}"/>
    <cellStyle name="20 % - Akzent1 9 2 2" xfId="5706" xr:uid="{00000000-0005-0000-0000-00007A000000}"/>
    <cellStyle name="20 % - Akzent1 9 2 2 2" xfId="10772" xr:uid="{E340278F-3568-4C37-A9CA-5D40D4C051E6}"/>
    <cellStyle name="20 % - Akzent1 9 2 2 3" xfId="13284" xr:uid="{304C7BFB-C612-4405-8BB8-782E616E13C8}"/>
    <cellStyle name="20 % - Akzent1 9 2 3" xfId="10771" xr:uid="{852BCA58-11B3-4BA2-8B68-3B54FA7AB683}"/>
    <cellStyle name="20 % - Akzent1 9 2 4" xfId="13283" xr:uid="{82721CF7-C68D-4E38-BBEB-0A36B2C48A73}"/>
    <cellStyle name="20 % - Akzent1 9 3" xfId="5707" xr:uid="{00000000-0005-0000-0000-00007B000000}"/>
    <cellStyle name="20 % - Akzent1 9 3 2" xfId="10773" xr:uid="{308812DA-67DB-4D2E-8948-8CBAEC333256}"/>
    <cellStyle name="20 % - Akzent1 9 3 3" xfId="13285" xr:uid="{D32A4ABD-7B1A-41E0-9EA3-5A17AAAC2EB7}"/>
    <cellStyle name="20 % - Akzent1 9 4" xfId="10770" xr:uid="{CB39F0A5-9963-45E9-A982-F8736BD069C9}"/>
    <cellStyle name="20 % - Akzent1 9 5" xfId="13282" xr:uid="{F293CB24-5652-4EDB-BAD5-0E448F3BD5E4}"/>
    <cellStyle name="20 % - Akzent2 10" xfId="5708" xr:uid="{00000000-0005-0000-0000-00007C000000}"/>
    <cellStyle name="20 % - Akzent2 10 2" xfId="5709" xr:uid="{00000000-0005-0000-0000-00007D000000}"/>
    <cellStyle name="20 % - Akzent2 10 2 2" xfId="5710" xr:uid="{00000000-0005-0000-0000-00007E000000}"/>
    <cellStyle name="20 % - Akzent2 10 2 2 2" xfId="10776" xr:uid="{155384CE-3658-4A56-9C98-EA4C4C04DD60}"/>
    <cellStyle name="20 % - Akzent2 10 2 2 3" xfId="13288" xr:uid="{CA953EAC-8A94-4FF6-B9D9-0D4DA18B7E7D}"/>
    <cellStyle name="20 % - Akzent2 10 2 3" xfId="10775" xr:uid="{E8B5C22E-110B-4086-9F36-20A2011F98FA}"/>
    <cellStyle name="20 % - Akzent2 10 2 4" xfId="13287" xr:uid="{BC0A0961-7F43-4CB6-8769-B0B1A8DA1ADF}"/>
    <cellStyle name="20 % - Akzent2 10 3" xfId="5711" xr:uid="{00000000-0005-0000-0000-00007F000000}"/>
    <cellStyle name="20 % - Akzent2 10 3 2" xfId="10777" xr:uid="{5E8923F8-B820-4DCE-A1AC-6DB568BD3A65}"/>
    <cellStyle name="20 % - Akzent2 10 3 3" xfId="13289" xr:uid="{B8AD5788-47E9-4D5F-8260-28C3CA6C4DD6}"/>
    <cellStyle name="20 % - Akzent2 10 4" xfId="10774" xr:uid="{3A99848D-B702-4BB3-8C3C-4D4747983A0F}"/>
    <cellStyle name="20 % - Akzent2 10 5" xfId="13286" xr:uid="{DB85DF51-6589-4001-8A09-6C2FF5D41D0B}"/>
    <cellStyle name="20 % - Akzent2 11" xfId="5712" xr:uid="{00000000-0005-0000-0000-000080000000}"/>
    <cellStyle name="20 % - Akzent2 11 2" xfId="5713" xr:uid="{00000000-0005-0000-0000-000081000000}"/>
    <cellStyle name="20 % - Akzent2 11 2 2" xfId="5714" xr:uid="{00000000-0005-0000-0000-000082000000}"/>
    <cellStyle name="20 % - Akzent2 11 2 2 2" xfId="10780" xr:uid="{BE5216F5-2E19-4232-AA14-1C661597D487}"/>
    <cellStyle name="20 % - Akzent2 11 2 2 3" xfId="13292" xr:uid="{9220048B-6D91-42BE-863C-F1A3F4ED1724}"/>
    <cellStyle name="20 % - Akzent2 11 2 3" xfId="10779" xr:uid="{177CFCF6-FDFC-4600-B60A-FFED6B04FC43}"/>
    <cellStyle name="20 % - Akzent2 11 2 4" xfId="13291" xr:uid="{E7FAA134-DA39-4D21-A18D-71AD9269DE12}"/>
    <cellStyle name="20 % - Akzent2 11 3" xfId="5715" xr:uid="{00000000-0005-0000-0000-000083000000}"/>
    <cellStyle name="20 % - Akzent2 11 3 2" xfId="10781" xr:uid="{7964E38A-FA70-43DA-A087-F3AC5ABBF09A}"/>
    <cellStyle name="20 % - Akzent2 11 3 3" xfId="13293" xr:uid="{3BA57D7B-72D0-43F6-AF94-9648EAC17075}"/>
    <cellStyle name="20 % - Akzent2 11 4" xfId="10778" xr:uid="{6E62A841-C59B-4A39-81C9-573990260C45}"/>
    <cellStyle name="20 % - Akzent2 11 5" xfId="13290" xr:uid="{C827B709-8149-4269-A25D-61B5C5472C6D}"/>
    <cellStyle name="20 % - Akzent2 12" xfId="5716" xr:uid="{00000000-0005-0000-0000-000084000000}"/>
    <cellStyle name="20 % - Akzent2 12 2" xfId="5717" xr:uid="{00000000-0005-0000-0000-000085000000}"/>
    <cellStyle name="20 % - Akzent2 13" xfId="5718" xr:uid="{00000000-0005-0000-0000-000086000000}"/>
    <cellStyle name="20 % - Akzent2 13 2" xfId="5719" xr:uid="{00000000-0005-0000-0000-000087000000}"/>
    <cellStyle name="20 % - Akzent2 13 2 2" xfId="10782" xr:uid="{43B90D41-9039-4C65-8C02-AC89D155CCB6}"/>
    <cellStyle name="20 % - Akzent2 13 2 3" xfId="13294" xr:uid="{B6693B67-DBC3-4916-8909-8D046354398F}"/>
    <cellStyle name="20 % - Akzent2 14" xfId="5720" xr:uid="{00000000-0005-0000-0000-000088000000}"/>
    <cellStyle name="20 % - Akzent2 14 2" xfId="5721" xr:uid="{00000000-0005-0000-0000-000089000000}"/>
    <cellStyle name="20 % - Akzent2 14 2 2" xfId="10783" xr:uid="{16B9FCD9-66E9-4912-84DD-45117303A2EB}"/>
    <cellStyle name="20 % - Akzent2 14 2 3" xfId="13295" xr:uid="{52385D7D-3870-4E63-BAA6-D5E4BB37F246}"/>
    <cellStyle name="20 % - Akzent2 15" xfId="5722" xr:uid="{00000000-0005-0000-0000-00008A000000}"/>
    <cellStyle name="20 % - Akzent2 15 2" xfId="5723" xr:uid="{00000000-0005-0000-0000-00008B000000}"/>
    <cellStyle name="20 % - Akzent2 16" xfId="5724" xr:uid="{00000000-0005-0000-0000-00008C000000}"/>
    <cellStyle name="20 % - Akzent2 17" xfId="5725" xr:uid="{00000000-0005-0000-0000-00008D000000}"/>
    <cellStyle name="20 % - Akzent2 2" xfId="88" xr:uid="{00000000-0005-0000-0000-00008E000000}"/>
    <cellStyle name="20 % - Akzent2 2 2" xfId="5726" xr:uid="{00000000-0005-0000-0000-00008F000000}"/>
    <cellStyle name="20 % - Akzent2 2 2 2" xfId="10786" xr:uid="{B534B89C-ACA3-4B0C-A7AC-7ABC080AA075}"/>
    <cellStyle name="20 % - Akzent2 2 2 3" xfId="13296" xr:uid="{E6610CA7-7170-41E1-9E1E-1B5C8A84FA2F}"/>
    <cellStyle name="20 % - Akzent2 2 3" xfId="5727" xr:uid="{00000000-0005-0000-0000-000090000000}"/>
    <cellStyle name="20 % - Akzent2 2 4" xfId="5728" xr:uid="{00000000-0005-0000-0000-000091000000}"/>
    <cellStyle name="20 % - Akzent2 3" xfId="5729" xr:uid="{00000000-0005-0000-0000-000092000000}"/>
    <cellStyle name="20 % - Akzent2 3 2" xfId="5730" xr:uid="{00000000-0005-0000-0000-000093000000}"/>
    <cellStyle name="20 % - Akzent2 3 2 2" xfId="10788" xr:uid="{57D416CF-D808-4741-BE76-D54616722620}"/>
    <cellStyle name="20 % - Akzent2 3 2 3" xfId="13298" xr:uid="{A7AC2AE7-36B1-410E-B6A2-9FC51F07F580}"/>
    <cellStyle name="20 % - Akzent2 3 3" xfId="10787" xr:uid="{67FFC1A0-66D8-4EF6-A820-2479BBC9B9D0}"/>
    <cellStyle name="20 % - Akzent2 3 4" xfId="13297" xr:uid="{F28568AA-2C46-4926-BBA6-296BA9DF1CA9}"/>
    <cellStyle name="20 % - Akzent2 4" xfId="5731" xr:uid="{00000000-0005-0000-0000-000094000000}"/>
    <cellStyle name="20 % - Akzent2 4 2" xfId="5732" xr:uid="{00000000-0005-0000-0000-000095000000}"/>
    <cellStyle name="20 % - Akzent2 4 2 2" xfId="10790" xr:uid="{BB194826-FCD4-4116-90DD-DB4949B1822A}"/>
    <cellStyle name="20 % - Akzent2 4 2 3" xfId="13300" xr:uid="{013C4E7D-A42A-4A74-889F-4CCA864B0686}"/>
    <cellStyle name="20 % - Akzent2 4 3" xfId="10789" xr:uid="{25C426C8-7C5F-4B33-8DD2-4242A657340F}"/>
    <cellStyle name="20 % - Akzent2 4 4" xfId="13299" xr:uid="{28361739-30CE-4B72-829D-F063B59DA227}"/>
    <cellStyle name="20 % - Akzent2 5" xfId="5733" xr:uid="{00000000-0005-0000-0000-000096000000}"/>
    <cellStyle name="20 % - Akzent2 5 2" xfId="5734" xr:uid="{00000000-0005-0000-0000-000097000000}"/>
    <cellStyle name="20 % - Akzent2 5 2 2" xfId="5735" xr:uid="{00000000-0005-0000-0000-000098000000}"/>
    <cellStyle name="20 % - Akzent2 5 2 2 2" xfId="10792" xr:uid="{877EED99-D890-4271-AEB8-F0EE4C6133AC}"/>
    <cellStyle name="20 % - Akzent2 5 2 2 3" xfId="13302" xr:uid="{66C5AAF5-5CB1-4B61-BA9D-F9029B8D4D12}"/>
    <cellStyle name="20 % - Akzent2 5 3" xfId="5736" xr:uid="{00000000-0005-0000-0000-000099000000}"/>
    <cellStyle name="20 % - Akzent2 5 3 2" xfId="10793" xr:uid="{AA431418-F9F0-4D2D-9C70-82D3FD825EDB}"/>
    <cellStyle name="20 % - Akzent2 5 3 3" xfId="13303" xr:uid="{E4519057-CA4E-4E9D-AB06-3291E688DEA0}"/>
    <cellStyle name="20 % - Akzent2 5 4" xfId="10791" xr:uid="{0312C827-5BE4-44C0-9F74-FE1246468A97}"/>
    <cellStyle name="20 % - Akzent2 5 5" xfId="13301" xr:uid="{8709241C-0E87-45BA-893F-F91863856179}"/>
    <cellStyle name="20 % - Akzent2 6" xfId="5737" xr:uid="{00000000-0005-0000-0000-00009A000000}"/>
    <cellStyle name="20 % - Akzent2 6 2" xfId="5738" xr:uid="{00000000-0005-0000-0000-00009B000000}"/>
    <cellStyle name="20 % - Akzent2 6 2 2" xfId="5739" xr:uid="{00000000-0005-0000-0000-00009C000000}"/>
    <cellStyle name="20 % - Akzent2 6 2 2 2" xfId="10796" xr:uid="{AFFCDD59-28D4-40B8-BE5A-0937B1CE5BD2}"/>
    <cellStyle name="20 % - Akzent2 6 2 2 3" xfId="13305" xr:uid="{8327B7E5-C267-48B6-A247-F70734A231E5}"/>
    <cellStyle name="20 % - Akzent2 6 3" xfId="5740" xr:uid="{00000000-0005-0000-0000-00009D000000}"/>
    <cellStyle name="20 % - Akzent2 6 3 2" xfId="10797" xr:uid="{B6168860-5FB9-4C8E-9F95-8E3500B4381A}"/>
    <cellStyle name="20 % - Akzent2 6 3 3" xfId="13306" xr:uid="{03B531DE-672D-4673-88F6-17DD69895F3E}"/>
    <cellStyle name="20 % - Akzent2 6 4" xfId="10794" xr:uid="{8C09B0FA-15CD-4D9E-82F2-F19299BAB802}"/>
    <cellStyle name="20 % - Akzent2 6 5" xfId="13304" xr:uid="{5B9A1C0F-37CF-47EE-83B8-571A8136BE9B}"/>
    <cellStyle name="20 % - Akzent2 7" xfId="5741" xr:uid="{00000000-0005-0000-0000-00009E000000}"/>
    <cellStyle name="20 % - Akzent2 7 2" xfId="5742" xr:uid="{00000000-0005-0000-0000-00009F000000}"/>
    <cellStyle name="20 % - Akzent2 7 2 2" xfId="5743" xr:uid="{00000000-0005-0000-0000-0000A0000000}"/>
    <cellStyle name="20 % - Akzent2 7 2 2 2" xfId="10800" xr:uid="{128C1D97-2ED8-44E5-A4E1-446586303635}"/>
    <cellStyle name="20 % - Akzent2 7 2 2 3" xfId="13309" xr:uid="{63656B2B-A353-4978-AC3D-05F81A96A9E2}"/>
    <cellStyle name="20 % - Akzent2 7 2 3" xfId="10799" xr:uid="{3BF98DC0-7B76-46D9-A801-64C91FF28C4A}"/>
    <cellStyle name="20 % - Akzent2 7 2 4" xfId="13308" xr:uid="{DF00A4EF-3764-4939-B88A-A068AAF70C22}"/>
    <cellStyle name="20 % - Akzent2 7 3" xfId="5744" xr:uid="{00000000-0005-0000-0000-0000A1000000}"/>
    <cellStyle name="20 % - Akzent2 7 3 2" xfId="10801" xr:uid="{EFDD2DD4-CD18-4FCD-86E1-1567E9846338}"/>
    <cellStyle name="20 % - Akzent2 7 3 3" xfId="13310" xr:uid="{30B6FD82-C4C5-43BC-AC11-E6D1223ACB77}"/>
    <cellStyle name="20 % - Akzent2 7 4" xfId="10798" xr:uid="{0C8B5C74-0313-43D2-8F4B-79914EF4BBAF}"/>
    <cellStyle name="20 % - Akzent2 7 5" xfId="13307" xr:uid="{B44D73F5-A2DB-4802-9DD3-F04F559EEF2F}"/>
    <cellStyle name="20 % - Akzent2 8" xfId="5745" xr:uid="{00000000-0005-0000-0000-0000A2000000}"/>
    <cellStyle name="20 % - Akzent2 8 2" xfId="5746" xr:uid="{00000000-0005-0000-0000-0000A3000000}"/>
    <cellStyle name="20 % - Akzent2 8 2 2" xfId="5747" xr:uid="{00000000-0005-0000-0000-0000A4000000}"/>
    <cellStyle name="20 % - Akzent2 8 2 2 2" xfId="10803" xr:uid="{9C4299BB-520E-4672-BBA6-0039790CDDFF}"/>
    <cellStyle name="20 % - Akzent2 8 2 2 3" xfId="13312" xr:uid="{6F7F8833-3F56-468E-861D-63FD71889E65}"/>
    <cellStyle name="20 % - Akzent2 8 2 3" xfId="10802" xr:uid="{6A55953A-706C-4C92-B2D6-62BD8B5520EC}"/>
    <cellStyle name="20 % - Akzent2 8 2 4" xfId="13311" xr:uid="{34E185E1-789B-4C30-94DF-9831C90FBF44}"/>
    <cellStyle name="20 % - Akzent2 8 3" xfId="5748" xr:uid="{00000000-0005-0000-0000-0000A5000000}"/>
    <cellStyle name="20 % - Akzent2 8 3 2" xfId="10804" xr:uid="{9E154312-6CDB-4958-A338-F01AAC4954AB}"/>
    <cellStyle name="20 % - Akzent2 8 3 3" xfId="13313" xr:uid="{3C62E965-9749-411D-9C4A-EDDD703CB519}"/>
    <cellStyle name="20 % - Akzent2 9" xfId="5749" xr:uid="{00000000-0005-0000-0000-0000A6000000}"/>
    <cellStyle name="20 % - Akzent2 9 2" xfId="5750" xr:uid="{00000000-0005-0000-0000-0000A7000000}"/>
    <cellStyle name="20 % - Akzent2 9 2 2" xfId="5751" xr:uid="{00000000-0005-0000-0000-0000A8000000}"/>
    <cellStyle name="20 % - Akzent2 9 2 2 2" xfId="10807" xr:uid="{6761B54E-3465-47FE-87A6-B3B7C9B6C5C9}"/>
    <cellStyle name="20 % - Akzent2 9 2 2 3" xfId="13316" xr:uid="{0908835B-FD29-4375-BFD1-57EAC8519C53}"/>
    <cellStyle name="20 % - Akzent2 9 2 3" xfId="10806" xr:uid="{73D935A6-7151-4DF9-92FF-5C0E8161AFD8}"/>
    <cellStyle name="20 % - Akzent2 9 2 4" xfId="13315" xr:uid="{B3C4E2D2-90C5-4B9D-94FB-689D23824E45}"/>
    <cellStyle name="20 % - Akzent2 9 3" xfId="5752" xr:uid="{00000000-0005-0000-0000-0000A9000000}"/>
    <cellStyle name="20 % - Akzent2 9 3 2" xfId="10808" xr:uid="{C88AD38F-E6E5-4D47-B7F1-8DDEF402E33A}"/>
    <cellStyle name="20 % - Akzent2 9 3 3" xfId="13317" xr:uid="{C24CDB3A-05D6-4855-9684-D761D011B1BF}"/>
    <cellStyle name="20 % - Akzent2 9 4" xfId="10805" xr:uid="{843DB22D-C06E-4CF9-B732-407A891BCBF5}"/>
    <cellStyle name="20 % - Akzent2 9 5" xfId="13314" xr:uid="{3D7BFF65-8E4D-4A4C-BD1D-9494A168655E}"/>
    <cellStyle name="20 % - Akzent3 10" xfId="5753" xr:uid="{00000000-0005-0000-0000-0000AA000000}"/>
    <cellStyle name="20 % - Akzent3 10 2" xfId="5754" xr:uid="{00000000-0005-0000-0000-0000AB000000}"/>
    <cellStyle name="20 % - Akzent3 10 2 2" xfId="5755" xr:uid="{00000000-0005-0000-0000-0000AC000000}"/>
    <cellStyle name="20 % - Akzent3 10 2 2 2" xfId="10811" xr:uid="{ADBA0385-FC84-4F1E-B6E3-6060B44A4724}"/>
    <cellStyle name="20 % - Akzent3 10 2 2 3" xfId="13320" xr:uid="{115BB133-0A39-445E-AC72-50D8123615E5}"/>
    <cellStyle name="20 % - Akzent3 10 2 3" xfId="10810" xr:uid="{7DB6C4FF-AA1D-46EB-A6BE-C787B0FD87E4}"/>
    <cellStyle name="20 % - Akzent3 10 2 4" xfId="13319" xr:uid="{A6CA385A-8BD8-4A51-8E73-AEC0C57BA9FF}"/>
    <cellStyle name="20 % - Akzent3 10 3" xfId="5756" xr:uid="{00000000-0005-0000-0000-0000AD000000}"/>
    <cellStyle name="20 % - Akzent3 10 3 2" xfId="10812" xr:uid="{397E499A-3FD0-4726-A6B5-A357E8EBD95C}"/>
    <cellStyle name="20 % - Akzent3 10 3 3" xfId="13321" xr:uid="{18F530FB-1305-4FC6-8414-1FA2442158F4}"/>
    <cellStyle name="20 % - Akzent3 10 4" xfId="10809" xr:uid="{B1B8E2A4-ACCF-413C-98D6-9B00A750B536}"/>
    <cellStyle name="20 % - Akzent3 10 5" xfId="13318" xr:uid="{6994DA26-6071-48B4-9947-7490F2AA75C6}"/>
    <cellStyle name="20 % - Akzent3 11" xfId="5757" xr:uid="{00000000-0005-0000-0000-0000AE000000}"/>
    <cellStyle name="20 % - Akzent3 11 2" xfId="5758" xr:uid="{00000000-0005-0000-0000-0000AF000000}"/>
    <cellStyle name="20 % - Akzent3 11 2 2" xfId="5759" xr:uid="{00000000-0005-0000-0000-0000B0000000}"/>
    <cellStyle name="20 % - Akzent3 11 2 2 2" xfId="10815" xr:uid="{7167C0EB-801D-456F-940B-E971039146A8}"/>
    <cellStyle name="20 % - Akzent3 11 2 2 3" xfId="13324" xr:uid="{80F7CFE8-DD7B-4315-A3D2-D833469BBEDD}"/>
    <cellStyle name="20 % - Akzent3 11 2 3" xfId="10814" xr:uid="{3962857C-854E-4B97-8BED-E27426CDC6CA}"/>
    <cellStyle name="20 % - Akzent3 11 2 4" xfId="13323" xr:uid="{216C8381-44FC-4B20-B4E5-2FD86C280F4B}"/>
    <cellStyle name="20 % - Akzent3 11 3" xfId="5760" xr:uid="{00000000-0005-0000-0000-0000B1000000}"/>
    <cellStyle name="20 % - Akzent3 11 3 2" xfId="10816" xr:uid="{EC0016DF-72F2-43F5-91FB-7F2A97E64877}"/>
    <cellStyle name="20 % - Akzent3 11 3 3" xfId="13325" xr:uid="{164B7358-F729-48C7-A7AF-D07873BDA5F8}"/>
    <cellStyle name="20 % - Akzent3 11 4" xfId="10813" xr:uid="{FCB84239-76A9-4D2F-A3D4-BA5517A3E217}"/>
    <cellStyle name="20 % - Akzent3 11 5" xfId="13322" xr:uid="{9CA1DF1D-6CA7-4CF1-AC58-49EA3D824409}"/>
    <cellStyle name="20 % - Akzent3 12" xfId="5761" xr:uid="{00000000-0005-0000-0000-0000B2000000}"/>
    <cellStyle name="20 % - Akzent3 12 2" xfId="5762" xr:uid="{00000000-0005-0000-0000-0000B3000000}"/>
    <cellStyle name="20 % - Akzent3 13" xfId="5763" xr:uid="{00000000-0005-0000-0000-0000B4000000}"/>
    <cellStyle name="20 % - Akzent3 13 2" xfId="5764" xr:uid="{00000000-0005-0000-0000-0000B5000000}"/>
    <cellStyle name="20 % - Akzent3 13 2 2" xfId="10818" xr:uid="{4E3EC457-2E40-47A2-B951-00B705E50DF9}"/>
    <cellStyle name="20 % - Akzent3 13 2 3" xfId="13326" xr:uid="{5CECBA3A-8E4D-4142-898A-497488555909}"/>
    <cellStyle name="20 % - Akzent3 14" xfId="5765" xr:uid="{00000000-0005-0000-0000-0000B6000000}"/>
    <cellStyle name="20 % - Akzent3 14 2" xfId="5766" xr:uid="{00000000-0005-0000-0000-0000B7000000}"/>
    <cellStyle name="20 % - Akzent3 14 2 2" xfId="10819" xr:uid="{5094AD46-41CE-4548-9432-582CDA979F5E}"/>
    <cellStyle name="20 % - Akzent3 14 2 3" xfId="13327" xr:uid="{649666CE-ADAC-47C4-85A7-F18C691F93DF}"/>
    <cellStyle name="20 % - Akzent3 15" xfId="5767" xr:uid="{00000000-0005-0000-0000-0000B8000000}"/>
    <cellStyle name="20 % - Akzent3 15 2" xfId="5768" xr:uid="{00000000-0005-0000-0000-0000B9000000}"/>
    <cellStyle name="20 % - Akzent3 16" xfId="5769" xr:uid="{00000000-0005-0000-0000-0000BA000000}"/>
    <cellStyle name="20 % - Akzent3 17" xfId="5770" xr:uid="{00000000-0005-0000-0000-0000BB000000}"/>
    <cellStyle name="20 % - Akzent3 2" xfId="89" xr:uid="{00000000-0005-0000-0000-0000BC000000}"/>
    <cellStyle name="20 % - Akzent3 2 2" xfId="5771" xr:uid="{00000000-0005-0000-0000-0000BD000000}"/>
    <cellStyle name="20 % - Akzent3 2 2 2" xfId="10820" xr:uid="{FC01209F-67BD-49A3-8D07-7835037728F4}"/>
    <cellStyle name="20 % - Akzent3 2 2 3" xfId="13328" xr:uid="{140F688A-1165-427F-B253-2CA0F98C369E}"/>
    <cellStyle name="20 % - Akzent3 2 3" xfId="5772" xr:uid="{00000000-0005-0000-0000-0000BE000000}"/>
    <cellStyle name="20 % - Akzent3 2 4" xfId="5773" xr:uid="{00000000-0005-0000-0000-0000BF000000}"/>
    <cellStyle name="20 % - Akzent3 3" xfId="5774" xr:uid="{00000000-0005-0000-0000-0000C0000000}"/>
    <cellStyle name="20 % - Akzent3 3 2" xfId="5775" xr:uid="{00000000-0005-0000-0000-0000C1000000}"/>
    <cellStyle name="20 % - Akzent3 3 2 2" xfId="10823" xr:uid="{F06EBE96-5741-4911-94FD-7C6BC8AA23D9}"/>
    <cellStyle name="20 % - Akzent3 3 2 3" xfId="13330" xr:uid="{BC045780-35E7-4A2F-A339-7FC727496430}"/>
    <cellStyle name="20 % - Akzent3 3 3" xfId="10822" xr:uid="{4FAEE2A6-025E-4CFB-845E-4234273D3E5F}"/>
    <cellStyle name="20 % - Akzent3 3 4" xfId="13329" xr:uid="{9D7A0110-D812-4BB6-A0B5-D55CBFB8933F}"/>
    <cellStyle name="20 % - Akzent3 4" xfId="5776" xr:uid="{00000000-0005-0000-0000-0000C2000000}"/>
    <cellStyle name="20 % - Akzent3 4 2" xfId="5777" xr:uid="{00000000-0005-0000-0000-0000C3000000}"/>
    <cellStyle name="20 % - Akzent3 4 2 2" xfId="10825" xr:uid="{3797A973-EE5F-41D7-A614-625A3B2C650D}"/>
    <cellStyle name="20 % - Akzent3 4 2 3" xfId="13332" xr:uid="{9F736B53-5749-4ED3-8634-ADC44D8F1C09}"/>
    <cellStyle name="20 % - Akzent3 4 3" xfId="10824" xr:uid="{D79177E8-25DA-4863-BFF5-52600ECE32D8}"/>
    <cellStyle name="20 % - Akzent3 4 4" xfId="13331" xr:uid="{C549A692-F55E-4C86-B9BD-CDE955BF0663}"/>
    <cellStyle name="20 % - Akzent3 5" xfId="5778" xr:uid="{00000000-0005-0000-0000-0000C4000000}"/>
    <cellStyle name="20 % - Akzent3 5 2" xfId="5779" xr:uid="{00000000-0005-0000-0000-0000C5000000}"/>
    <cellStyle name="20 % - Akzent3 5 2 2" xfId="5780" xr:uid="{00000000-0005-0000-0000-0000C6000000}"/>
    <cellStyle name="20 % - Akzent3 5 2 2 2" xfId="10827" xr:uid="{C764D53B-70B6-4D72-B7AF-808F2664AC2C}"/>
    <cellStyle name="20 % - Akzent3 5 2 2 3" xfId="13334" xr:uid="{84E0C702-49E8-4B14-AE1E-30AFAD9A4124}"/>
    <cellStyle name="20 % - Akzent3 5 3" xfId="5781" xr:uid="{00000000-0005-0000-0000-0000C7000000}"/>
    <cellStyle name="20 % - Akzent3 5 3 2" xfId="10828" xr:uid="{D316D7B2-C318-4DAF-BDBC-4C7EBE46B5DC}"/>
    <cellStyle name="20 % - Akzent3 5 3 3" xfId="13335" xr:uid="{AD12FB9E-3768-4D79-ABBE-26C93A0DAE7C}"/>
    <cellStyle name="20 % - Akzent3 5 4" xfId="10826" xr:uid="{6C1BC937-87D4-4FD0-BE7C-6060BD1F9C9D}"/>
    <cellStyle name="20 % - Akzent3 5 5" xfId="13333" xr:uid="{8FDE1363-FA51-4792-B6DC-C5C427523744}"/>
    <cellStyle name="20 % - Akzent3 6" xfId="5782" xr:uid="{00000000-0005-0000-0000-0000C8000000}"/>
    <cellStyle name="20 % - Akzent3 6 2" xfId="5783" xr:uid="{00000000-0005-0000-0000-0000C9000000}"/>
    <cellStyle name="20 % - Akzent3 6 2 2" xfId="5784" xr:uid="{00000000-0005-0000-0000-0000CA000000}"/>
    <cellStyle name="20 % - Akzent3 6 2 2 2" xfId="10830" xr:uid="{204D13C8-EFB6-4902-8FCA-E2121D2AD089}"/>
    <cellStyle name="20 % - Akzent3 6 2 2 3" xfId="13337" xr:uid="{C8C1D6D5-35C3-4474-B21A-1133FE4C8B4D}"/>
    <cellStyle name="20 % - Akzent3 6 3" xfId="5785" xr:uid="{00000000-0005-0000-0000-0000CB000000}"/>
    <cellStyle name="20 % - Akzent3 6 3 2" xfId="10831" xr:uid="{06A7F906-DE0C-4CB1-9E0B-83586F07C00C}"/>
    <cellStyle name="20 % - Akzent3 6 3 3" xfId="13338" xr:uid="{30CF3A07-2840-42E6-9AFC-446B33F1341A}"/>
    <cellStyle name="20 % - Akzent3 6 4" xfId="10829" xr:uid="{ADA03859-ED74-470D-A0FE-89D95388873C}"/>
    <cellStyle name="20 % - Akzent3 6 5" xfId="13336" xr:uid="{7E4405BE-3FDE-4519-BF13-C65621EB7482}"/>
    <cellStyle name="20 % - Akzent3 7" xfId="5786" xr:uid="{00000000-0005-0000-0000-0000CC000000}"/>
    <cellStyle name="20 % - Akzent3 7 2" xfId="5787" xr:uid="{00000000-0005-0000-0000-0000CD000000}"/>
    <cellStyle name="20 % - Akzent3 7 2 2" xfId="5788" xr:uid="{00000000-0005-0000-0000-0000CE000000}"/>
    <cellStyle name="20 % - Akzent3 7 2 2 2" xfId="10834" xr:uid="{76A8B80F-197A-4B0F-93B4-8FA4DAA911C8}"/>
    <cellStyle name="20 % - Akzent3 7 2 2 3" xfId="13341" xr:uid="{BF227255-3A02-4494-AF27-83113A8AA18F}"/>
    <cellStyle name="20 % - Akzent3 7 2 3" xfId="10833" xr:uid="{DE1FF9B2-50F8-4524-A5A4-24B0633E12CC}"/>
    <cellStyle name="20 % - Akzent3 7 2 4" xfId="13340" xr:uid="{BD7495E0-7AB3-4B3E-A98A-38629ADC5A71}"/>
    <cellStyle name="20 % - Akzent3 7 3" xfId="5789" xr:uid="{00000000-0005-0000-0000-0000CF000000}"/>
    <cellStyle name="20 % - Akzent3 7 3 2" xfId="10835" xr:uid="{EAE3F97C-D556-48C4-BBDF-A95D81DC40ED}"/>
    <cellStyle name="20 % - Akzent3 7 3 3" xfId="13342" xr:uid="{F40F0337-B35C-43F1-A93F-8DA9F7311B1A}"/>
    <cellStyle name="20 % - Akzent3 7 4" xfId="10832" xr:uid="{5F39C94B-FC8B-47EC-86EA-97F6AA367116}"/>
    <cellStyle name="20 % - Akzent3 7 5" xfId="13339" xr:uid="{6224E2EF-A4F0-4842-8CBB-6879B42591EA}"/>
    <cellStyle name="20 % - Akzent3 8" xfId="5790" xr:uid="{00000000-0005-0000-0000-0000D0000000}"/>
    <cellStyle name="20 % - Akzent3 8 2" xfId="5791" xr:uid="{00000000-0005-0000-0000-0000D1000000}"/>
    <cellStyle name="20 % - Akzent3 8 2 2" xfId="5792" xr:uid="{00000000-0005-0000-0000-0000D2000000}"/>
    <cellStyle name="20 % - Akzent3 8 2 2 2" xfId="10837" xr:uid="{E367CAA0-144E-4DA1-BEFD-7EFE468A58D1}"/>
    <cellStyle name="20 % - Akzent3 8 2 2 3" xfId="13344" xr:uid="{917500F1-4EBD-46D1-BB85-C642BB1A386F}"/>
    <cellStyle name="20 % - Akzent3 8 2 3" xfId="10836" xr:uid="{2E40615C-5C5C-4CEB-9B3B-F6FCD25B15AB}"/>
    <cellStyle name="20 % - Akzent3 8 2 4" xfId="13343" xr:uid="{6AB4B73E-86FE-4842-B49D-0FC86CEE3287}"/>
    <cellStyle name="20 % - Akzent3 8 3" xfId="5793" xr:uid="{00000000-0005-0000-0000-0000D3000000}"/>
    <cellStyle name="20 % - Akzent3 8 3 2" xfId="10838" xr:uid="{86D29F1C-799B-4185-BDE0-9E9974DB7F60}"/>
    <cellStyle name="20 % - Akzent3 8 3 3" xfId="13345" xr:uid="{23A8D1E0-2918-4D58-B9C1-F7EF227713FA}"/>
    <cellStyle name="20 % - Akzent3 9" xfId="5794" xr:uid="{00000000-0005-0000-0000-0000D4000000}"/>
    <cellStyle name="20 % - Akzent3 9 2" xfId="5795" xr:uid="{00000000-0005-0000-0000-0000D5000000}"/>
    <cellStyle name="20 % - Akzent3 9 2 2" xfId="5796" xr:uid="{00000000-0005-0000-0000-0000D6000000}"/>
    <cellStyle name="20 % - Akzent3 9 2 2 2" xfId="10841" xr:uid="{1CF79C55-EC4C-4A17-BE00-CCBAEF98CE5B}"/>
    <cellStyle name="20 % - Akzent3 9 2 2 3" xfId="13348" xr:uid="{67DCDE3C-0EC6-46AA-8E5E-D9A08B90FDFA}"/>
    <cellStyle name="20 % - Akzent3 9 2 3" xfId="10840" xr:uid="{B9D13EE3-01D0-473D-A7DC-261BA43E5B12}"/>
    <cellStyle name="20 % - Akzent3 9 2 4" xfId="13347" xr:uid="{6FE55207-871A-4DF0-A4D5-C26ECCB32814}"/>
    <cellStyle name="20 % - Akzent3 9 3" xfId="5797" xr:uid="{00000000-0005-0000-0000-0000D7000000}"/>
    <cellStyle name="20 % - Akzent3 9 3 2" xfId="10842" xr:uid="{67DD4097-B232-48B7-A976-DD255E9B4C9C}"/>
    <cellStyle name="20 % - Akzent3 9 3 3" xfId="13349" xr:uid="{731D7636-E651-42AB-8471-C21EBC29AA79}"/>
    <cellStyle name="20 % - Akzent3 9 4" xfId="10839" xr:uid="{47C15B51-A31C-4961-8B7C-D9EBCA096D97}"/>
    <cellStyle name="20 % - Akzent3 9 5" xfId="13346" xr:uid="{D1EA1033-1843-41AA-9E72-8EF2AB56908A}"/>
    <cellStyle name="20 % - Akzent4 10" xfId="5798" xr:uid="{00000000-0005-0000-0000-0000D8000000}"/>
    <cellStyle name="20 % - Akzent4 10 2" xfId="5799" xr:uid="{00000000-0005-0000-0000-0000D9000000}"/>
    <cellStyle name="20 % - Akzent4 10 2 2" xfId="5800" xr:uid="{00000000-0005-0000-0000-0000DA000000}"/>
    <cellStyle name="20 % - Akzent4 10 2 2 2" xfId="10845" xr:uid="{E1BCB923-F065-47E8-BE9F-2EFC0709AAB2}"/>
    <cellStyle name="20 % - Akzent4 10 2 2 3" xfId="13352" xr:uid="{B006D5F7-EEBE-4640-A9DF-8543D282BCAE}"/>
    <cellStyle name="20 % - Akzent4 10 2 3" xfId="10844" xr:uid="{FF58B86D-D7E9-4EAF-825A-94A396E968DE}"/>
    <cellStyle name="20 % - Akzent4 10 2 4" xfId="13351" xr:uid="{E21F0D37-D4E7-4591-94E5-CCBACCACAAE6}"/>
    <cellStyle name="20 % - Akzent4 10 3" xfId="5801" xr:uid="{00000000-0005-0000-0000-0000DB000000}"/>
    <cellStyle name="20 % - Akzent4 10 3 2" xfId="10846" xr:uid="{D285C376-5DC0-4004-8030-390D59AD3D6F}"/>
    <cellStyle name="20 % - Akzent4 10 3 3" xfId="13353" xr:uid="{58002E1B-AD07-472A-BC48-C5C39C901542}"/>
    <cellStyle name="20 % - Akzent4 10 4" xfId="10843" xr:uid="{C254C73E-CBA9-4307-80B3-8CBD7569E411}"/>
    <cellStyle name="20 % - Akzent4 10 5" xfId="13350" xr:uid="{0EBBF619-48C2-4581-B1DB-176F65ACED90}"/>
    <cellStyle name="20 % - Akzent4 11" xfId="5802" xr:uid="{00000000-0005-0000-0000-0000DC000000}"/>
    <cellStyle name="20 % - Akzent4 11 2" xfId="5803" xr:uid="{00000000-0005-0000-0000-0000DD000000}"/>
    <cellStyle name="20 % - Akzent4 11 2 2" xfId="5804" xr:uid="{00000000-0005-0000-0000-0000DE000000}"/>
    <cellStyle name="20 % - Akzent4 11 2 2 2" xfId="10849" xr:uid="{BA5AD8FF-4394-4EEE-B8CC-8C25E47D0304}"/>
    <cellStyle name="20 % - Akzent4 11 2 2 3" xfId="13356" xr:uid="{16F29E48-ABC6-4F35-B16A-AB3EB1354B84}"/>
    <cellStyle name="20 % - Akzent4 11 2 3" xfId="10848" xr:uid="{64C06B5A-F939-416E-BA30-120E9911CCE3}"/>
    <cellStyle name="20 % - Akzent4 11 2 4" xfId="13355" xr:uid="{DA2FCC16-4290-4131-A6DE-6D4549B4F094}"/>
    <cellStyle name="20 % - Akzent4 11 3" xfId="5805" xr:uid="{00000000-0005-0000-0000-0000DF000000}"/>
    <cellStyle name="20 % - Akzent4 11 3 2" xfId="10850" xr:uid="{2103B13C-91A5-4FC8-9BF1-21FB705DC1A5}"/>
    <cellStyle name="20 % - Akzent4 11 3 3" xfId="13357" xr:uid="{3D6E4D03-48A7-4194-A36B-F38959E981A0}"/>
    <cellStyle name="20 % - Akzent4 11 4" xfId="10847" xr:uid="{AFA527D2-E81A-4C98-9F3D-57B038281424}"/>
    <cellStyle name="20 % - Akzent4 11 5" xfId="13354" xr:uid="{25B22877-D218-469C-B9E8-F17CAEA1CD41}"/>
    <cellStyle name="20 % - Akzent4 12" xfId="5806" xr:uid="{00000000-0005-0000-0000-0000E0000000}"/>
    <cellStyle name="20 % - Akzent4 12 2" xfId="5807" xr:uid="{00000000-0005-0000-0000-0000E1000000}"/>
    <cellStyle name="20 % - Akzent4 13" xfId="5808" xr:uid="{00000000-0005-0000-0000-0000E2000000}"/>
    <cellStyle name="20 % - Akzent4 13 2" xfId="5809" xr:uid="{00000000-0005-0000-0000-0000E3000000}"/>
    <cellStyle name="20 % - Akzent4 13 2 2" xfId="10852" xr:uid="{01CAF13A-F99D-42DE-AC79-BAE2D7927306}"/>
    <cellStyle name="20 % - Akzent4 13 2 3" xfId="13358" xr:uid="{ADD5DD1C-2378-4EEB-BBC0-CDF1A37E7DB1}"/>
    <cellStyle name="20 % - Akzent4 14" xfId="5810" xr:uid="{00000000-0005-0000-0000-0000E4000000}"/>
    <cellStyle name="20 % - Akzent4 14 2" xfId="5811" xr:uid="{00000000-0005-0000-0000-0000E5000000}"/>
    <cellStyle name="20 % - Akzent4 14 2 2" xfId="10853" xr:uid="{F3177C4C-D5F8-42E2-9153-395864A3C4B0}"/>
    <cellStyle name="20 % - Akzent4 14 2 3" xfId="13359" xr:uid="{DBAB2C9C-58FC-4AFB-A546-8D0BF8D2B97A}"/>
    <cellStyle name="20 % - Akzent4 15" xfId="5812" xr:uid="{00000000-0005-0000-0000-0000E6000000}"/>
    <cellStyle name="20 % - Akzent4 15 2" xfId="5813" xr:uid="{00000000-0005-0000-0000-0000E7000000}"/>
    <cellStyle name="20 % - Akzent4 16" xfId="5814" xr:uid="{00000000-0005-0000-0000-0000E8000000}"/>
    <cellStyle name="20 % - Akzent4 17" xfId="5815" xr:uid="{00000000-0005-0000-0000-0000E9000000}"/>
    <cellStyle name="20 % - Akzent4 2" xfId="90" xr:uid="{00000000-0005-0000-0000-0000EA000000}"/>
    <cellStyle name="20 % - Akzent4 2 2" xfId="5816" xr:uid="{00000000-0005-0000-0000-0000EB000000}"/>
    <cellStyle name="20 % - Akzent4 2 2 2" xfId="10857" xr:uid="{3E3B8C89-1772-4960-92CE-22572B7767B6}"/>
    <cellStyle name="20 % - Akzent4 2 2 3" xfId="13360" xr:uid="{5FC6696A-CCD3-466E-8ED4-9CB4EFA53DF6}"/>
    <cellStyle name="20 % - Akzent4 2 3" xfId="5817" xr:uid="{00000000-0005-0000-0000-0000EC000000}"/>
    <cellStyle name="20 % - Akzent4 2 4" xfId="5818" xr:uid="{00000000-0005-0000-0000-0000ED000000}"/>
    <cellStyle name="20 % - Akzent4 3" xfId="5819" xr:uid="{00000000-0005-0000-0000-0000EE000000}"/>
    <cellStyle name="20 % - Akzent4 3 2" xfId="5820" xr:uid="{00000000-0005-0000-0000-0000EF000000}"/>
    <cellStyle name="20 % - Akzent4 3 2 2" xfId="10861" xr:uid="{830BEF3F-CB08-492B-A9BC-515A15FBCAD2}"/>
    <cellStyle name="20 % - Akzent4 3 2 3" xfId="13362" xr:uid="{2ACDBC96-DA2C-4373-A07A-1DC4CF9553C1}"/>
    <cellStyle name="20 % - Akzent4 3 3" xfId="10860" xr:uid="{F7C55C56-691B-4A4A-8B69-778B31C04209}"/>
    <cellStyle name="20 % - Akzent4 3 4" xfId="13361" xr:uid="{0E356A7C-B5ED-42CE-AEE8-6F872E7B1AC4}"/>
    <cellStyle name="20 % - Akzent4 4" xfId="5821" xr:uid="{00000000-0005-0000-0000-0000F0000000}"/>
    <cellStyle name="20 % - Akzent4 4 2" xfId="5822" xr:uid="{00000000-0005-0000-0000-0000F1000000}"/>
    <cellStyle name="20 % - Akzent4 4 2 2" xfId="10863" xr:uid="{6CF3846D-33DD-43CB-933D-68DFF93998B4}"/>
    <cellStyle name="20 % - Akzent4 4 2 3" xfId="13364" xr:uid="{F72CF3B0-55AC-40AA-B9B8-03991B548CFF}"/>
    <cellStyle name="20 % - Akzent4 4 3" xfId="10862" xr:uid="{CAA1F418-1B55-41A5-BEE2-4B292C85F6C2}"/>
    <cellStyle name="20 % - Akzent4 4 4" xfId="13363" xr:uid="{951EAB57-5D1A-4698-B409-7F771C6974CA}"/>
    <cellStyle name="20 % - Akzent4 5" xfId="5823" xr:uid="{00000000-0005-0000-0000-0000F2000000}"/>
    <cellStyle name="20 % - Akzent4 5 2" xfId="5824" xr:uid="{00000000-0005-0000-0000-0000F3000000}"/>
    <cellStyle name="20 % - Akzent4 5 2 2" xfId="5825" xr:uid="{00000000-0005-0000-0000-0000F4000000}"/>
    <cellStyle name="20 % - Akzent4 5 2 2 2" xfId="10866" xr:uid="{CA5DA3D4-F773-4F59-9FE8-670B07540BA4}"/>
    <cellStyle name="20 % - Akzent4 5 2 2 3" xfId="13366" xr:uid="{B2FB9B3C-43C9-42AD-BC0E-8B17820B279F}"/>
    <cellStyle name="20 % - Akzent4 5 3" xfId="5826" xr:uid="{00000000-0005-0000-0000-0000F5000000}"/>
    <cellStyle name="20 % - Akzent4 5 3 2" xfId="10867" xr:uid="{EE99D6C1-5AE8-429A-AC21-CA17323B9851}"/>
    <cellStyle name="20 % - Akzent4 5 3 3" xfId="13367" xr:uid="{FB9FAFE7-21F6-454E-9C3A-39DD67EB5FA4}"/>
    <cellStyle name="20 % - Akzent4 5 4" xfId="10864" xr:uid="{5B48B3C5-BE5E-42E2-B0BE-801C9975A480}"/>
    <cellStyle name="20 % - Akzent4 5 5" xfId="13365" xr:uid="{4919C865-26A4-4FA7-9E78-F1487B6E9E7E}"/>
    <cellStyle name="20 % - Akzent4 6" xfId="5827" xr:uid="{00000000-0005-0000-0000-0000F6000000}"/>
    <cellStyle name="20 % - Akzent4 6 2" xfId="5828" xr:uid="{00000000-0005-0000-0000-0000F7000000}"/>
    <cellStyle name="20 % - Akzent4 6 2 2" xfId="5829" xr:uid="{00000000-0005-0000-0000-0000F8000000}"/>
    <cellStyle name="20 % - Akzent4 6 2 2 2" xfId="10869" xr:uid="{DFA74F3B-A7E0-4A9B-A313-EDD7F07DEBD2}"/>
    <cellStyle name="20 % - Akzent4 6 2 2 3" xfId="13369" xr:uid="{E1DDCCF3-842B-49F3-9290-874D66A49338}"/>
    <cellStyle name="20 % - Akzent4 6 3" xfId="5830" xr:uid="{00000000-0005-0000-0000-0000F9000000}"/>
    <cellStyle name="20 % - Akzent4 6 3 2" xfId="10870" xr:uid="{B61E946A-7D75-4289-AF50-66C617AF9224}"/>
    <cellStyle name="20 % - Akzent4 6 3 3" xfId="13370" xr:uid="{15367C23-8864-4A14-92F8-D6587A192146}"/>
    <cellStyle name="20 % - Akzent4 6 4" xfId="10868" xr:uid="{0EBB49B3-4A63-42EE-98C1-8735180B01E6}"/>
    <cellStyle name="20 % - Akzent4 6 5" xfId="13368" xr:uid="{10BEFD42-8F43-4A73-9D93-809F4232114C}"/>
    <cellStyle name="20 % - Akzent4 7" xfId="5831" xr:uid="{00000000-0005-0000-0000-0000FA000000}"/>
    <cellStyle name="20 % - Akzent4 7 2" xfId="5832" xr:uid="{00000000-0005-0000-0000-0000FB000000}"/>
    <cellStyle name="20 % - Akzent4 7 2 2" xfId="5833" xr:uid="{00000000-0005-0000-0000-0000FC000000}"/>
    <cellStyle name="20 % - Akzent4 7 2 2 2" xfId="10873" xr:uid="{8CB91BF9-A2A3-4ADD-9DAB-D0294512EC33}"/>
    <cellStyle name="20 % - Akzent4 7 2 2 3" xfId="13373" xr:uid="{D2AEA3F6-34B2-492A-8E36-FC0873D4F434}"/>
    <cellStyle name="20 % - Akzent4 7 2 3" xfId="10872" xr:uid="{5F064160-506E-4681-A18E-1D2A86C75566}"/>
    <cellStyle name="20 % - Akzent4 7 2 4" xfId="13372" xr:uid="{6C57704D-0B74-4AAA-80D0-B4C9459747C9}"/>
    <cellStyle name="20 % - Akzent4 7 3" xfId="5834" xr:uid="{00000000-0005-0000-0000-0000FD000000}"/>
    <cellStyle name="20 % - Akzent4 7 3 2" xfId="10874" xr:uid="{F4DD2BD2-9D9A-496C-97FF-7F9A8CC96C3C}"/>
    <cellStyle name="20 % - Akzent4 7 3 3" xfId="13374" xr:uid="{321AFD20-3202-4CCE-911F-1F0332A86BC3}"/>
    <cellStyle name="20 % - Akzent4 7 4" xfId="10871" xr:uid="{9D17AF61-EEBC-45F5-8786-BE89F41B4655}"/>
    <cellStyle name="20 % - Akzent4 7 5" xfId="13371" xr:uid="{2753C51D-1998-4661-BB08-CB656FC96E02}"/>
    <cellStyle name="20 % - Akzent4 8" xfId="5835" xr:uid="{00000000-0005-0000-0000-0000FE000000}"/>
    <cellStyle name="20 % - Akzent4 8 2" xfId="5836" xr:uid="{00000000-0005-0000-0000-0000FF000000}"/>
    <cellStyle name="20 % - Akzent4 8 2 2" xfId="5837" xr:uid="{00000000-0005-0000-0000-000000010000}"/>
    <cellStyle name="20 % - Akzent4 8 2 2 2" xfId="10876" xr:uid="{4FD1C4F7-0BF7-47E0-B275-E21067F3A2F9}"/>
    <cellStyle name="20 % - Akzent4 8 2 2 3" xfId="13376" xr:uid="{EC77E529-2899-435D-92F2-7031AD19AE6A}"/>
    <cellStyle name="20 % - Akzent4 8 2 3" xfId="10875" xr:uid="{71B08215-ECE6-43ED-ACDA-301F06A1C4F8}"/>
    <cellStyle name="20 % - Akzent4 8 2 4" xfId="13375" xr:uid="{240D6E22-8AF7-41E6-A178-6983D9EC8A8E}"/>
    <cellStyle name="20 % - Akzent4 8 3" xfId="5838" xr:uid="{00000000-0005-0000-0000-000001010000}"/>
    <cellStyle name="20 % - Akzent4 8 3 2" xfId="10877" xr:uid="{51ED6A9D-1403-4118-9015-875D85514989}"/>
    <cellStyle name="20 % - Akzent4 8 3 3" xfId="13377" xr:uid="{9F21CA59-8A0E-40AF-BC07-2CEE7E82E690}"/>
    <cellStyle name="20 % - Akzent4 9" xfId="5839" xr:uid="{00000000-0005-0000-0000-000002010000}"/>
    <cellStyle name="20 % - Akzent4 9 2" xfId="5840" xr:uid="{00000000-0005-0000-0000-000003010000}"/>
    <cellStyle name="20 % - Akzent4 9 2 2" xfId="5841" xr:uid="{00000000-0005-0000-0000-000004010000}"/>
    <cellStyle name="20 % - Akzent4 9 2 2 2" xfId="10880" xr:uid="{1B7B518E-4580-4747-86C8-76A44552FADC}"/>
    <cellStyle name="20 % - Akzent4 9 2 2 3" xfId="13380" xr:uid="{D9A4411D-D274-4199-A9F0-B5ED6F8BB90D}"/>
    <cellStyle name="20 % - Akzent4 9 2 3" xfId="10879" xr:uid="{6EF2E4E3-094E-476D-90BF-20CA5FE573E8}"/>
    <cellStyle name="20 % - Akzent4 9 2 4" xfId="13379" xr:uid="{C610E501-93CA-4770-86CD-3A237C4EA690}"/>
    <cellStyle name="20 % - Akzent4 9 3" xfId="5842" xr:uid="{00000000-0005-0000-0000-000005010000}"/>
    <cellStyle name="20 % - Akzent4 9 3 2" xfId="10881" xr:uid="{54BA143B-C7F7-4835-BE2A-05FC57A9CCA6}"/>
    <cellStyle name="20 % - Akzent4 9 3 3" xfId="13381" xr:uid="{C27D7F62-5FAF-4B43-AA3F-AB4E717B4381}"/>
    <cellStyle name="20 % - Akzent4 9 4" xfId="10878" xr:uid="{EBF7AC6B-0B61-4651-9844-0E8F90A1CBE7}"/>
    <cellStyle name="20 % - Akzent4 9 5" xfId="13378" xr:uid="{BE982BD9-1809-44D7-B18E-D15B9910EA68}"/>
    <cellStyle name="20 % - Akzent5 10" xfId="5843" xr:uid="{00000000-0005-0000-0000-000006010000}"/>
    <cellStyle name="20 % - Akzent5 10 2" xfId="5844" xr:uid="{00000000-0005-0000-0000-000007010000}"/>
    <cellStyle name="20 % - Akzent5 10 2 2" xfId="5845" xr:uid="{00000000-0005-0000-0000-000008010000}"/>
    <cellStyle name="20 % - Akzent5 10 2 2 2" xfId="10884" xr:uid="{E0AC3A8B-71A7-4BC1-A1A7-D7E9503B46B9}"/>
    <cellStyle name="20 % - Akzent5 10 2 2 3" xfId="13384" xr:uid="{BB405A71-4E92-4A1D-B018-9BD3B74BFDE3}"/>
    <cellStyle name="20 % - Akzent5 10 2 3" xfId="10883" xr:uid="{700C0CEE-3794-4917-BDC5-1ABBAF6A08ED}"/>
    <cellStyle name="20 % - Akzent5 10 2 4" xfId="13383" xr:uid="{9211867E-1454-4417-B0CB-049D25A6831C}"/>
    <cellStyle name="20 % - Akzent5 10 3" xfId="5846" xr:uid="{00000000-0005-0000-0000-000009010000}"/>
    <cellStyle name="20 % - Akzent5 10 3 2" xfId="10885" xr:uid="{BFE7552B-20F4-41E8-92E8-C84353CD9D3C}"/>
    <cellStyle name="20 % - Akzent5 10 3 3" xfId="13385" xr:uid="{21852957-36BE-43C7-9125-9408EDB0A772}"/>
    <cellStyle name="20 % - Akzent5 10 4" xfId="10882" xr:uid="{FDF629B4-EA01-43E4-8596-E32B0A6BA1F1}"/>
    <cellStyle name="20 % - Akzent5 10 5" xfId="13382" xr:uid="{1F93A18F-5B98-4300-A67F-DD7B008A2FA1}"/>
    <cellStyle name="20 % - Akzent5 11" xfId="5847" xr:uid="{00000000-0005-0000-0000-00000A010000}"/>
    <cellStyle name="20 % - Akzent5 11 2" xfId="5848" xr:uid="{00000000-0005-0000-0000-00000B010000}"/>
    <cellStyle name="20 % - Akzent5 11 2 2" xfId="5849" xr:uid="{00000000-0005-0000-0000-00000C010000}"/>
    <cellStyle name="20 % - Akzent5 11 2 2 2" xfId="10888" xr:uid="{8E758B59-B6FF-46FB-889D-197F6F2DDC13}"/>
    <cellStyle name="20 % - Akzent5 11 2 2 3" xfId="13388" xr:uid="{9E14CEEE-FDDB-459C-A4F1-618C7AC18883}"/>
    <cellStyle name="20 % - Akzent5 11 2 3" xfId="10887" xr:uid="{4D03C83E-D0AE-416F-AFE6-1B80A07E3E69}"/>
    <cellStyle name="20 % - Akzent5 11 2 4" xfId="13387" xr:uid="{34192F42-6B71-4BD0-99E9-8EB7173A051A}"/>
    <cellStyle name="20 % - Akzent5 11 3" xfId="5850" xr:uid="{00000000-0005-0000-0000-00000D010000}"/>
    <cellStyle name="20 % - Akzent5 11 3 2" xfId="10889" xr:uid="{7CD78E0B-076C-49D1-824D-60CDCBDB8405}"/>
    <cellStyle name="20 % - Akzent5 11 3 3" xfId="13389" xr:uid="{32023073-A7B3-4BB1-99CE-7B40CE26A436}"/>
    <cellStyle name="20 % - Akzent5 11 4" xfId="10886" xr:uid="{1AD5E146-038F-4C97-9473-D009B2B50001}"/>
    <cellStyle name="20 % - Akzent5 11 5" xfId="13386" xr:uid="{53BF1135-B641-4A33-9A8C-B28B0CA3AF2E}"/>
    <cellStyle name="20 % - Akzent5 12" xfId="5851" xr:uid="{00000000-0005-0000-0000-00000E010000}"/>
    <cellStyle name="20 % - Akzent5 12 2" xfId="5852" xr:uid="{00000000-0005-0000-0000-00000F010000}"/>
    <cellStyle name="20 % - Akzent5 13" xfId="5853" xr:uid="{00000000-0005-0000-0000-000010010000}"/>
    <cellStyle name="20 % - Akzent5 13 2" xfId="5854" xr:uid="{00000000-0005-0000-0000-000011010000}"/>
    <cellStyle name="20 % - Akzent5 13 2 2" xfId="10891" xr:uid="{152AE54F-878B-4510-A101-98B44CC2D7CD}"/>
    <cellStyle name="20 % - Akzent5 13 2 3" xfId="13390" xr:uid="{B02BE78C-FDEE-42DA-B94D-91D68641BF6D}"/>
    <cellStyle name="20 % - Akzent5 14" xfId="5855" xr:uid="{00000000-0005-0000-0000-000012010000}"/>
    <cellStyle name="20 % - Akzent5 14 2" xfId="5856" xr:uid="{00000000-0005-0000-0000-000013010000}"/>
    <cellStyle name="20 % - Akzent5 14 2 2" xfId="10893" xr:uid="{E456CC9E-F6C5-4037-BC53-87BA75BE9DF1}"/>
    <cellStyle name="20 % - Akzent5 14 2 3" xfId="13391" xr:uid="{4D2E79C2-0FB5-48B2-9DCE-176B34D9FB32}"/>
    <cellStyle name="20 % - Akzent5 15" xfId="5857" xr:uid="{00000000-0005-0000-0000-000014010000}"/>
    <cellStyle name="20 % - Akzent5 15 2" xfId="5858" xr:uid="{00000000-0005-0000-0000-000015010000}"/>
    <cellStyle name="20 % - Akzent5 16" xfId="5859" xr:uid="{00000000-0005-0000-0000-000016010000}"/>
    <cellStyle name="20 % - Akzent5 17" xfId="5860" xr:uid="{00000000-0005-0000-0000-000017010000}"/>
    <cellStyle name="20 % - Akzent5 2" xfId="91" xr:uid="{00000000-0005-0000-0000-000018010000}"/>
    <cellStyle name="20 % - Akzent5 2 2" xfId="5861" xr:uid="{00000000-0005-0000-0000-000019010000}"/>
    <cellStyle name="20 % - Akzent5 2 2 2" xfId="10896" xr:uid="{7BE6624C-BFAE-417A-B57F-D94A1FE82B9D}"/>
    <cellStyle name="20 % - Akzent5 2 2 3" xfId="13392" xr:uid="{AAAAE968-23C4-4E83-B7F6-70A745F93E6F}"/>
    <cellStyle name="20 % - Akzent5 2 3" xfId="5862" xr:uid="{00000000-0005-0000-0000-00001A010000}"/>
    <cellStyle name="20 % - Akzent5 2 4" xfId="5863" xr:uid="{00000000-0005-0000-0000-00001B010000}"/>
    <cellStyle name="20 % - Akzent5 3" xfId="5864" xr:uid="{00000000-0005-0000-0000-00001C010000}"/>
    <cellStyle name="20 % - Akzent5 3 2" xfId="5865" xr:uid="{00000000-0005-0000-0000-00001D010000}"/>
    <cellStyle name="20 % - Akzent5 3 2 2" xfId="10899" xr:uid="{C0B76973-144C-47D0-B0F4-221E7B185FA8}"/>
    <cellStyle name="20 % - Akzent5 3 2 3" xfId="13394" xr:uid="{3ACD5DC9-E5BB-47AA-BB46-8C39FAEC2914}"/>
    <cellStyle name="20 % - Akzent5 3 3" xfId="10898" xr:uid="{054AA9A5-7570-48D6-99C7-C7E91FD85C3B}"/>
    <cellStyle name="20 % - Akzent5 3 4" xfId="13393" xr:uid="{2B018383-DB6C-4925-B89B-22DB12043185}"/>
    <cellStyle name="20 % - Akzent5 4" xfId="5866" xr:uid="{00000000-0005-0000-0000-00001E010000}"/>
    <cellStyle name="20 % - Akzent5 4 2" xfId="5867" xr:uid="{00000000-0005-0000-0000-00001F010000}"/>
    <cellStyle name="20 % - Akzent5 4 2 2" xfId="10901" xr:uid="{D90D17A5-FDAE-44B0-B5F4-A76D1CAE4C98}"/>
    <cellStyle name="20 % - Akzent5 4 2 3" xfId="13396" xr:uid="{BA3E0169-6A2C-4EEF-93D8-C1EC9CEAC495}"/>
    <cellStyle name="20 % - Akzent5 4 3" xfId="10900" xr:uid="{4C17FB89-A00F-4E57-8096-B9CC6E1CD27C}"/>
    <cellStyle name="20 % - Akzent5 4 4" xfId="13395" xr:uid="{257CC94C-5C71-489F-BC92-3A3A0F055855}"/>
    <cellStyle name="20 % - Akzent5 5" xfId="5868" xr:uid="{00000000-0005-0000-0000-000020010000}"/>
    <cellStyle name="20 % - Akzent5 5 2" xfId="5869" xr:uid="{00000000-0005-0000-0000-000021010000}"/>
    <cellStyle name="20 % - Akzent5 5 2 2" xfId="5870" xr:uid="{00000000-0005-0000-0000-000022010000}"/>
    <cellStyle name="20 % - Akzent5 5 2 2 2" xfId="10904" xr:uid="{E8D029A8-19DA-4E6B-B866-E77EA6F78BEC}"/>
    <cellStyle name="20 % - Akzent5 5 2 2 3" xfId="13398" xr:uid="{41D1B10A-A2BE-4102-8397-470ED36CF978}"/>
    <cellStyle name="20 % - Akzent5 5 3" xfId="5871" xr:uid="{00000000-0005-0000-0000-000023010000}"/>
    <cellStyle name="20 % - Akzent5 5 3 2" xfId="10905" xr:uid="{847413B3-155C-441A-9358-B80E718B4CD1}"/>
    <cellStyle name="20 % - Akzent5 5 3 3" xfId="13399" xr:uid="{994C06CD-D0CE-4C2C-84C4-4A68CC53C21F}"/>
    <cellStyle name="20 % - Akzent5 5 4" xfId="10902" xr:uid="{5E9F9DC7-D10A-407D-B098-A5FE544EC6E3}"/>
    <cellStyle name="20 % - Akzent5 5 5" xfId="13397" xr:uid="{FEE763DC-129F-4AC6-8503-F90C01DACA09}"/>
    <cellStyle name="20 % - Akzent5 6" xfId="5872" xr:uid="{00000000-0005-0000-0000-000024010000}"/>
    <cellStyle name="20 % - Akzent5 6 2" xfId="5873" xr:uid="{00000000-0005-0000-0000-000025010000}"/>
    <cellStyle name="20 % - Akzent5 6 2 2" xfId="5874" xr:uid="{00000000-0005-0000-0000-000026010000}"/>
    <cellStyle name="20 % - Akzent5 6 2 2 2" xfId="10907" xr:uid="{280616B4-12F8-4ADA-9579-636F728F1748}"/>
    <cellStyle name="20 % - Akzent5 6 2 2 3" xfId="13401" xr:uid="{CE122FD2-04AD-4587-96D4-7F00BDA69E60}"/>
    <cellStyle name="20 % - Akzent5 6 3" xfId="5875" xr:uid="{00000000-0005-0000-0000-000027010000}"/>
    <cellStyle name="20 % - Akzent5 6 3 2" xfId="10908" xr:uid="{EA81E1A8-F2E8-414C-B26F-08D3E637557C}"/>
    <cellStyle name="20 % - Akzent5 6 3 3" xfId="13402" xr:uid="{678175A6-6F1B-49A6-AB21-A543279C477D}"/>
    <cellStyle name="20 % - Akzent5 6 4" xfId="10906" xr:uid="{3C796F87-4804-4AC9-A09E-8C09C16F0247}"/>
    <cellStyle name="20 % - Akzent5 6 5" xfId="13400" xr:uid="{18D06A68-6ECB-4A8B-BF34-BEB1A1B33E18}"/>
    <cellStyle name="20 % - Akzent5 7" xfId="5876" xr:uid="{00000000-0005-0000-0000-000028010000}"/>
    <cellStyle name="20 % - Akzent5 7 2" xfId="5877" xr:uid="{00000000-0005-0000-0000-000029010000}"/>
    <cellStyle name="20 % - Akzent5 7 2 2" xfId="5878" xr:uid="{00000000-0005-0000-0000-00002A010000}"/>
    <cellStyle name="20 % - Akzent5 7 2 2 2" xfId="10911" xr:uid="{1307954E-7510-4365-A821-9E351022883D}"/>
    <cellStyle name="20 % - Akzent5 7 2 2 3" xfId="13405" xr:uid="{9821013C-E4A1-49C3-BD64-FB5CD6A8999F}"/>
    <cellStyle name="20 % - Akzent5 7 2 3" xfId="10910" xr:uid="{D98F249C-1C3C-445C-9258-D3869101A027}"/>
    <cellStyle name="20 % - Akzent5 7 2 4" xfId="13404" xr:uid="{103CC6C5-E941-4D4A-9F98-6680014FA012}"/>
    <cellStyle name="20 % - Akzent5 7 3" xfId="5879" xr:uid="{00000000-0005-0000-0000-00002B010000}"/>
    <cellStyle name="20 % - Akzent5 7 3 2" xfId="10912" xr:uid="{8F39E150-E602-4393-8485-D7F74BBBB2C8}"/>
    <cellStyle name="20 % - Akzent5 7 3 3" xfId="13406" xr:uid="{6306468B-693B-445A-9B2D-FC3114AB89E5}"/>
    <cellStyle name="20 % - Akzent5 7 4" xfId="10909" xr:uid="{10AE3A8D-6709-4327-9046-AFBF5BB784D3}"/>
    <cellStyle name="20 % - Akzent5 7 5" xfId="13403" xr:uid="{6E6C91F2-DE17-4D09-97E7-71A5C8549DC2}"/>
    <cellStyle name="20 % - Akzent5 8" xfId="5880" xr:uid="{00000000-0005-0000-0000-00002C010000}"/>
    <cellStyle name="20 % - Akzent5 8 2" xfId="5881" xr:uid="{00000000-0005-0000-0000-00002D010000}"/>
    <cellStyle name="20 % - Akzent5 8 2 2" xfId="5882" xr:uid="{00000000-0005-0000-0000-00002E010000}"/>
    <cellStyle name="20 % - Akzent5 8 2 2 2" xfId="10914" xr:uid="{7C744E4E-9609-4976-B507-B7847753E799}"/>
    <cellStyle name="20 % - Akzent5 8 2 2 3" xfId="13408" xr:uid="{EECE902E-71FB-4F80-B008-025DFE0243E8}"/>
    <cellStyle name="20 % - Akzent5 8 2 3" xfId="10913" xr:uid="{8B4D42F2-F059-4407-8971-DFB5517423C3}"/>
    <cellStyle name="20 % - Akzent5 8 2 4" xfId="13407" xr:uid="{BE57A5D8-54EC-45B8-BDB8-98F7C255CA8C}"/>
    <cellStyle name="20 % - Akzent5 8 3" xfId="5883" xr:uid="{00000000-0005-0000-0000-00002F010000}"/>
    <cellStyle name="20 % - Akzent5 8 3 2" xfId="10915" xr:uid="{E1432E6E-9FB3-4400-80B6-2D12124C118B}"/>
    <cellStyle name="20 % - Akzent5 8 3 3" xfId="13409" xr:uid="{61C56887-B321-4E53-9F81-D423FEA9A1D6}"/>
    <cellStyle name="20 % - Akzent5 9" xfId="5884" xr:uid="{00000000-0005-0000-0000-000030010000}"/>
    <cellStyle name="20 % - Akzent5 9 2" xfId="5885" xr:uid="{00000000-0005-0000-0000-000031010000}"/>
    <cellStyle name="20 % - Akzent5 9 2 2" xfId="5886" xr:uid="{00000000-0005-0000-0000-000032010000}"/>
    <cellStyle name="20 % - Akzent5 9 2 2 2" xfId="10918" xr:uid="{ACCA23FB-35E1-4C5E-9265-0E5D7B1AA0EF}"/>
    <cellStyle name="20 % - Akzent5 9 2 2 3" xfId="13412" xr:uid="{3223CEE8-70D6-4FED-9CCF-E8DE312611D6}"/>
    <cellStyle name="20 % - Akzent5 9 2 3" xfId="10917" xr:uid="{DC935F0E-486F-46F5-AC5C-5838214280E1}"/>
    <cellStyle name="20 % - Akzent5 9 2 4" xfId="13411" xr:uid="{34605F46-C5FB-488E-B384-EFDE72146C8A}"/>
    <cellStyle name="20 % - Akzent5 9 3" xfId="5887" xr:uid="{00000000-0005-0000-0000-000033010000}"/>
    <cellStyle name="20 % - Akzent5 9 3 2" xfId="10919" xr:uid="{6B838C8D-E26C-4731-A3D3-4CF0815FE58E}"/>
    <cellStyle name="20 % - Akzent5 9 3 3" xfId="13413" xr:uid="{05A61895-5D7C-40ED-A8AE-692C2BB50198}"/>
    <cellStyle name="20 % - Akzent5 9 4" xfId="10916" xr:uid="{8ACB59F6-A4CC-4B85-946F-443A477DCFFD}"/>
    <cellStyle name="20 % - Akzent5 9 5" xfId="13410" xr:uid="{E983A3CB-90C5-48AA-99E0-410B8931F873}"/>
    <cellStyle name="20 % - Akzent6 10" xfId="5888" xr:uid="{00000000-0005-0000-0000-000034010000}"/>
    <cellStyle name="20 % - Akzent6 10 2" xfId="5889" xr:uid="{00000000-0005-0000-0000-000035010000}"/>
    <cellStyle name="20 % - Akzent6 10 2 2" xfId="5890" xr:uid="{00000000-0005-0000-0000-000036010000}"/>
    <cellStyle name="20 % - Akzent6 10 2 2 2" xfId="10922" xr:uid="{A2BF9C82-30A5-42A6-B4BB-7A2E5A0FE53E}"/>
    <cellStyle name="20 % - Akzent6 10 2 2 3" xfId="13416" xr:uid="{13E0096E-661E-4B77-8447-ACA7D6E21550}"/>
    <cellStyle name="20 % - Akzent6 10 2 3" xfId="10921" xr:uid="{0150BE25-3770-4915-9E2A-8D9AF0A211E8}"/>
    <cellStyle name="20 % - Akzent6 10 2 4" xfId="13415" xr:uid="{89A050D8-F665-4FDE-9FCF-FF551024A281}"/>
    <cellStyle name="20 % - Akzent6 10 3" xfId="5891" xr:uid="{00000000-0005-0000-0000-000037010000}"/>
    <cellStyle name="20 % - Akzent6 10 3 2" xfId="10923" xr:uid="{24EC48AD-F4A3-4634-B5F4-8C30B3987199}"/>
    <cellStyle name="20 % - Akzent6 10 3 3" xfId="13417" xr:uid="{F3F659C6-0E1C-4392-8E04-E64FF1A08383}"/>
    <cellStyle name="20 % - Akzent6 10 4" xfId="10920" xr:uid="{CC44C272-9339-4E20-BB33-62361F48CC2C}"/>
    <cellStyle name="20 % - Akzent6 10 5" xfId="13414" xr:uid="{A0999011-F529-49B0-9A14-AACE52E83FC6}"/>
    <cellStyle name="20 % - Akzent6 11" xfId="5892" xr:uid="{00000000-0005-0000-0000-000038010000}"/>
    <cellStyle name="20 % - Akzent6 11 2" xfId="5893" xr:uid="{00000000-0005-0000-0000-000039010000}"/>
    <cellStyle name="20 % - Akzent6 11 2 2" xfId="5894" xr:uid="{00000000-0005-0000-0000-00003A010000}"/>
    <cellStyle name="20 % - Akzent6 11 2 2 2" xfId="10926" xr:uid="{9218F0BA-32A3-4DE0-B6ED-E68E7B1766F1}"/>
    <cellStyle name="20 % - Akzent6 11 2 2 3" xfId="13420" xr:uid="{5FE408D5-1ECB-4985-9BE6-1D00BF522BCD}"/>
    <cellStyle name="20 % - Akzent6 11 2 3" xfId="10925" xr:uid="{FB831A39-19E1-4DF5-8DFA-895477CE4E6D}"/>
    <cellStyle name="20 % - Akzent6 11 2 4" xfId="13419" xr:uid="{BCCE454A-A18C-45A1-BDE4-A7EBFD70D334}"/>
    <cellStyle name="20 % - Akzent6 11 3" xfId="5895" xr:uid="{00000000-0005-0000-0000-00003B010000}"/>
    <cellStyle name="20 % - Akzent6 11 3 2" xfId="10927" xr:uid="{F9B553EF-BEA5-4322-9E31-C0AE0095D01B}"/>
    <cellStyle name="20 % - Akzent6 11 3 3" xfId="13421" xr:uid="{EB0DA5C6-6117-4B3A-A235-5FDFD3BAD135}"/>
    <cellStyle name="20 % - Akzent6 11 4" xfId="10924" xr:uid="{310B4CE1-0A7D-48E9-A449-8605A8951B48}"/>
    <cellStyle name="20 % - Akzent6 11 5" xfId="13418" xr:uid="{45191117-3A98-4369-8CF0-7FDC828FA114}"/>
    <cellStyle name="20 % - Akzent6 12" xfId="5896" xr:uid="{00000000-0005-0000-0000-00003C010000}"/>
    <cellStyle name="20 % - Akzent6 12 2" xfId="5897" xr:uid="{00000000-0005-0000-0000-00003D010000}"/>
    <cellStyle name="20 % - Akzent6 13" xfId="5898" xr:uid="{00000000-0005-0000-0000-00003E010000}"/>
    <cellStyle name="20 % - Akzent6 13 2" xfId="5899" xr:uid="{00000000-0005-0000-0000-00003F010000}"/>
    <cellStyle name="20 % - Akzent6 13 2 2" xfId="10928" xr:uid="{AB40D60C-B435-4986-8AEA-DC01D818F6D6}"/>
    <cellStyle name="20 % - Akzent6 13 2 3" xfId="13422" xr:uid="{525DC6AD-BBAC-4141-B76C-BBD3DC9C7F94}"/>
    <cellStyle name="20 % - Akzent6 14" xfId="5900" xr:uid="{00000000-0005-0000-0000-000040010000}"/>
    <cellStyle name="20 % - Akzent6 14 2" xfId="5901" xr:uid="{00000000-0005-0000-0000-000041010000}"/>
    <cellStyle name="20 % - Akzent6 14 2 2" xfId="10929" xr:uid="{B913BDDE-CC10-426F-A788-BD7A1D3C1552}"/>
    <cellStyle name="20 % - Akzent6 14 2 3" xfId="13423" xr:uid="{EA4BC8FE-4D6C-4D09-A3D4-26A6F823B042}"/>
    <cellStyle name="20 % - Akzent6 15" xfId="5902" xr:uid="{00000000-0005-0000-0000-000042010000}"/>
    <cellStyle name="20 % - Akzent6 15 2" xfId="5903" xr:uid="{00000000-0005-0000-0000-000043010000}"/>
    <cellStyle name="20 % - Akzent6 16" xfId="5904" xr:uid="{00000000-0005-0000-0000-000044010000}"/>
    <cellStyle name="20 % - Akzent6 17" xfId="5905" xr:uid="{00000000-0005-0000-0000-000045010000}"/>
    <cellStyle name="20 % - Akzent6 2" xfId="92" xr:uid="{00000000-0005-0000-0000-000046010000}"/>
    <cellStyle name="20 % - Akzent6 2 2" xfId="5906" xr:uid="{00000000-0005-0000-0000-000047010000}"/>
    <cellStyle name="20 % - Akzent6 2 2 2" xfId="10931" xr:uid="{75B3C25F-6C18-4D5B-ABC3-8B23CB88620B}"/>
    <cellStyle name="20 % - Akzent6 2 2 3" xfId="13424" xr:uid="{AA883E0B-5F31-4C1A-A1E0-2151F51BE147}"/>
    <cellStyle name="20 % - Akzent6 2 3" xfId="5907" xr:uid="{00000000-0005-0000-0000-000048010000}"/>
    <cellStyle name="20 % - Akzent6 2 4" xfId="5908" xr:uid="{00000000-0005-0000-0000-000049010000}"/>
    <cellStyle name="20 % - Akzent6 3" xfId="5909" xr:uid="{00000000-0005-0000-0000-00004A010000}"/>
    <cellStyle name="20 % - Akzent6 3 2" xfId="5910" xr:uid="{00000000-0005-0000-0000-00004B010000}"/>
    <cellStyle name="20 % - Akzent6 3 2 2" xfId="10933" xr:uid="{6BFBFA37-263C-4C79-992D-BA1E497EEAA9}"/>
    <cellStyle name="20 % - Akzent6 3 2 3" xfId="13426" xr:uid="{30481ACA-4A49-4BDE-AD3F-779E2CBD33EB}"/>
    <cellStyle name="20 % - Akzent6 3 3" xfId="10932" xr:uid="{41A752FE-42C1-419B-A7EF-C6C5E00A4330}"/>
    <cellStyle name="20 % - Akzent6 3 4" xfId="13425" xr:uid="{C75D0D5D-5F38-4580-BBD3-4DB336F988DD}"/>
    <cellStyle name="20 % - Akzent6 4" xfId="5911" xr:uid="{00000000-0005-0000-0000-00004C010000}"/>
    <cellStyle name="20 % - Akzent6 4 2" xfId="5912" xr:uid="{00000000-0005-0000-0000-00004D010000}"/>
    <cellStyle name="20 % - Akzent6 4 2 2" xfId="10935" xr:uid="{E86AB6F2-3C2E-4690-A8DE-D6DD22DD6C4D}"/>
    <cellStyle name="20 % - Akzent6 4 2 3" xfId="13428" xr:uid="{A582FB2B-87F8-4CE7-A2C5-E6E04DA67124}"/>
    <cellStyle name="20 % - Akzent6 4 3" xfId="10934" xr:uid="{2B809393-1025-42A6-A31E-E1DAF5063AA0}"/>
    <cellStyle name="20 % - Akzent6 4 4" xfId="13427" xr:uid="{7CEA459E-401A-4007-B7C9-9BD46EEB870A}"/>
    <cellStyle name="20 % - Akzent6 5" xfId="5913" xr:uid="{00000000-0005-0000-0000-00004E010000}"/>
    <cellStyle name="20 % - Akzent6 5 2" xfId="5914" xr:uid="{00000000-0005-0000-0000-00004F010000}"/>
    <cellStyle name="20 % - Akzent6 5 2 2" xfId="5915" xr:uid="{00000000-0005-0000-0000-000050010000}"/>
    <cellStyle name="20 % - Akzent6 5 2 2 2" xfId="10937" xr:uid="{B6E828EB-0539-4C5A-A27B-7B9E56F7E1BD}"/>
    <cellStyle name="20 % - Akzent6 5 2 2 3" xfId="13430" xr:uid="{F2630C7D-6AFC-4777-8F1A-D13250597326}"/>
    <cellStyle name="20 % - Akzent6 5 3" xfId="5916" xr:uid="{00000000-0005-0000-0000-000051010000}"/>
    <cellStyle name="20 % - Akzent6 5 3 2" xfId="10938" xr:uid="{5067FCB4-3F51-4762-90C2-6C2C0E3510AE}"/>
    <cellStyle name="20 % - Akzent6 5 3 3" xfId="13431" xr:uid="{B23CF39C-49F7-49BC-A14E-466CB107FC84}"/>
    <cellStyle name="20 % - Akzent6 5 4" xfId="10936" xr:uid="{CECFD96A-EF10-4E91-A402-014367D961B9}"/>
    <cellStyle name="20 % - Akzent6 5 5" xfId="13429" xr:uid="{1751E007-45C2-4EFB-BC72-F10312923F9D}"/>
    <cellStyle name="20 % - Akzent6 6" xfId="5917" xr:uid="{00000000-0005-0000-0000-000052010000}"/>
    <cellStyle name="20 % - Akzent6 6 2" xfId="5918" xr:uid="{00000000-0005-0000-0000-000053010000}"/>
    <cellStyle name="20 % - Akzent6 6 2 2" xfId="5919" xr:uid="{00000000-0005-0000-0000-000054010000}"/>
    <cellStyle name="20 % - Akzent6 6 2 2 2" xfId="10940" xr:uid="{4AC65143-E111-4050-AAB5-C5BF6C3BA844}"/>
    <cellStyle name="20 % - Akzent6 6 2 2 3" xfId="13433" xr:uid="{0AA180A0-0518-4DBA-BDF6-80026B467BCA}"/>
    <cellStyle name="20 % - Akzent6 6 3" xfId="5920" xr:uid="{00000000-0005-0000-0000-000055010000}"/>
    <cellStyle name="20 % - Akzent6 6 3 2" xfId="10941" xr:uid="{159D22F3-1EAF-4DCC-9A14-FF5378D55E5C}"/>
    <cellStyle name="20 % - Akzent6 6 3 3" xfId="13434" xr:uid="{785B4A63-6225-437B-8F7C-8A527101102D}"/>
    <cellStyle name="20 % - Akzent6 6 4" xfId="10939" xr:uid="{37264539-BE1F-441A-B032-59701F20B94B}"/>
    <cellStyle name="20 % - Akzent6 6 5" xfId="13432" xr:uid="{5D551810-5D1B-4B07-854F-96032E6EE41D}"/>
    <cellStyle name="20 % - Akzent6 7" xfId="5921" xr:uid="{00000000-0005-0000-0000-000056010000}"/>
    <cellStyle name="20 % - Akzent6 7 2" xfId="5922" xr:uid="{00000000-0005-0000-0000-000057010000}"/>
    <cellStyle name="20 % - Akzent6 7 2 2" xfId="5923" xr:uid="{00000000-0005-0000-0000-000058010000}"/>
    <cellStyle name="20 % - Akzent6 7 2 2 2" xfId="10944" xr:uid="{7C325F94-C0C5-4CB4-970F-1A0F6CFA58AF}"/>
    <cellStyle name="20 % - Akzent6 7 2 2 3" xfId="13437" xr:uid="{A4E19AA0-D71E-42E6-82EF-9B9D26B9D9F1}"/>
    <cellStyle name="20 % - Akzent6 7 2 3" xfId="10943" xr:uid="{45EFE23C-CAB7-45D0-9097-D346CAEACFDD}"/>
    <cellStyle name="20 % - Akzent6 7 2 4" xfId="13436" xr:uid="{207C45E3-78DC-4353-8BEC-8ED44C3938FB}"/>
    <cellStyle name="20 % - Akzent6 7 3" xfId="5924" xr:uid="{00000000-0005-0000-0000-000059010000}"/>
    <cellStyle name="20 % - Akzent6 7 3 2" xfId="10945" xr:uid="{70BE52D0-CC7C-42A2-A254-189AC3A1F49D}"/>
    <cellStyle name="20 % - Akzent6 7 3 3" xfId="13438" xr:uid="{55814B7D-EC02-4F2C-9C99-FEA90564D430}"/>
    <cellStyle name="20 % - Akzent6 7 4" xfId="10942" xr:uid="{99369C2E-3B0D-45A1-A98D-D9A47F5EFD0C}"/>
    <cellStyle name="20 % - Akzent6 7 5" xfId="13435" xr:uid="{1C14A96A-218F-4BAB-8F8B-D91E425B62DB}"/>
    <cellStyle name="20 % - Akzent6 8" xfId="5925" xr:uid="{00000000-0005-0000-0000-00005A010000}"/>
    <cellStyle name="20 % - Akzent6 8 2" xfId="5926" xr:uid="{00000000-0005-0000-0000-00005B010000}"/>
    <cellStyle name="20 % - Akzent6 8 2 2" xfId="5927" xr:uid="{00000000-0005-0000-0000-00005C010000}"/>
    <cellStyle name="20 % - Akzent6 8 2 2 2" xfId="10947" xr:uid="{4EC83E8A-AB33-42DA-B84C-ACE48AA698BC}"/>
    <cellStyle name="20 % - Akzent6 8 2 2 3" xfId="13440" xr:uid="{0EEAB7B3-D579-42C0-A0B5-2E0690CD9166}"/>
    <cellStyle name="20 % - Akzent6 8 2 3" xfId="10946" xr:uid="{09BDD830-716E-4016-9E03-ACE39720A259}"/>
    <cellStyle name="20 % - Akzent6 8 2 4" xfId="13439" xr:uid="{4F38D362-1B8B-4B1B-A893-A40706DD0EB5}"/>
    <cellStyle name="20 % - Akzent6 8 3" xfId="5928" xr:uid="{00000000-0005-0000-0000-00005D010000}"/>
    <cellStyle name="20 % - Akzent6 8 3 2" xfId="10948" xr:uid="{127FCC75-2413-4B98-93C4-7AF1AEC7E5C8}"/>
    <cellStyle name="20 % - Akzent6 8 3 3" xfId="13441" xr:uid="{35801B54-A0C8-4081-91DE-391183E905E7}"/>
    <cellStyle name="20 % - Akzent6 9" xfId="5929" xr:uid="{00000000-0005-0000-0000-00005E010000}"/>
    <cellStyle name="20 % - Akzent6 9 2" xfId="5930" xr:uid="{00000000-0005-0000-0000-00005F010000}"/>
    <cellStyle name="20 % - Akzent6 9 2 2" xfId="5931" xr:uid="{00000000-0005-0000-0000-000060010000}"/>
    <cellStyle name="20 % - Akzent6 9 2 2 2" xfId="10951" xr:uid="{C32848C5-AFA0-4A0D-8ADC-AD2CC192EC60}"/>
    <cellStyle name="20 % - Akzent6 9 2 2 3" xfId="13444" xr:uid="{55E92E53-279F-4913-AAE1-CF5B33A380D7}"/>
    <cellStyle name="20 % - Akzent6 9 2 3" xfId="10950" xr:uid="{BA0043BA-305B-4419-ADC5-76E6ECC5E686}"/>
    <cellStyle name="20 % - Akzent6 9 2 4" xfId="13443" xr:uid="{285444B5-0040-412B-924A-35636E95FB6F}"/>
    <cellStyle name="20 % - Akzent6 9 3" xfId="5932" xr:uid="{00000000-0005-0000-0000-000061010000}"/>
    <cellStyle name="20 % - Akzent6 9 3 2" xfId="10952" xr:uid="{F74089CB-3382-41B3-9AB8-5AF30AA004A5}"/>
    <cellStyle name="20 % - Akzent6 9 3 3" xfId="13445" xr:uid="{3811C1E6-E749-496D-893E-1B9C9454217D}"/>
    <cellStyle name="20 % - Akzent6 9 4" xfId="10949" xr:uid="{EAC8D064-B72E-458B-B7BC-BABECD634109}"/>
    <cellStyle name="20 % - Akzent6 9 5" xfId="13442" xr:uid="{89CFC58E-90B2-4F2B-81BC-B135C0C9F6EA}"/>
    <cellStyle name="20% - Accent1 2" xfId="93" xr:uid="{00000000-0005-0000-0000-000062010000}"/>
    <cellStyle name="20% - Accent1 2 2" xfId="94" xr:uid="{00000000-0005-0000-0000-000063010000}"/>
    <cellStyle name="20% - Accent1 2 2 2" xfId="95" xr:uid="{00000000-0005-0000-0000-000064010000}"/>
    <cellStyle name="20% - Accent1 2 2 2 2" xfId="6498" xr:uid="{12F56AEF-EE87-4008-8D0C-7E262D34A42A}"/>
    <cellStyle name="20% - Accent1 2 2 2 3" xfId="13174" xr:uid="{D63C62E7-7B8E-4362-B7FF-96307BCB6852}"/>
    <cellStyle name="20% - Accent1 2 2 3" xfId="6497" xr:uid="{D564E69F-1497-4F13-AD60-6421AC54D0E7}"/>
    <cellStyle name="20% - Accent1 2 2 4" xfId="13173" xr:uid="{587872DC-814F-4BF0-B1BE-CD67F69B3ECA}"/>
    <cellStyle name="20% - Accent1 2 3" xfId="6496" xr:uid="{10D385BC-82BC-45BC-A4B6-7FCFB5C256D5}"/>
    <cellStyle name="20% - Accent1 2 4" xfId="13172" xr:uid="{071CEF83-B3C3-451B-97C3-8311205F0A34}"/>
    <cellStyle name="20% - Accent2 2" xfId="96" xr:uid="{00000000-0005-0000-0000-000065010000}"/>
    <cellStyle name="20% - Accent2 2 2" xfId="97" xr:uid="{00000000-0005-0000-0000-000066010000}"/>
    <cellStyle name="20% - Accent2 2 2 2" xfId="98" xr:uid="{00000000-0005-0000-0000-000067010000}"/>
    <cellStyle name="20% - Accent2 2 2 2 2" xfId="6501" xr:uid="{B291D621-612C-4D49-B645-0D9A3AEEE36A}"/>
    <cellStyle name="20% - Accent2 2 2 2 3" xfId="13177" xr:uid="{9B570B84-B79C-4408-81A2-4402556F532E}"/>
    <cellStyle name="20% - Accent2 2 2 3" xfId="6500" xr:uid="{B411CA56-773F-4C11-A360-A9618CB42880}"/>
    <cellStyle name="20% - Accent2 2 2 4" xfId="13176" xr:uid="{73361C59-288B-45FE-AB5D-B67BA8954D2B}"/>
    <cellStyle name="20% - Accent2 2 3" xfId="6499" xr:uid="{2E518C6A-CFE0-45CF-8522-2300280959F0}"/>
    <cellStyle name="20% - Accent2 2 4" xfId="13175" xr:uid="{032D22FC-3996-4D27-AF4D-724CBFD2C1A4}"/>
    <cellStyle name="20% - Accent3 2" xfId="99" xr:uid="{00000000-0005-0000-0000-000068010000}"/>
    <cellStyle name="20% - Accent3 2 2" xfId="100" xr:uid="{00000000-0005-0000-0000-000069010000}"/>
    <cellStyle name="20% - Accent3 2 2 2" xfId="101" xr:uid="{00000000-0005-0000-0000-00006A010000}"/>
    <cellStyle name="20% - Accent3 2 2 2 2" xfId="6504" xr:uid="{21A394B1-9C80-4017-A6B4-5891A2E00556}"/>
    <cellStyle name="20% - Accent3 2 2 2 3" xfId="13180" xr:uid="{1118DA81-375F-487A-9969-943C60526A4B}"/>
    <cellStyle name="20% - Accent3 2 2 3" xfId="6503" xr:uid="{95312C24-220A-4BD3-93B0-B04ED30C8C10}"/>
    <cellStyle name="20% - Accent3 2 2 4" xfId="13179" xr:uid="{BB91337B-93C4-4782-B2C9-53A61665CDBE}"/>
    <cellStyle name="20% - Accent3 2 3" xfId="6502" xr:uid="{9ECF034F-7C27-42E3-9F03-D1300CA852AB}"/>
    <cellStyle name="20% - Accent3 2 4" xfId="13178" xr:uid="{27E1342F-D129-405B-8B54-3412753D38E6}"/>
    <cellStyle name="20% - Accent4 2" xfId="102" xr:uid="{00000000-0005-0000-0000-00006B010000}"/>
    <cellStyle name="20% - Accent4 2 2" xfId="103" xr:uid="{00000000-0005-0000-0000-00006C010000}"/>
    <cellStyle name="20% - Accent4 2 2 2" xfId="104" xr:uid="{00000000-0005-0000-0000-00006D010000}"/>
    <cellStyle name="20% - Accent4 2 2 2 2" xfId="6507" xr:uid="{A3B28037-4EDB-4EBC-B7C6-2EEEC3F8EAB9}"/>
    <cellStyle name="20% - Accent4 2 2 2 3" xfId="13183" xr:uid="{488F8AAA-D0D5-4521-921E-6DDECDD7C5CF}"/>
    <cellStyle name="20% - Accent4 2 2 3" xfId="6506" xr:uid="{08943AD1-3D9C-48F2-A57E-33C30DB1170B}"/>
    <cellStyle name="20% - Accent4 2 2 4" xfId="13182" xr:uid="{F12B109D-0229-4656-ADDB-7E2FA5B1FCFB}"/>
    <cellStyle name="20% - Accent4 2 3" xfId="6505" xr:uid="{DDACEF64-1BCC-4745-A929-5958B28BDFAD}"/>
    <cellStyle name="20% - Accent4 2 4" xfId="13181" xr:uid="{EBADED53-3A12-4A8A-8050-3FE959EE57FA}"/>
    <cellStyle name="20% - Accent5 2" xfId="105" xr:uid="{00000000-0005-0000-0000-00006E010000}"/>
    <cellStyle name="20% - Accent5 2 2" xfId="106" xr:uid="{00000000-0005-0000-0000-00006F010000}"/>
    <cellStyle name="20% - Accent5 2 2 2" xfId="107" xr:uid="{00000000-0005-0000-0000-000070010000}"/>
    <cellStyle name="20% - Accent5 2 2 2 2" xfId="6510" xr:uid="{E583D924-9FAD-4086-BEA8-C532F4495B50}"/>
    <cellStyle name="20% - Accent5 2 2 2 3" xfId="13186" xr:uid="{9DB84341-DC91-4ACD-8AE6-BA95D5355B73}"/>
    <cellStyle name="20% - Accent5 2 2 3" xfId="6509" xr:uid="{FDE86EA8-9823-416B-B31D-9E7FD7CFD5D6}"/>
    <cellStyle name="20% - Accent5 2 2 4" xfId="13185" xr:uid="{6D76B09E-8B6D-4B8F-8B34-598AC5372F03}"/>
    <cellStyle name="20% - Accent5 2 3" xfId="6508" xr:uid="{0753B0B7-B0D1-4CDC-A8F3-C358A42EBC1A}"/>
    <cellStyle name="20% - Accent5 2 4" xfId="13184" xr:uid="{9C0C892D-21C3-47EB-9B8B-874D1072D2CE}"/>
    <cellStyle name="20% - Accent6 2" xfId="108" xr:uid="{00000000-0005-0000-0000-000071010000}"/>
    <cellStyle name="20% - Accent6 2 2" xfId="109" xr:uid="{00000000-0005-0000-0000-000072010000}"/>
    <cellStyle name="20% - Accent6 2 2 2" xfId="110" xr:uid="{00000000-0005-0000-0000-000073010000}"/>
    <cellStyle name="20% - Accent6 2 2 2 2" xfId="6513" xr:uid="{8AC4F75A-4CAB-46AC-88B5-37329738C11C}"/>
    <cellStyle name="20% - Accent6 2 2 2 3" xfId="13189" xr:uid="{D38DBB69-88D1-428A-BA1D-393BBE0D0C01}"/>
    <cellStyle name="20% - Accent6 2 2 3" xfId="6512" xr:uid="{67B63024-A0AC-43AB-B776-0CEE616494BB}"/>
    <cellStyle name="20% - Accent6 2 2 4" xfId="13188" xr:uid="{B11F039A-A988-46F6-8AB5-23D23946AFCF}"/>
    <cellStyle name="20% - Accent6 2 3" xfId="6511" xr:uid="{E60DDB61-BB57-453C-A9A2-1017C2C99045}"/>
    <cellStyle name="20% - Accent6 2 4" xfId="13187" xr:uid="{3EEE57D0-96F8-45C9-B324-C2CCF293318B}"/>
    <cellStyle name="20% - Akzent1" xfId="111" xr:uid="{00000000-0005-0000-0000-000074010000}"/>
    <cellStyle name="20% - Akzent2" xfId="112" xr:uid="{00000000-0005-0000-0000-000075010000}"/>
    <cellStyle name="20% - Akzent3" xfId="113" xr:uid="{00000000-0005-0000-0000-000076010000}"/>
    <cellStyle name="20% - Akzent4" xfId="114" xr:uid="{00000000-0005-0000-0000-000077010000}"/>
    <cellStyle name="20% - Akzent5" xfId="115" xr:uid="{00000000-0005-0000-0000-000078010000}"/>
    <cellStyle name="20% - Akzent6" xfId="116" xr:uid="{00000000-0005-0000-0000-000079010000}"/>
    <cellStyle name="3mitP" xfId="117" xr:uid="{00000000-0005-0000-0000-00007A010000}"/>
    <cellStyle name="4" xfId="118" xr:uid="{00000000-0005-0000-0000-00007B010000}"/>
    <cellStyle name="4_Tab. F1-3" xfId="119" xr:uid="{00000000-0005-0000-0000-00007C010000}"/>
    <cellStyle name="40 % - Aksentti1 2" xfId="120" xr:uid="{00000000-0005-0000-0000-00007D010000}"/>
    <cellStyle name="40 % - Aksentti1 2 2" xfId="121" xr:uid="{00000000-0005-0000-0000-00007E010000}"/>
    <cellStyle name="40 % - Aksentti1 2 2 2" xfId="122" xr:uid="{00000000-0005-0000-0000-00007F010000}"/>
    <cellStyle name="40 % - Aksentti1 2 2 2 2" xfId="123" xr:uid="{00000000-0005-0000-0000-000080010000}"/>
    <cellStyle name="40 % - Aksentti1 2 3" xfId="124" xr:uid="{00000000-0005-0000-0000-000081010000}"/>
    <cellStyle name="40 % - Aksentti1 2 3 2" xfId="125" xr:uid="{00000000-0005-0000-0000-000082010000}"/>
    <cellStyle name="40 % - Aksentti1 2 3 2 2" xfId="126" xr:uid="{00000000-0005-0000-0000-000083010000}"/>
    <cellStyle name="40 % - Aksentti1 2 4" xfId="127" xr:uid="{00000000-0005-0000-0000-000084010000}"/>
    <cellStyle name="40 % - Aksentti1 2 4 2" xfId="128" xr:uid="{00000000-0005-0000-0000-000085010000}"/>
    <cellStyle name="40 % - Aksentti1 2 4 2 2" xfId="129" xr:uid="{00000000-0005-0000-0000-000086010000}"/>
    <cellStyle name="40 % - Aksentti1 2 5" xfId="130" xr:uid="{00000000-0005-0000-0000-000087010000}"/>
    <cellStyle name="40 % - Aksentti1 2 5 2" xfId="131" xr:uid="{00000000-0005-0000-0000-000088010000}"/>
    <cellStyle name="40 % - Aksentti1 2 6" xfId="132" xr:uid="{00000000-0005-0000-0000-000089010000}"/>
    <cellStyle name="40 % - Aksentti2 2" xfId="133" xr:uid="{00000000-0005-0000-0000-00008A010000}"/>
    <cellStyle name="40 % - Aksentti2 2 2" xfId="134" xr:uid="{00000000-0005-0000-0000-00008B010000}"/>
    <cellStyle name="40 % - Aksentti2 2 2 2" xfId="135" xr:uid="{00000000-0005-0000-0000-00008C010000}"/>
    <cellStyle name="40 % - Aksentti2 2 2 2 2" xfId="136" xr:uid="{00000000-0005-0000-0000-00008D010000}"/>
    <cellStyle name="40 % - Aksentti2 2 3" xfId="137" xr:uid="{00000000-0005-0000-0000-00008E010000}"/>
    <cellStyle name="40 % - Aksentti2 2 3 2" xfId="138" xr:uid="{00000000-0005-0000-0000-00008F010000}"/>
    <cellStyle name="40 % - Aksentti2 2 3 2 2" xfId="139" xr:uid="{00000000-0005-0000-0000-000090010000}"/>
    <cellStyle name="40 % - Aksentti2 2 4" xfId="140" xr:uid="{00000000-0005-0000-0000-000091010000}"/>
    <cellStyle name="40 % - Aksentti2 2 4 2" xfId="141" xr:uid="{00000000-0005-0000-0000-000092010000}"/>
    <cellStyle name="40 % - Aksentti2 2 4 2 2" xfId="142" xr:uid="{00000000-0005-0000-0000-000093010000}"/>
    <cellStyle name="40 % - Aksentti2 2 5" xfId="143" xr:uid="{00000000-0005-0000-0000-000094010000}"/>
    <cellStyle name="40 % - Aksentti2 2 5 2" xfId="144" xr:uid="{00000000-0005-0000-0000-000095010000}"/>
    <cellStyle name="40 % - Aksentti2 2 6" xfId="145" xr:uid="{00000000-0005-0000-0000-000096010000}"/>
    <cellStyle name="40 % - Aksentti3 2" xfId="146" xr:uid="{00000000-0005-0000-0000-000097010000}"/>
    <cellStyle name="40 % - Aksentti3 2 2" xfId="147" xr:uid="{00000000-0005-0000-0000-000098010000}"/>
    <cellStyle name="40 % - Aksentti3 2 2 2" xfId="148" xr:uid="{00000000-0005-0000-0000-000099010000}"/>
    <cellStyle name="40 % - Aksentti3 2 2 2 2" xfId="149" xr:uid="{00000000-0005-0000-0000-00009A010000}"/>
    <cellStyle name="40 % - Aksentti3 2 3" xfId="150" xr:uid="{00000000-0005-0000-0000-00009B010000}"/>
    <cellStyle name="40 % - Aksentti3 2 3 2" xfId="151" xr:uid="{00000000-0005-0000-0000-00009C010000}"/>
    <cellStyle name="40 % - Aksentti3 2 3 2 2" xfId="152" xr:uid="{00000000-0005-0000-0000-00009D010000}"/>
    <cellStyle name="40 % - Aksentti3 2 4" xfId="153" xr:uid="{00000000-0005-0000-0000-00009E010000}"/>
    <cellStyle name="40 % - Aksentti3 2 4 2" xfId="154" xr:uid="{00000000-0005-0000-0000-00009F010000}"/>
    <cellStyle name="40 % - Aksentti3 2 4 2 2" xfId="155" xr:uid="{00000000-0005-0000-0000-0000A0010000}"/>
    <cellStyle name="40 % - Aksentti3 2 5" xfId="156" xr:uid="{00000000-0005-0000-0000-0000A1010000}"/>
    <cellStyle name="40 % - Aksentti3 2 5 2" xfId="157" xr:uid="{00000000-0005-0000-0000-0000A2010000}"/>
    <cellStyle name="40 % - Aksentti3 2 6" xfId="158" xr:uid="{00000000-0005-0000-0000-0000A3010000}"/>
    <cellStyle name="40 % - Aksentti4 2" xfId="159" xr:uid="{00000000-0005-0000-0000-0000A4010000}"/>
    <cellStyle name="40 % - Aksentti4 2 2" xfId="160" xr:uid="{00000000-0005-0000-0000-0000A5010000}"/>
    <cellStyle name="40 % - Aksentti4 2 2 2" xfId="161" xr:uid="{00000000-0005-0000-0000-0000A6010000}"/>
    <cellStyle name="40 % - Aksentti4 2 2 2 2" xfId="162" xr:uid="{00000000-0005-0000-0000-0000A7010000}"/>
    <cellStyle name="40 % - Aksentti4 2 3" xfId="163" xr:uid="{00000000-0005-0000-0000-0000A8010000}"/>
    <cellStyle name="40 % - Aksentti4 2 3 2" xfId="164" xr:uid="{00000000-0005-0000-0000-0000A9010000}"/>
    <cellStyle name="40 % - Aksentti4 2 3 2 2" xfId="165" xr:uid="{00000000-0005-0000-0000-0000AA010000}"/>
    <cellStyle name="40 % - Aksentti4 2 4" xfId="166" xr:uid="{00000000-0005-0000-0000-0000AB010000}"/>
    <cellStyle name="40 % - Aksentti4 2 4 2" xfId="167" xr:uid="{00000000-0005-0000-0000-0000AC010000}"/>
    <cellStyle name="40 % - Aksentti4 2 4 2 2" xfId="168" xr:uid="{00000000-0005-0000-0000-0000AD010000}"/>
    <cellStyle name="40 % - Aksentti4 2 5" xfId="169" xr:uid="{00000000-0005-0000-0000-0000AE010000}"/>
    <cellStyle name="40 % - Aksentti4 2 5 2" xfId="170" xr:uid="{00000000-0005-0000-0000-0000AF010000}"/>
    <cellStyle name="40 % - Aksentti4 2 6" xfId="171" xr:uid="{00000000-0005-0000-0000-0000B0010000}"/>
    <cellStyle name="40 % - Aksentti5 2" xfId="172" xr:uid="{00000000-0005-0000-0000-0000B1010000}"/>
    <cellStyle name="40 % - Aksentti5 2 2" xfId="173" xr:uid="{00000000-0005-0000-0000-0000B2010000}"/>
    <cellStyle name="40 % - Aksentti5 2 2 2" xfId="174" xr:uid="{00000000-0005-0000-0000-0000B3010000}"/>
    <cellStyle name="40 % - Aksentti5 2 2 2 2" xfId="175" xr:uid="{00000000-0005-0000-0000-0000B4010000}"/>
    <cellStyle name="40 % - Aksentti5 2 3" xfId="176" xr:uid="{00000000-0005-0000-0000-0000B5010000}"/>
    <cellStyle name="40 % - Aksentti5 2 3 2" xfId="177" xr:uid="{00000000-0005-0000-0000-0000B6010000}"/>
    <cellStyle name="40 % - Aksentti5 2 3 2 2" xfId="178" xr:uid="{00000000-0005-0000-0000-0000B7010000}"/>
    <cellStyle name="40 % - Aksentti5 2 4" xfId="179" xr:uid="{00000000-0005-0000-0000-0000B8010000}"/>
    <cellStyle name="40 % - Aksentti5 2 4 2" xfId="180" xr:uid="{00000000-0005-0000-0000-0000B9010000}"/>
    <cellStyle name="40 % - Aksentti5 2 4 2 2" xfId="181" xr:uid="{00000000-0005-0000-0000-0000BA010000}"/>
    <cellStyle name="40 % - Aksentti5 2 5" xfId="182" xr:uid="{00000000-0005-0000-0000-0000BB010000}"/>
    <cellStyle name="40 % - Aksentti5 2 5 2" xfId="183" xr:uid="{00000000-0005-0000-0000-0000BC010000}"/>
    <cellStyle name="40 % - Aksentti5 2 6" xfId="184" xr:uid="{00000000-0005-0000-0000-0000BD010000}"/>
    <cellStyle name="40 % - Aksentti6 2" xfId="185" xr:uid="{00000000-0005-0000-0000-0000BE010000}"/>
    <cellStyle name="40 % - Aksentti6 2 2" xfId="186" xr:uid="{00000000-0005-0000-0000-0000BF010000}"/>
    <cellStyle name="40 % - Aksentti6 2 2 2" xfId="187" xr:uid="{00000000-0005-0000-0000-0000C0010000}"/>
    <cellStyle name="40 % - Aksentti6 2 2 2 2" xfId="188" xr:uid="{00000000-0005-0000-0000-0000C1010000}"/>
    <cellStyle name="40 % - Aksentti6 2 3" xfId="189" xr:uid="{00000000-0005-0000-0000-0000C2010000}"/>
    <cellStyle name="40 % - Aksentti6 2 3 2" xfId="190" xr:uid="{00000000-0005-0000-0000-0000C3010000}"/>
    <cellStyle name="40 % - Aksentti6 2 3 2 2" xfId="191" xr:uid="{00000000-0005-0000-0000-0000C4010000}"/>
    <cellStyle name="40 % - Aksentti6 2 4" xfId="192" xr:uid="{00000000-0005-0000-0000-0000C5010000}"/>
    <cellStyle name="40 % - Aksentti6 2 4 2" xfId="193" xr:uid="{00000000-0005-0000-0000-0000C6010000}"/>
    <cellStyle name="40 % - Aksentti6 2 4 2 2" xfId="194" xr:uid="{00000000-0005-0000-0000-0000C7010000}"/>
    <cellStyle name="40 % - Aksentti6 2 5" xfId="195" xr:uid="{00000000-0005-0000-0000-0000C8010000}"/>
    <cellStyle name="40 % - Aksentti6 2 5 2" xfId="196" xr:uid="{00000000-0005-0000-0000-0000C9010000}"/>
    <cellStyle name="40 % - Aksentti6 2 6" xfId="197" xr:uid="{00000000-0005-0000-0000-0000CA010000}"/>
    <cellStyle name="40 % - Akzent1 10" xfId="5933" xr:uid="{00000000-0005-0000-0000-0000CB010000}"/>
    <cellStyle name="40 % - Akzent1 10 2" xfId="5934" xr:uid="{00000000-0005-0000-0000-0000CC010000}"/>
    <cellStyle name="40 % - Akzent1 10 2 2" xfId="5935" xr:uid="{00000000-0005-0000-0000-0000CD010000}"/>
    <cellStyle name="40 % - Akzent1 10 2 2 2" xfId="10955" xr:uid="{9947F40F-AF6D-4433-9C76-18BE7955C2B8}"/>
    <cellStyle name="40 % - Akzent1 10 2 2 3" xfId="13448" xr:uid="{95C42CCF-790E-42E4-879B-E1D430138D36}"/>
    <cellStyle name="40 % - Akzent1 10 2 3" xfId="10954" xr:uid="{6EAE0DC9-591A-4ABA-AFE5-E2BE72D22686}"/>
    <cellStyle name="40 % - Akzent1 10 2 4" xfId="13447" xr:uid="{7D031280-2AAB-44C8-84F7-955BC1657DC4}"/>
    <cellStyle name="40 % - Akzent1 10 3" xfId="5936" xr:uid="{00000000-0005-0000-0000-0000CE010000}"/>
    <cellStyle name="40 % - Akzent1 10 3 2" xfId="10956" xr:uid="{12626A8D-B15F-44A3-AD47-B9C7D7F9E1BA}"/>
    <cellStyle name="40 % - Akzent1 10 3 3" xfId="13449" xr:uid="{75B1CF69-DF8A-4B35-9DDB-9054C274D13F}"/>
    <cellStyle name="40 % - Akzent1 10 4" xfId="10953" xr:uid="{1B4862EF-072F-4E53-912D-E37ADA0AF9BD}"/>
    <cellStyle name="40 % - Akzent1 10 5" xfId="13446" xr:uid="{DD1F71A6-F370-482C-953A-85A7E127AF74}"/>
    <cellStyle name="40 % - Akzent1 11" xfId="5937" xr:uid="{00000000-0005-0000-0000-0000CF010000}"/>
    <cellStyle name="40 % - Akzent1 11 2" xfId="5938" xr:uid="{00000000-0005-0000-0000-0000D0010000}"/>
    <cellStyle name="40 % - Akzent1 11 2 2" xfId="5939" xr:uid="{00000000-0005-0000-0000-0000D1010000}"/>
    <cellStyle name="40 % - Akzent1 11 2 2 2" xfId="10959" xr:uid="{E6A7EB6C-C67D-47E0-812E-622C8119C4A7}"/>
    <cellStyle name="40 % - Akzent1 11 2 2 3" xfId="13452" xr:uid="{1D222FC8-796F-4F80-A1C1-797FFAAA92B5}"/>
    <cellStyle name="40 % - Akzent1 11 2 3" xfId="10958" xr:uid="{4F0A5D68-C89C-4130-B439-D4D9A094A76C}"/>
    <cellStyle name="40 % - Akzent1 11 2 4" xfId="13451" xr:uid="{6CF853F6-B643-4A47-A85A-DF744364CDB1}"/>
    <cellStyle name="40 % - Akzent1 11 3" xfId="5940" xr:uid="{00000000-0005-0000-0000-0000D2010000}"/>
    <cellStyle name="40 % - Akzent1 11 3 2" xfId="10960" xr:uid="{F22BAE28-FD73-4616-BBD6-9740CFEDB050}"/>
    <cellStyle name="40 % - Akzent1 11 3 3" xfId="13453" xr:uid="{468A5A42-0E92-4634-B316-F9C26B7614AF}"/>
    <cellStyle name="40 % - Akzent1 11 4" xfId="10957" xr:uid="{A98E0B67-A6DC-412F-B47F-F519B1129E50}"/>
    <cellStyle name="40 % - Akzent1 11 5" xfId="13450" xr:uid="{BA7EFBE8-F39C-407A-9D3D-1935A1A0BF1D}"/>
    <cellStyle name="40 % - Akzent1 12" xfId="5941" xr:uid="{00000000-0005-0000-0000-0000D3010000}"/>
    <cellStyle name="40 % - Akzent1 12 2" xfId="5942" xr:uid="{00000000-0005-0000-0000-0000D4010000}"/>
    <cellStyle name="40 % - Akzent1 13" xfId="5943" xr:uid="{00000000-0005-0000-0000-0000D5010000}"/>
    <cellStyle name="40 % - Akzent1 13 2" xfId="5944" xr:uid="{00000000-0005-0000-0000-0000D6010000}"/>
    <cellStyle name="40 % - Akzent1 13 2 2" xfId="10962" xr:uid="{07F0F748-E1FA-4925-A032-7FAC7AC4A01B}"/>
    <cellStyle name="40 % - Akzent1 13 2 3" xfId="13454" xr:uid="{E2FB2B2C-3B40-476F-98D6-2747A3A6F4C6}"/>
    <cellStyle name="40 % - Akzent1 14" xfId="5945" xr:uid="{00000000-0005-0000-0000-0000D7010000}"/>
    <cellStyle name="40 % - Akzent1 14 2" xfId="5946" xr:uid="{00000000-0005-0000-0000-0000D8010000}"/>
    <cellStyle name="40 % - Akzent1 14 2 2" xfId="10964" xr:uid="{554B09F3-F50D-423E-9830-2A0281685909}"/>
    <cellStyle name="40 % - Akzent1 14 2 3" xfId="13455" xr:uid="{E86FA708-4938-46FA-B614-9128BEE2C388}"/>
    <cellStyle name="40 % - Akzent1 15" xfId="5947" xr:uid="{00000000-0005-0000-0000-0000D9010000}"/>
    <cellStyle name="40 % - Akzent1 15 2" xfId="5948" xr:uid="{00000000-0005-0000-0000-0000DA010000}"/>
    <cellStyle name="40 % - Akzent1 16" xfId="5949" xr:uid="{00000000-0005-0000-0000-0000DB010000}"/>
    <cellStyle name="40 % - Akzent1 17" xfId="5950" xr:uid="{00000000-0005-0000-0000-0000DC010000}"/>
    <cellStyle name="40 % - Akzent1 2" xfId="198" xr:uid="{00000000-0005-0000-0000-0000DD010000}"/>
    <cellStyle name="40 % - Akzent1 2 2" xfId="5951" xr:uid="{00000000-0005-0000-0000-0000DE010000}"/>
    <cellStyle name="40 % - Akzent1 2 2 2" xfId="10967" xr:uid="{B0324DB7-6055-480E-8626-FB34FBA0B6D0}"/>
    <cellStyle name="40 % - Akzent1 2 2 3" xfId="13456" xr:uid="{F169B626-C2B1-4F89-9ADC-743179A3A000}"/>
    <cellStyle name="40 % - Akzent1 2 3" xfId="5952" xr:uid="{00000000-0005-0000-0000-0000DF010000}"/>
    <cellStyle name="40 % - Akzent1 2 4" xfId="5953" xr:uid="{00000000-0005-0000-0000-0000E0010000}"/>
    <cellStyle name="40 % - Akzent1 3" xfId="5954" xr:uid="{00000000-0005-0000-0000-0000E1010000}"/>
    <cellStyle name="40 % - Akzent1 3 2" xfId="5955" xr:uid="{00000000-0005-0000-0000-0000E2010000}"/>
    <cellStyle name="40 % - Akzent1 3 2 2" xfId="10969" xr:uid="{BCD8AB16-14FD-4AEF-A5A4-B40BE84AECD8}"/>
    <cellStyle name="40 % - Akzent1 3 2 3" xfId="13458" xr:uid="{03437B11-4A5C-4D10-986A-4EE5801BE60B}"/>
    <cellStyle name="40 % - Akzent1 3 3" xfId="10968" xr:uid="{0667AB01-AB88-4AF4-95C1-47B79DBBC45B}"/>
    <cellStyle name="40 % - Akzent1 3 4" xfId="13457" xr:uid="{700D37AB-6945-48D5-A82C-DE0305070DA5}"/>
    <cellStyle name="40 % - Akzent1 4" xfId="5956" xr:uid="{00000000-0005-0000-0000-0000E3010000}"/>
    <cellStyle name="40 % - Akzent1 4 2" xfId="5957" xr:uid="{00000000-0005-0000-0000-0000E4010000}"/>
    <cellStyle name="40 % - Akzent1 4 2 2" xfId="10971" xr:uid="{DCFEE193-2E6A-47AF-A612-CA794F385134}"/>
    <cellStyle name="40 % - Akzent1 4 2 3" xfId="13460" xr:uid="{54689F03-E72E-4BF0-9622-65AEEFEE7B93}"/>
    <cellStyle name="40 % - Akzent1 4 3" xfId="10970" xr:uid="{03AAE8D1-5C12-4A8A-91FC-FBDB0F7BEE82}"/>
    <cellStyle name="40 % - Akzent1 4 4" xfId="13459" xr:uid="{2EA3B697-3C8F-4699-A7D2-38338403C7BC}"/>
    <cellStyle name="40 % - Akzent1 5" xfId="5958" xr:uid="{00000000-0005-0000-0000-0000E5010000}"/>
    <cellStyle name="40 % - Akzent1 5 2" xfId="5959" xr:uid="{00000000-0005-0000-0000-0000E6010000}"/>
    <cellStyle name="40 % - Akzent1 5 2 2" xfId="5960" xr:uid="{00000000-0005-0000-0000-0000E7010000}"/>
    <cellStyle name="40 % - Akzent1 5 2 2 2" xfId="10973" xr:uid="{1A0F1E85-2102-4D19-A628-AAD03B74850A}"/>
    <cellStyle name="40 % - Akzent1 5 2 2 3" xfId="13462" xr:uid="{D92BB20E-936E-4E09-93C8-E100B0B52393}"/>
    <cellStyle name="40 % - Akzent1 5 3" xfId="5961" xr:uid="{00000000-0005-0000-0000-0000E8010000}"/>
    <cellStyle name="40 % - Akzent1 5 3 2" xfId="10974" xr:uid="{E64F991E-3723-4F50-9057-5CB2F00B2944}"/>
    <cellStyle name="40 % - Akzent1 5 3 3" xfId="13463" xr:uid="{FB1FAA21-5F77-4FDC-BB0E-B97C1359DE2D}"/>
    <cellStyle name="40 % - Akzent1 5 4" xfId="10972" xr:uid="{6D68157C-768A-4DE5-B389-E4340E78F212}"/>
    <cellStyle name="40 % - Akzent1 5 5" xfId="13461" xr:uid="{5B3CDDD4-C135-4919-8A33-4BC799778D89}"/>
    <cellStyle name="40 % - Akzent1 6" xfId="5962" xr:uid="{00000000-0005-0000-0000-0000E9010000}"/>
    <cellStyle name="40 % - Akzent1 6 2" xfId="5963" xr:uid="{00000000-0005-0000-0000-0000EA010000}"/>
    <cellStyle name="40 % - Akzent1 6 2 2" xfId="5964" xr:uid="{00000000-0005-0000-0000-0000EB010000}"/>
    <cellStyle name="40 % - Akzent1 6 2 2 2" xfId="10976" xr:uid="{BA90D460-DED1-4CE0-8BE7-90EF4B5895DD}"/>
    <cellStyle name="40 % - Akzent1 6 2 2 3" xfId="13465" xr:uid="{5336CE70-3D17-4AD2-A90C-2E0F8B3E85B2}"/>
    <cellStyle name="40 % - Akzent1 6 3" xfId="5965" xr:uid="{00000000-0005-0000-0000-0000EC010000}"/>
    <cellStyle name="40 % - Akzent1 6 3 2" xfId="10977" xr:uid="{EC1F9611-0647-4FE9-A3D5-1F4632F48DB9}"/>
    <cellStyle name="40 % - Akzent1 6 3 3" xfId="13466" xr:uid="{517CD9D5-CE9A-4343-A6CB-FB7D31E6CBB0}"/>
    <cellStyle name="40 % - Akzent1 6 4" xfId="10975" xr:uid="{56F76418-F018-436A-8525-3C91111574A8}"/>
    <cellStyle name="40 % - Akzent1 6 5" xfId="13464" xr:uid="{8D5B9287-63AF-4356-8C07-CAAB188E40D5}"/>
    <cellStyle name="40 % - Akzent1 7" xfId="5966" xr:uid="{00000000-0005-0000-0000-0000ED010000}"/>
    <cellStyle name="40 % - Akzent1 7 2" xfId="5967" xr:uid="{00000000-0005-0000-0000-0000EE010000}"/>
    <cellStyle name="40 % - Akzent1 7 2 2" xfId="5968" xr:uid="{00000000-0005-0000-0000-0000EF010000}"/>
    <cellStyle name="40 % - Akzent1 7 2 2 2" xfId="10980" xr:uid="{1A4E60F4-6639-42DF-BF6B-E5D859D8FA6C}"/>
    <cellStyle name="40 % - Akzent1 7 2 2 3" xfId="13469" xr:uid="{68D24D4F-DA82-4713-A337-5EFAE06D3CD9}"/>
    <cellStyle name="40 % - Akzent1 7 2 3" xfId="10979" xr:uid="{B180014C-CBD5-4F5E-8BD1-FB6C287BEC20}"/>
    <cellStyle name="40 % - Akzent1 7 2 4" xfId="13468" xr:uid="{D26FF1D3-3643-4897-9A86-2AC65161A5ED}"/>
    <cellStyle name="40 % - Akzent1 7 3" xfId="5969" xr:uid="{00000000-0005-0000-0000-0000F0010000}"/>
    <cellStyle name="40 % - Akzent1 7 3 2" xfId="10981" xr:uid="{AF7F7464-B2A1-43EC-89FE-6DAB913E48D5}"/>
    <cellStyle name="40 % - Akzent1 7 3 3" xfId="13470" xr:uid="{87072D3C-2526-43A8-907C-708A49DC865A}"/>
    <cellStyle name="40 % - Akzent1 7 4" xfId="10978" xr:uid="{A2F93141-7BF1-4E47-B23F-D397BFBD3AB9}"/>
    <cellStyle name="40 % - Akzent1 7 5" xfId="13467" xr:uid="{C2B387FD-E4C2-4910-B86C-6109BE5D56A6}"/>
    <cellStyle name="40 % - Akzent1 8" xfId="5970" xr:uid="{00000000-0005-0000-0000-0000F1010000}"/>
    <cellStyle name="40 % - Akzent1 8 2" xfId="5971" xr:uid="{00000000-0005-0000-0000-0000F2010000}"/>
    <cellStyle name="40 % - Akzent1 8 2 2" xfId="5972" xr:uid="{00000000-0005-0000-0000-0000F3010000}"/>
    <cellStyle name="40 % - Akzent1 8 2 2 2" xfId="10984" xr:uid="{43CD698E-F662-403F-889F-2BED0E8A335F}"/>
    <cellStyle name="40 % - Akzent1 8 2 2 3" xfId="13472" xr:uid="{EFC1CCE9-CE0D-49FD-A3F1-8A3DF47178B0}"/>
    <cellStyle name="40 % - Akzent1 8 2 3" xfId="10983" xr:uid="{1939A5D7-A327-4191-B100-A47101A0FA64}"/>
    <cellStyle name="40 % - Akzent1 8 2 4" xfId="13471" xr:uid="{85C99BC0-E55F-41F8-8E7F-C5CC73743FEE}"/>
    <cellStyle name="40 % - Akzent1 8 3" xfId="5973" xr:uid="{00000000-0005-0000-0000-0000F4010000}"/>
    <cellStyle name="40 % - Akzent1 8 3 2" xfId="10985" xr:uid="{0275B39C-0BA0-45A3-ACFD-7FA800FE38CB}"/>
    <cellStyle name="40 % - Akzent1 8 3 3" xfId="13473" xr:uid="{C30EDB6A-6F9F-477C-9BE5-FE1E4B49FA0A}"/>
    <cellStyle name="40 % - Akzent1 9" xfId="5974" xr:uid="{00000000-0005-0000-0000-0000F5010000}"/>
    <cellStyle name="40 % - Akzent1 9 2" xfId="5975" xr:uid="{00000000-0005-0000-0000-0000F6010000}"/>
    <cellStyle name="40 % - Akzent1 9 2 2" xfId="5976" xr:uid="{00000000-0005-0000-0000-0000F7010000}"/>
    <cellStyle name="40 % - Akzent1 9 2 2 2" xfId="10988" xr:uid="{11B4B7F3-71E1-41D3-AF51-D4C632811BC8}"/>
    <cellStyle name="40 % - Akzent1 9 2 2 3" xfId="13476" xr:uid="{8A679CB5-264F-44ED-BF1D-75D0058AC9BE}"/>
    <cellStyle name="40 % - Akzent1 9 2 3" xfId="10987" xr:uid="{A424B4BC-FBF4-4BD2-8D0A-13475652F5C6}"/>
    <cellStyle name="40 % - Akzent1 9 2 4" xfId="13475" xr:uid="{A05D7DFD-AB6D-49C0-BBFC-758218C34C6B}"/>
    <cellStyle name="40 % - Akzent1 9 3" xfId="5977" xr:uid="{00000000-0005-0000-0000-0000F8010000}"/>
    <cellStyle name="40 % - Akzent1 9 3 2" xfId="10989" xr:uid="{E98154FF-433E-46FD-9394-D09F2DC9540A}"/>
    <cellStyle name="40 % - Akzent1 9 3 3" xfId="13477" xr:uid="{5C8BB814-A999-4F1D-8F50-35648CA0EC8E}"/>
    <cellStyle name="40 % - Akzent1 9 4" xfId="10986" xr:uid="{0E5FF205-2B29-49BA-AF26-50ED7D54287E}"/>
    <cellStyle name="40 % - Akzent1 9 5" xfId="13474" xr:uid="{A24649D5-0C61-4AE3-9314-D518BC5F565A}"/>
    <cellStyle name="40 % - Akzent2 10" xfId="5978" xr:uid="{00000000-0005-0000-0000-0000F9010000}"/>
    <cellStyle name="40 % - Akzent2 10 2" xfId="5979" xr:uid="{00000000-0005-0000-0000-0000FA010000}"/>
    <cellStyle name="40 % - Akzent2 10 2 2" xfId="5980" xr:uid="{00000000-0005-0000-0000-0000FB010000}"/>
    <cellStyle name="40 % - Akzent2 10 2 2 2" xfId="10992" xr:uid="{B987ED44-8B7C-449F-95CB-7B0E329B5132}"/>
    <cellStyle name="40 % - Akzent2 10 2 2 3" xfId="13480" xr:uid="{48DC52C6-2C3A-4FC6-A3C3-806679A91C68}"/>
    <cellStyle name="40 % - Akzent2 10 2 3" xfId="10991" xr:uid="{C9E07750-0ABE-4D98-BA1C-B698A4E1DD76}"/>
    <cellStyle name="40 % - Akzent2 10 2 4" xfId="13479" xr:uid="{C44787DB-EC92-4BC3-AB25-540F77DA3874}"/>
    <cellStyle name="40 % - Akzent2 10 3" xfId="5981" xr:uid="{00000000-0005-0000-0000-0000FC010000}"/>
    <cellStyle name="40 % - Akzent2 10 3 2" xfId="10993" xr:uid="{8604A7F3-EE71-482D-B0F2-1B515AC44B6B}"/>
    <cellStyle name="40 % - Akzent2 10 3 3" xfId="13481" xr:uid="{4C7EEF36-414C-4718-BF3A-7E8745D64BFA}"/>
    <cellStyle name="40 % - Akzent2 10 4" xfId="10990" xr:uid="{1C2A933D-FB32-436D-8738-2D0269A4781F}"/>
    <cellStyle name="40 % - Akzent2 10 5" xfId="13478" xr:uid="{E024918B-2759-4273-8E75-90F87587FEB5}"/>
    <cellStyle name="40 % - Akzent2 11" xfId="5982" xr:uid="{00000000-0005-0000-0000-0000FD010000}"/>
    <cellStyle name="40 % - Akzent2 11 2" xfId="5983" xr:uid="{00000000-0005-0000-0000-0000FE010000}"/>
    <cellStyle name="40 % - Akzent2 11 2 2" xfId="5984" xr:uid="{00000000-0005-0000-0000-0000FF010000}"/>
    <cellStyle name="40 % - Akzent2 11 2 2 2" xfId="10996" xr:uid="{C512B0AB-C2B7-4F1F-AEC5-96541E82B77A}"/>
    <cellStyle name="40 % - Akzent2 11 2 2 3" xfId="13484" xr:uid="{696EB0A3-BC01-4E46-9B52-5C8914891715}"/>
    <cellStyle name="40 % - Akzent2 11 2 3" xfId="10995" xr:uid="{E3C37E6F-4C71-4D88-8AA7-FA3A7AE75C12}"/>
    <cellStyle name="40 % - Akzent2 11 2 4" xfId="13483" xr:uid="{27847305-354B-4DC6-BCAA-038735961010}"/>
    <cellStyle name="40 % - Akzent2 11 3" xfId="5985" xr:uid="{00000000-0005-0000-0000-000000020000}"/>
    <cellStyle name="40 % - Akzent2 11 3 2" xfId="10997" xr:uid="{4CDB832B-F608-4D17-80CA-5A2B8D0F5ECC}"/>
    <cellStyle name="40 % - Akzent2 11 3 3" xfId="13485" xr:uid="{205BC03B-FFD0-49F1-9795-A59E37212B71}"/>
    <cellStyle name="40 % - Akzent2 11 4" xfId="10994" xr:uid="{F94BB517-8DC6-4CF6-A672-F16511244ECF}"/>
    <cellStyle name="40 % - Akzent2 11 5" xfId="13482" xr:uid="{FCB82EAA-0CA3-4546-9D4C-6C98B9C090AB}"/>
    <cellStyle name="40 % - Akzent2 12" xfId="5986" xr:uid="{00000000-0005-0000-0000-000001020000}"/>
    <cellStyle name="40 % - Akzent2 12 2" xfId="5987" xr:uid="{00000000-0005-0000-0000-000002020000}"/>
    <cellStyle name="40 % - Akzent2 13" xfId="5988" xr:uid="{00000000-0005-0000-0000-000003020000}"/>
    <cellStyle name="40 % - Akzent2 13 2" xfId="5989" xr:uid="{00000000-0005-0000-0000-000004020000}"/>
    <cellStyle name="40 % - Akzent2 13 2 2" xfId="11000" xr:uid="{3FF425C6-A340-4929-9304-5BA538E5978A}"/>
    <cellStyle name="40 % - Akzent2 13 2 3" xfId="13486" xr:uid="{E4F0C1A6-1D4C-4AA6-89D5-C7A111C706EE}"/>
    <cellStyle name="40 % - Akzent2 14" xfId="5990" xr:uid="{00000000-0005-0000-0000-000005020000}"/>
    <cellStyle name="40 % - Akzent2 14 2" xfId="5991" xr:uid="{00000000-0005-0000-0000-000006020000}"/>
    <cellStyle name="40 % - Akzent2 14 2 2" xfId="11002" xr:uid="{74DF6275-D299-4C8B-A4DE-79051FDA71E6}"/>
    <cellStyle name="40 % - Akzent2 14 2 3" xfId="13487" xr:uid="{9718F80A-D03F-43B8-893F-613417904C46}"/>
    <cellStyle name="40 % - Akzent2 15" xfId="5992" xr:uid="{00000000-0005-0000-0000-000007020000}"/>
    <cellStyle name="40 % - Akzent2 15 2" xfId="5993" xr:uid="{00000000-0005-0000-0000-000008020000}"/>
    <cellStyle name="40 % - Akzent2 16" xfId="5994" xr:uid="{00000000-0005-0000-0000-000009020000}"/>
    <cellStyle name="40 % - Akzent2 17" xfId="5995" xr:uid="{00000000-0005-0000-0000-00000A020000}"/>
    <cellStyle name="40 % - Akzent2 2" xfId="199" xr:uid="{00000000-0005-0000-0000-00000B020000}"/>
    <cellStyle name="40 % - Akzent2 2 2" xfId="5996" xr:uid="{00000000-0005-0000-0000-00000C020000}"/>
    <cellStyle name="40 % - Akzent2 2 2 2" xfId="11007" xr:uid="{0575C197-6444-4CCB-99AB-1F2D5CC39E7D}"/>
    <cellStyle name="40 % - Akzent2 2 2 3" xfId="13488" xr:uid="{CFA66E66-9301-459C-9D91-062EFB6388E7}"/>
    <cellStyle name="40 % - Akzent2 2 3" xfId="5997" xr:uid="{00000000-0005-0000-0000-00000D020000}"/>
    <cellStyle name="40 % - Akzent2 2 4" xfId="5998" xr:uid="{00000000-0005-0000-0000-00000E020000}"/>
    <cellStyle name="40 % - Akzent2 3" xfId="5999" xr:uid="{00000000-0005-0000-0000-00000F020000}"/>
    <cellStyle name="40 % - Akzent2 3 2" xfId="6000" xr:uid="{00000000-0005-0000-0000-000010020000}"/>
    <cellStyle name="40 % - Akzent2 3 2 2" xfId="11011" xr:uid="{317B64B6-2E17-4EF9-B668-DFA251E83F00}"/>
    <cellStyle name="40 % - Akzent2 3 2 3" xfId="13490" xr:uid="{3E389911-67B8-4D06-A526-13D5AFE84303}"/>
    <cellStyle name="40 % - Akzent2 3 3" xfId="11010" xr:uid="{3B42066E-2232-44BD-92CE-3FF1736BDE91}"/>
    <cellStyle name="40 % - Akzent2 3 4" xfId="13489" xr:uid="{B28A2143-3487-4FD5-8ED4-4BEB95343F63}"/>
    <cellStyle name="40 % - Akzent2 4" xfId="6001" xr:uid="{00000000-0005-0000-0000-000011020000}"/>
    <cellStyle name="40 % - Akzent2 4 2" xfId="6002" xr:uid="{00000000-0005-0000-0000-000012020000}"/>
    <cellStyle name="40 % - Akzent2 4 2 2" xfId="11013" xr:uid="{BC836BC5-BC3B-40F8-9A69-E6346D5C773D}"/>
    <cellStyle name="40 % - Akzent2 4 2 3" xfId="13492" xr:uid="{BB99DA42-614F-4F3A-AAEB-EC882FDB10FD}"/>
    <cellStyle name="40 % - Akzent2 4 3" xfId="11012" xr:uid="{EAAA8F00-A8ED-4676-98B7-48B64304CD80}"/>
    <cellStyle name="40 % - Akzent2 4 4" xfId="13491" xr:uid="{157D03F4-1BC3-448B-9DE0-358C57D89062}"/>
    <cellStyle name="40 % - Akzent2 5" xfId="6003" xr:uid="{00000000-0005-0000-0000-000013020000}"/>
    <cellStyle name="40 % - Akzent2 5 2" xfId="6004" xr:uid="{00000000-0005-0000-0000-000014020000}"/>
    <cellStyle name="40 % - Akzent2 5 2 2" xfId="6005" xr:uid="{00000000-0005-0000-0000-000015020000}"/>
    <cellStyle name="40 % - Akzent2 5 2 2 2" xfId="11016" xr:uid="{3804AFF1-E620-4BB8-83B6-3BCEC8281D28}"/>
    <cellStyle name="40 % - Akzent2 5 2 2 3" xfId="13494" xr:uid="{4B152EB0-F2AC-4C16-9E81-317A4C8C3C14}"/>
    <cellStyle name="40 % - Akzent2 5 3" xfId="6006" xr:uid="{00000000-0005-0000-0000-000016020000}"/>
    <cellStyle name="40 % - Akzent2 5 3 2" xfId="11017" xr:uid="{99AD8F28-9698-4C5C-9028-1BE7B572F765}"/>
    <cellStyle name="40 % - Akzent2 5 3 3" xfId="13495" xr:uid="{ABF763EF-B7D4-4AB4-B70A-2B5E19F03978}"/>
    <cellStyle name="40 % - Akzent2 5 4" xfId="11014" xr:uid="{12F3473F-1E59-48B3-AAFD-7EAF16E9CFF3}"/>
    <cellStyle name="40 % - Akzent2 5 5" xfId="13493" xr:uid="{163429D1-0391-497B-8EAF-227C6865DA8B}"/>
    <cellStyle name="40 % - Akzent2 6" xfId="6007" xr:uid="{00000000-0005-0000-0000-000017020000}"/>
    <cellStyle name="40 % - Akzent2 6 2" xfId="6008" xr:uid="{00000000-0005-0000-0000-000018020000}"/>
    <cellStyle name="40 % - Akzent2 6 2 2" xfId="6009" xr:uid="{00000000-0005-0000-0000-000019020000}"/>
    <cellStyle name="40 % - Akzent2 6 2 2 2" xfId="11019" xr:uid="{E1F46570-C0FA-40D4-96BB-2E4ECEE099AC}"/>
    <cellStyle name="40 % - Akzent2 6 2 2 3" xfId="13497" xr:uid="{E319192B-5380-42CB-819B-545E43983221}"/>
    <cellStyle name="40 % - Akzent2 6 3" xfId="6010" xr:uid="{00000000-0005-0000-0000-00001A020000}"/>
    <cellStyle name="40 % - Akzent2 6 3 2" xfId="11020" xr:uid="{ADC1C94A-04C8-40FF-AC53-E2E3B5762C48}"/>
    <cellStyle name="40 % - Akzent2 6 3 3" xfId="13498" xr:uid="{98EF951C-8172-4A72-95E7-CA73B9D591F2}"/>
    <cellStyle name="40 % - Akzent2 6 4" xfId="11018" xr:uid="{D3E7A926-B92D-4862-8795-AD4FD4D1C6FC}"/>
    <cellStyle name="40 % - Akzent2 6 5" xfId="13496" xr:uid="{03D095F1-74CF-4DDF-A070-CC4FC18A9C0D}"/>
    <cellStyle name="40 % - Akzent2 7" xfId="6011" xr:uid="{00000000-0005-0000-0000-00001B020000}"/>
    <cellStyle name="40 % - Akzent2 7 2" xfId="6012" xr:uid="{00000000-0005-0000-0000-00001C020000}"/>
    <cellStyle name="40 % - Akzent2 7 2 2" xfId="6013" xr:uid="{00000000-0005-0000-0000-00001D020000}"/>
    <cellStyle name="40 % - Akzent2 7 2 2 2" xfId="11023" xr:uid="{ED005D70-E11D-426B-97E9-8529CFD9F32F}"/>
    <cellStyle name="40 % - Akzent2 7 2 2 3" xfId="13501" xr:uid="{79215C59-2910-48CA-BEEA-66183910C694}"/>
    <cellStyle name="40 % - Akzent2 7 2 3" xfId="11022" xr:uid="{291DBAD6-2152-4BA1-916A-A338DC059E89}"/>
    <cellStyle name="40 % - Akzent2 7 2 4" xfId="13500" xr:uid="{58B68A5B-861B-46EA-8F8E-710A3E040DFA}"/>
    <cellStyle name="40 % - Akzent2 7 3" xfId="6014" xr:uid="{00000000-0005-0000-0000-00001E020000}"/>
    <cellStyle name="40 % - Akzent2 7 3 2" xfId="11024" xr:uid="{7071A61D-5491-44BD-BA9C-D26385721769}"/>
    <cellStyle name="40 % - Akzent2 7 3 3" xfId="13502" xr:uid="{73DD3E28-088A-46F4-A374-2B8740D24BA1}"/>
    <cellStyle name="40 % - Akzent2 7 4" xfId="11021" xr:uid="{8E0348EE-D7B3-4C56-920A-1380B5B7017F}"/>
    <cellStyle name="40 % - Akzent2 7 5" xfId="13499" xr:uid="{BAD9DB27-2760-4FBB-827C-8AD47C00F585}"/>
    <cellStyle name="40 % - Akzent2 8" xfId="6015" xr:uid="{00000000-0005-0000-0000-00001F020000}"/>
    <cellStyle name="40 % - Akzent2 8 2" xfId="6016" xr:uid="{00000000-0005-0000-0000-000020020000}"/>
    <cellStyle name="40 % - Akzent2 8 2 2" xfId="6017" xr:uid="{00000000-0005-0000-0000-000021020000}"/>
    <cellStyle name="40 % - Akzent2 8 2 2 2" xfId="11026" xr:uid="{60663853-4B9F-4EF2-9A8B-8A352ECA6133}"/>
    <cellStyle name="40 % - Akzent2 8 2 2 3" xfId="13504" xr:uid="{9A034FF9-B626-4354-963C-FAE80EA0C45C}"/>
    <cellStyle name="40 % - Akzent2 8 2 3" xfId="11025" xr:uid="{B3FE8554-A4A3-497E-9407-086B0027C684}"/>
    <cellStyle name="40 % - Akzent2 8 2 4" xfId="13503" xr:uid="{71A7B249-7C20-4873-8331-79289724F1BC}"/>
    <cellStyle name="40 % - Akzent2 8 3" xfId="6018" xr:uid="{00000000-0005-0000-0000-000022020000}"/>
    <cellStyle name="40 % - Akzent2 8 3 2" xfId="11027" xr:uid="{8BE8DEFA-29DD-46C9-8EBE-B2BFB5191806}"/>
    <cellStyle name="40 % - Akzent2 8 3 3" xfId="13505" xr:uid="{C2495212-4D3B-4928-A435-1C1879F3E1C9}"/>
    <cellStyle name="40 % - Akzent2 9" xfId="6019" xr:uid="{00000000-0005-0000-0000-000023020000}"/>
    <cellStyle name="40 % - Akzent2 9 2" xfId="6020" xr:uid="{00000000-0005-0000-0000-000024020000}"/>
    <cellStyle name="40 % - Akzent2 9 2 2" xfId="6021" xr:uid="{00000000-0005-0000-0000-000025020000}"/>
    <cellStyle name="40 % - Akzent2 9 2 2 2" xfId="11030" xr:uid="{E8F55043-3A52-4D61-A768-487D8F3ABE4B}"/>
    <cellStyle name="40 % - Akzent2 9 2 2 3" xfId="13508" xr:uid="{2511AE69-5384-411A-A96A-3DDD02D5CEB7}"/>
    <cellStyle name="40 % - Akzent2 9 2 3" xfId="11029" xr:uid="{F9EA6DFB-A44C-450E-8365-935AB7205740}"/>
    <cellStyle name="40 % - Akzent2 9 2 4" xfId="13507" xr:uid="{10AAA721-CE5A-48F4-8094-0D618876F2E1}"/>
    <cellStyle name="40 % - Akzent2 9 3" xfId="6022" xr:uid="{00000000-0005-0000-0000-000026020000}"/>
    <cellStyle name="40 % - Akzent2 9 3 2" xfId="11031" xr:uid="{26C7BF54-0DAB-4AD3-9002-BD2B2BE8561E}"/>
    <cellStyle name="40 % - Akzent2 9 3 3" xfId="13509" xr:uid="{F88CCC49-C29E-4B14-A3CA-C5DFBE4250FA}"/>
    <cellStyle name="40 % - Akzent2 9 4" xfId="11028" xr:uid="{F3232E34-0346-4CD7-BAE2-6514B23B9829}"/>
    <cellStyle name="40 % - Akzent2 9 5" xfId="13506" xr:uid="{E6CFA8A1-CC8B-43FB-99FF-9E1AE4FCE725}"/>
    <cellStyle name="40 % - Akzent3 10" xfId="6023" xr:uid="{00000000-0005-0000-0000-000027020000}"/>
    <cellStyle name="40 % - Akzent3 10 2" xfId="6024" xr:uid="{00000000-0005-0000-0000-000028020000}"/>
    <cellStyle name="40 % - Akzent3 10 2 2" xfId="6025" xr:uid="{00000000-0005-0000-0000-000029020000}"/>
    <cellStyle name="40 % - Akzent3 10 2 2 2" xfId="11034" xr:uid="{7749357C-D6A6-4F53-836D-473C4777A1C1}"/>
    <cellStyle name="40 % - Akzent3 10 2 2 3" xfId="13512" xr:uid="{B1A74DD8-8A1F-4D27-99C4-6C56E36B3CD9}"/>
    <cellStyle name="40 % - Akzent3 10 2 3" xfId="11033" xr:uid="{9379F524-C103-4E6C-A1A0-187BDEB41821}"/>
    <cellStyle name="40 % - Akzent3 10 2 4" xfId="13511" xr:uid="{A388CCED-388D-4739-9387-E2372E1C9882}"/>
    <cellStyle name="40 % - Akzent3 10 3" xfId="6026" xr:uid="{00000000-0005-0000-0000-00002A020000}"/>
    <cellStyle name="40 % - Akzent3 10 3 2" xfId="11035" xr:uid="{42A0FD87-AB2D-4F6F-9A32-62CFBB13A5D8}"/>
    <cellStyle name="40 % - Akzent3 10 3 3" xfId="13513" xr:uid="{8E4ABA12-9A0A-484E-B0FB-54B6ECCC2032}"/>
    <cellStyle name="40 % - Akzent3 10 4" xfId="11032" xr:uid="{3560ABA3-A903-4F9F-AF31-BC2ED34631AC}"/>
    <cellStyle name="40 % - Akzent3 10 5" xfId="13510" xr:uid="{7D4B8986-89BE-415B-A035-2B2D73611DA3}"/>
    <cellStyle name="40 % - Akzent3 11" xfId="6027" xr:uid="{00000000-0005-0000-0000-00002B020000}"/>
    <cellStyle name="40 % - Akzent3 11 2" xfId="6028" xr:uid="{00000000-0005-0000-0000-00002C020000}"/>
    <cellStyle name="40 % - Akzent3 11 2 2" xfId="6029" xr:uid="{00000000-0005-0000-0000-00002D020000}"/>
    <cellStyle name="40 % - Akzent3 11 2 2 2" xfId="11038" xr:uid="{A2C198DD-E28B-438E-AFBA-F251B9DAA5D8}"/>
    <cellStyle name="40 % - Akzent3 11 2 2 3" xfId="13516" xr:uid="{766C918F-2BB4-4B3D-A6EC-45ED08B0E4AD}"/>
    <cellStyle name="40 % - Akzent3 11 2 3" xfId="11037" xr:uid="{2BE8E5FC-2822-4DA2-A21D-ADC9EE715F4F}"/>
    <cellStyle name="40 % - Akzent3 11 2 4" xfId="13515" xr:uid="{45747E89-1952-48D3-BFEC-F17F31C01336}"/>
    <cellStyle name="40 % - Akzent3 11 3" xfId="6030" xr:uid="{00000000-0005-0000-0000-00002E020000}"/>
    <cellStyle name="40 % - Akzent3 11 3 2" xfId="11039" xr:uid="{E096B47A-DCB0-4822-87F9-4A7AFDC52147}"/>
    <cellStyle name="40 % - Akzent3 11 3 3" xfId="13517" xr:uid="{76E1833A-90FD-43FD-B695-E125E8ADE12E}"/>
    <cellStyle name="40 % - Akzent3 11 4" xfId="11036" xr:uid="{B9B54479-64D7-4485-813E-6B4851A45C80}"/>
    <cellStyle name="40 % - Akzent3 11 5" xfId="13514" xr:uid="{5D121E82-63AB-4D9C-8C34-20927DD8A75A}"/>
    <cellStyle name="40 % - Akzent3 12" xfId="6031" xr:uid="{00000000-0005-0000-0000-00002F020000}"/>
    <cellStyle name="40 % - Akzent3 12 2" xfId="6032" xr:uid="{00000000-0005-0000-0000-000030020000}"/>
    <cellStyle name="40 % - Akzent3 13" xfId="6033" xr:uid="{00000000-0005-0000-0000-000031020000}"/>
    <cellStyle name="40 % - Akzent3 13 2" xfId="6034" xr:uid="{00000000-0005-0000-0000-000032020000}"/>
    <cellStyle name="40 % - Akzent3 13 2 2" xfId="11042" xr:uid="{21E3FEFD-6439-422C-8565-CEB9AA932393}"/>
    <cellStyle name="40 % - Akzent3 13 2 3" xfId="13518" xr:uid="{D6DAE144-AD2B-4F48-8DE5-0E087DAD317C}"/>
    <cellStyle name="40 % - Akzent3 14" xfId="6035" xr:uid="{00000000-0005-0000-0000-000033020000}"/>
    <cellStyle name="40 % - Akzent3 14 2" xfId="6036" xr:uid="{00000000-0005-0000-0000-000034020000}"/>
    <cellStyle name="40 % - Akzent3 14 2 2" xfId="11044" xr:uid="{7A291593-B830-40AA-A6FE-21A5529293A7}"/>
    <cellStyle name="40 % - Akzent3 14 2 3" xfId="13519" xr:uid="{7915FDED-24FD-4D19-8D60-0B5AA0C48004}"/>
    <cellStyle name="40 % - Akzent3 15" xfId="6037" xr:uid="{00000000-0005-0000-0000-000035020000}"/>
    <cellStyle name="40 % - Akzent3 15 2" xfId="6038" xr:uid="{00000000-0005-0000-0000-000036020000}"/>
    <cellStyle name="40 % - Akzent3 16" xfId="6039" xr:uid="{00000000-0005-0000-0000-000037020000}"/>
    <cellStyle name="40 % - Akzent3 17" xfId="6040" xr:uid="{00000000-0005-0000-0000-000038020000}"/>
    <cellStyle name="40 % - Akzent3 2" xfId="200" xr:uid="{00000000-0005-0000-0000-000039020000}"/>
    <cellStyle name="40 % - Akzent3 2 2" xfId="6041" xr:uid="{00000000-0005-0000-0000-00003A020000}"/>
    <cellStyle name="40 % - Akzent3 2 2 2" xfId="11049" xr:uid="{FCE2A77B-5980-46A3-9259-3C07620FE424}"/>
    <cellStyle name="40 % - Akzent3 2 2 3" xfId="13520" xr:uid="{C7DB9586-3F5A-4457-AA75-5DA58EA75C4F}"/>
    <cellStyle name="40 % - Akzent3 2 3" xfId="6042" xr:uid="{00000000-0005-0000-0000-00003B020000}"/>
    <cellStyle name="40 % - Akzent3 2 4" xfId="6043" xr:uid="{00000000-0005-0000-0000-00003C020000}"/>
    <cellStyle name="40 % - Akzent3 3" xfId="6044" xr:uid="{00000000-0005-0000-0000-00003D020000}"/>
    <cellStyle name="40 % - Akzent3 3 2" xfId="6045" xr:uid="{00000000-0005-0000-0000-00003E020000}"/>
    <cellStyle name="40 % - Akzent3 3 2 2" xfId="11053" xr:uid="{C451B8F2-898E-4162-88E8-1002D5B3EC16}"/>
    <cellStyle name="40 % - Akzent3 3 2 3" xfId="13522" xr:uid="{6E9E9EAD-354B-4939-B90C-647229CE9C18}"/>
    <cellStyle name="40 % - Akzent3 3 3" xfId="11052" xr:uid="{6EC46DFC-14FE-4E40-9537-521699AA9FD1}"/>
    <cellStyle name="40 % - Akzent3 3 4" xfId="13521" xr:uid="{E1BE85CC-587D-4170-85CE-5801757A7930}"/>
    <cellStyle name="40 % - Akzent3 4" xfId="6046" xr:uid="{00000000-0005-0000-0000-00003F020000}"/>
    <cellStyle name="40 % - Akzent3 4 2" xfId="6047" xr:uid="{00000000-0005-0000-0000-000040020000}"/>
    <cellStyle name="40 % - Akzent3 4 2 2" xfId="11055" xr:uid="{4B7B090E-276B-4998-A860-64C756B1F3E7}"/>
    <cellStyle name="40 % - Akzent3 4 2 3" xfId="13524" xr:uid="{97F7B248-9EB7-40A9-8FC1-E4C2B8A00344}"/>
    <cellStyle name="40 % - Akzent3 4 3" xfId="11054" xr:uid="{979A50BC-8CB4-41FB-9758-A46ECE176647}"/>
    <cellStyle name="40 % - Akzent3 4 4" xfId="13523" xr:uid="{A276C5AA-FFBD-4C3B-AA1A-D17F77E2F562}"/>
    <cellStyle name="40 % - Akzent3 5" xfId="6048" xr:uid="{00000000-0005-0000-0000-000041020000}"/>
    <cellStyle name="40 % - Akzent3 5 2" xfId="6049" xr:uid="{00000000-0005-0000-0000-000042020000}"/>
    <cellStyle name="40 % - Akzent3 5 2 2" xfId="6050" xr:uid="{00000000-0005-0000-0000-000043020000}"/>
    <cellStyle name="40 % - Akzent3 5 2 2 2" xfId="11058" xr:uid="{B31C08A5-E7CE-4859-8E78-97759D7A753E}"/>
    <cellStyle name="40 % - Akzent3 5 2 2 3" xfId="13526" xr:uid="{C7DD27A6-B377-41D6-AB61-AE9DFFCB7013}"/>
    <cellStyle name="40 % - Akzent3 5 3" xfId="6051" xr:uid="{00000000-0005-0000-0000-000044020000}"/>
    <cellStyle name="40 % - Akzent3 5 3 2" xfId="11059" xr:uid="{81979889-E05E-4D63-A87F-E8E7714AE9E4}"/>
    <cellStyle name="40 % - Akzent3 5 3 3" xfId="13527" xr:uid="{7EA169D3-57C4-44D2-A70D-A161F05CFBBA}"/>
    <cellStyle name="40 % - Akzent3 5 4" xfId="11056" xr:uid="{BD010A46-6DEC-452B-83EF-EF5090485C60}"/>
    <cellStyle name="40 % - Akzent3 5 5" xfId="13525" xr:uid="{B585E662-AD29-441D-9D23-70DF72FF2A26}"/>
    <cellStyle name="40 % - Akzent3 6" xfId="6052" xr:uid="{00000000-0005-0000-0000-000045020000}"/>
    <cellStyle name="40 % - Akzent3 6 2" xfId="6053" xr:uid="{00000000-0005-0000-0000-000046020000}"/>
    <cellStyle name="40 % - Akzent3 6 2 2" xfId="6054" xr:uid="{00000000-0005-0000-0000-000047020000}"/>
    <cellStyle name="40 % - Akzent3 6 2 2 2" xfId="11061" xr:uid="{62222CCE-0C53-44BD-92A5-4F48D63D9EB3}"/>
    <cellStyle name="40 % - Akzent3 6 2 2 3" xfId="13529" xr:uid="{07564D3A-1547-4CAF-9A6F-B3A2E92CDBF3}"/>
    <cellStyle name="40 % - Akzent3 6 3" xfId="6055" xr:uid="{00000000-0005-0000-0000-000048020000}"/>
    <cellStyle name="40 % - Akzent3 6 3 2" xfId="11062" xr:uid="{CF9A54A9-5073-42EB-8963-37CC19FAAD6D}"/>
    <cellStyle name="40 % - Akzent3 6 3 3" xfId="13530" xr:uid="{4A498329-0F33-4838-B71B-744236431319}"/>
    <cellStyle name="40 % - Akzent3 6 4" xfId="11060" xr:uid="{6F888022-9B22-4216-B183-4DCB51CAC54D}"/>
    <cellStyle name="40 % - Akzent3 6 5" xfId="13528" xr:uid="{1F16AF99-E5E3-4434-861D-39C4DB2713A6}"/>
    <cellStyle name="40 % - Akzent3 7" xfId="6056" xr:uid="{00000000-0005-0000-0000-000049020000}"/>
    <cellStyle name="40 % - Akzent3 7 2" xfId="6057" xr:uid="{00000000-0005-0000-0000-00004A020000}"/>
    <cellStyle name="40 % - Akzent3 7 2 2" xfId="6058" xr:uid="{00000000-0005-0000-0000-00004B020000}"/>
    <cellStyle name="40 % - Akzent3 7 2 2 2" xfId="11065" xr:uid="{30C437E5-9605-4744-A5AF-8FE034E7C175}"/>
    <cellStyle name="40 % - Akzent3 7 2 2 3" xfId="13533" xr:uid="{3E0C215B-2013-470B-ACE7-5DE61EBFBAC7}"/>
    <cellStyle name="40 % - Akzent3 7 2 3" xfId="11064" xr:uid="{D5A98632-83F7-488E-969C-438A0BD22EE2}"/>
    <cellStyle name="40 % - Akzent3 7 2 4" xfId="13532" xr:uid="{81BEB574-2FD7-4D9E-8B98-0A3DDC52D5F4}"/>
    <cellStyle name="40 % - Akzent3 7 3" xfId="6059" xr:uid="{00000000-0005-0000-0000-00004C020000}"/>
    <cellStyle name="40 % - Akzent3 7 3 2" xfId="11066" xr:uid="{806C62E0-1CB3-4BD3-B5DB-B1C9BD26C52E}"/>
    <cellStyle name="40 % - Akzent3 7 3 3" xfId="13534" xr:uid="{71C7308D-BFDF-44BB-BE4B-76FB23512024}"/>
    <cellStyle name="40 % - Akzent3 7 4" xfId="11063" xr:uid="{BD0DED94-EF86-4DC8-86B7-32CA9464D662}"/>
    <cellStyle name="40 % - Akzent3 7 5" xfId="13531" xr:uid="{281566CF-289D-4D37-ACB5-6CDE3FBF29D1}"/>
    <cellStyle name="40 % - Akzent3 8" xfId="6060" xr:uid="{00000000-0005-0000-0000-00004D020000}"/>
    <cellStyle name="40 % - Akzent3 8 2" xfId="6061" xr:uid="{00000000-0005-0000-0000-00004E020000}"/>
    <cellStyle name="40 % - Akzent3 8 2 2" xfId="6062" xr:uid="{00000000-0005-0000-0000-00004F020000}"/>
    <cellStyle name="40 % - Akzent3 8 2 2 2" xfId="11069" xr:uid="{FAF10624-D333-469E-B056-91D450D05640}"/>
    <cellStyle name="40 % - Akzent3 8 2 2 3" xfId="13536" xr:uid="{C272A910-B88B-485B-882D-1EA0C69C119C}"/>
    <cellStyle name="40 % - Akzent3 8 2 3" xfId="11068" xr:uid="{83557ABE-760A-4094-8F6F-71637ABFB8E1}"/>
    <cellStyle name="40 % - Akzent3 8 2 4" xfId="13535" xr:uid="{DD0AC9C1-D96E-4DB1-90BC-238C39E23B2A}"/>
    <cellStyle name="40 % - Akzent3 8 3" xfId="6063" xr:uid="{00000000-0005-0000-0000-000050020000}"/>
    <cellStyle name="40 % - Akzent3 8 3 2" xfId="11070" xr:uid="{DD4A4901-504A-4CAF-80FF-3D94D81F14D0}"/>
    <cellStyle name="40 % - Akzent3 8 3 3" xfId="13537" xr:uid="{D47E2AF5-684E-4466-BD1A-4A49ABF8B3CA}"/>
    <cellStyle name="40 % - Akzent3 9" xfId="6064" xr:uid="{00000000-0005-0000-0000-000051020000}"/>
    <cellStyle name="40 % - Akzent3 9 2" xfId="6065" xr:uid="{00000000-0005-0000-0000-000052020000}"/>
    <cellStyle name="40 % - Akzent3 9 2 2" xfId="6066" xr:uid="{00000000-0005-0000-0000-000053020000}"/>
    <cellStyle name="40 % - Akzent3 9 2 2 2" xfId="11073" xr:uid="{E5B9C9CC-32AD-42A5-AE43-37E2C3AA5E40}"/>
    <cellStyle name="40 % - Akzent3 9 2 2 3" xfId="13540" xr:uid="{B4BC16FA-0E27-4656-8811-34D180636997}"/>
    <cellStyle name="40 % - Akzent3 9 2 3" xfId="11072" xr:uid="{8173A289-E7DA-4C14-AA56-02685E312D52}"/>
    <cellStyle name="40 % - Akzent3 9 2 4" xfId="13539" xr:uid="{B4227AB1-D565-457F-AB69-B5F2ED13E7A4}"/>
    <cellStyle name="40 % - Akzent3 9 3" xfId="6067" xr:uid="{00000000-0005-0000-0000-000054020000}"/>
    <cellStyle name="40 % - Akzent3 9 3 2" xfId="11074" xr:uid="{E91BDAA8-DBF7-4BE0-9FD5-4A22C84BBA66}"/>
    <cellStyle name="40 % - Akzent3 9 3 3" xfId="13541" xr:uid="{C63C628B-9D56-4BBD-8CDE-3B87D0F67F02}"/>
    <cellStyle name="40 % - Akzent3 9 4" xfId="11071" xr:uid="{C3C17DDE-B1D0-402D-80E1-5AE1020993A6}"/>
    <cellStyle name="40 % - Akzent3 9 5" xfId="13538" xr:uid="{7C25E000-611B-4426-9886-C93E8ADAB395}"/>
    <cellStyle name="40 % - Akzent4 10" xfId="6068" xr:uid="{00000000-0005-0000-0000-000055020000}"/>
    <cellStyle name="40 % - Akzent4 10 2" xfId="6069" xr:uid="{00000000-0005-0000-0000-000056020000}"/>
    <cellStyle name="40 % - Akzent4 10 2 2" xfId="6070" xr:uid="{00000000-0005-0000-0000-000057020000}"/>
    <cellStyle name="40 % - Akzent4 10 2 2 2" xfId="11077" xr:uid="{8A260609-4B05-4320-AF1D-64C95FE027B9}"/>
    <cellStyle name="40 % - Akzent4 10 2 2 3" xfId="13544" xr:uid="{168D0958-A455-4B6A-BAE2-C8BA3623ECC5}"/>
    <cellStyle name="40 % - Akzent4 10 2 3" xfId="11076" xr:uid="{0FF65632-58D9-46CD-806A-82E4ABEC8BDE}"/>
    <cellStyle name="40 % - Akzent4 10 2 4" xfId="13543" xr:uid="{9B561012-34C6-442B-B936-D88AD4910549}"/>
    <cellStyle name="40 % - Akzent4 10 3" xfId="6071" xr:uid="{00000000-0005-0000-0000-000058020000}"/>
    <cellStyle name="40 % - Akzent4 10 3 2" xfId="11078" xr:uid="{329256ED-CBDF-46A3-801C-502C3C35F7C8}"/>
    <cellStyle name="40 % - Akzent4 10 3 3" xfId="13545" xr:uid="{DF6E16A5-828A-4901-A1E1-1ED230354958}"/>
    <cellStyle name="40 % - Akzent4 10 4" xfId="11075" xr:uid="{4D96DC91-FD78-4DCE-BE99-C88D520F8184}"/>
    <cellStyle name="40 % - Akzent4 10 5" xfId="13542" xr:uid="{D316334F-4B73-4AB4-B073-75B2495461E9}"/>
    <cellStyle name="40 % - Akzent4 11" xfId="6072" xr:uid="{00000000-0005-0000-0000-000059020000}"/>
    <cellStyle name="40 % - Akzent4 11 2" xfId="6073" xr:uid="{00000000-0005-0000-0000-00005A020000}"/>
    <cellStyle name="40 % - Akzent4 11 2 2" xfId="6074" xr:uid="{00000000-0005-0000-0000-00005B020000}"/>
    <cellStyle name="40 % - Akzent4 11 2 2 2" xfId="11081" xr:uid="{9489A954-623B-48DD-85DB-187709CDAC87}"/>
    <cellStyle name="40 % - Akzent4 11 2 2 3" xfId="13548" xr:uid="{F2973F20-878F-4933-861C-A21E3CD789C9}"/>
    <cellStyle name="40 % - Akzent4 11 2 3" xfId="11080" xr:uid="{2F2E7FA1-913F-47BD-A423-2CDB3D60D0CE}"/>
    <cellStyle name="40 % - Akzent4 11 2 4" xfId="13547" xr:uid="{6BA6CF01-6883-457A-B1E8-4145E0306446}"/>
    <cellStyle name="40 % - Akzent4 11 3" xfId="6075" xr:uid="{00000000-0005-0000-0000-00005C020000}"/>
    <cellStyle name="40 % - Akzent4 11 3 2" xfId="11082" xr:uid="{482668D8-3588-4730-B24D-43F5BC708975}"/>
    <cellStyle name="40 % - Akzent4 11 3 3" xfId="13549" xr:uid="{61240122-9DB6-4A8D-BC13-E6353F0E8032}"/>
    <cellStyle name="40 % - Akzent4 11 4" xfId="11079" xr:uid="{85EB1430-1921-4D2C-96DE-4FEAA8CF0EC5}"/>
    <cellStyle name="40 % - Akzent4 11 5" xfId="13546" xr:uid="{87E27649-21AF-4299-AC16-A0D41D86BC95}"/>
    <cellStyle name="40 % - Akzent4 12" xfId="6076" xr:uid="{00000000-0005-0000-0000-00005D020000}"/>
    <cellStyle name="40 % - Akzent4 12 2" xfId="6077" xr:uid="{00000000-0005-0000-0000-00005E020000}"/>
    <cellStyle name="40 % - Akzent4 13" xfId="6078" xr:uid="{00000000-0005-0000-0000-00005F020000}"/>
    <cellStyle name="40 % - Akzent4 13 2" xfId="6079" xr:uid="{00000000-0005-0000-0000-000060020000}"/>
    <cellStyle name="40 % - Akzent4 13 2 2" xfId="11084" xr:uid="{AB01F7D4-3865-4DB0-A05F-643B36D86CEE}"/>
    <cellStyle name="40 % - Akzent4 13 2 3" xfId="13550" xr:uid="{FC7E52FD-BF7F-4659-8FB1-D9B6F2B142A1}"/>
    <cellStyle name="40 % - Akzent4 14" xfId="6080" xr:uid="{00000000-0005-0000-0000-000061020000}"/>
    <cellStyle name="40 % - Akzent4 14 2" xfId="6081" xr:uid="{00000000-0005-0000-0000-000062020000}"/>
    <cellStyle name="40 % - Akzent4 14 2 2" xfId="11085" xr:uid="{ADFE06E4-408C-49DA-B5D2-5AAD16CE4566}"/>
    <cellStyle name="40 % - Akzent4 14 2 3" xfId="13551" xr:uid="{AA63E913-F07C-4945-8BE4-2C874963B82B}"/>
    <cellStyle name="40 % - Akzent4 15" xfId="6082" xr:uid="{00000000-0005-0000-0000-000063020000}"/>
    <cellStyle name="40 % - Akzent4 15 2" xfId="6083" xr:uid="{00000000-0005-0000-0000-000064020000}"/>
    <cellStyle name="40 % - Akzent4 16" xfId="6084" xr:uid="{00000000-0005-0000-0000-000065020000}"/>
    <cellStyle name="40 % - Akzent4 17" xfId="6085" xr:uid="{00000000-0005-0000-0000-000066020000}"/>
    <cellStyle name="40 % - Akzent4 2" xfId="201" xr:uid="{00000000-0005-0000-0000-000067020000}"/>
    <cellStyle name="40 % - Akzent4 2 2" xfId="6086" xr:uid="{00000000-0005-0000-0000-000068020000}"/>
    <cellStyle name="40 % - Akzent4 2 2 2" xfId="11089" xr:uid="{59C7972A-1446-423C-89D3-C2988BE7BD70}"/>
    <cellStyle name="40 % - Akzent4 2 2 3" xfId="13552" xr:uid="{D096131A-E2B7-4F65-ADE2-C48F51B3212F}"/>
    <cellStyle name="40 % - Akzent4 2 3" xfId="6087" xr:uid="{00000000-0005-0000-0000-000069020000}"/>
    <cellStyle name="40 % - Akzent4 2 4" xfId="6088" xr:uid="{00000000-0005-0000-0000-00006A020000}"/>
    <cellStyle name="40 % - Akzent4 3" xfId="6089" xr:uid="{00000000-0005-0000-0000-00006B020000}"/>
    <cellStyle name="40 % - Akzent4 3 2" xfId="6090" xr:uid="{00000000-0005-0000-0000-00006C020000}"/>
    <cellStyle name="40 % - Akzent4 3 2 2" xfId="11092" xr:uid="{7E8DB624-A1E2-4B8B-AC0A-CAA031035E16}"/>
    <cellStyle name="40 % - Akzent4 3 2 3" xfId="13554" xr:uid="{10DEC939-2F65-4ACE-B5C2-DDF74049FF68}"/>
    <cellStyle name="40 % - Akzent4 3 3" xfId="11091" xr:uid="{D390D7AA-B588-4EA2-8F1B-40A4FD8C5D2F}"/>
    <cellStyle name="40 % - Akzent4 3 4" xfId="13553" xr:uid="{CE123E87-529C-421B-B226-223F9882C95A}"/>
    <cellStyle name="40 % - Akzent4 4" xfId="6091" xr:uid="{00000000-0005-0000-0000-00006D020000}"/>
    <cellStyle name="40 % - Akzent4 4 2" xfId="6092" xr:uid="{00000000-0005-0000-0000-00006E020000}"/>
    <cellStyle name="40 % - Akzent4 4 2 2" xfId="11094" xr:uid="{A09B7137-B137-46C5-A501-CB0E25B2AD1F}"/>
    <cellStyle name="40 % - Akzent4 4 2 3" xfId="13556" xr:uid="{340D207D-DE39-4608-92FD-EC1ADC44CE8F}"/>
    <cellStyle name="40 % - Akzent4 4 3" xfId="11093" xr:uid="{79228EE8-A5BB-4406-BD37-EE23481C9F47}"/>
    <cellStyle name="40 % - Akzent4 4 4" xfId="13555" xr:uid="{E0A9624D-561E-462C-A6E2-FDAFC4453A05}"/>
    <cellStyle name="40 % - Akzent4 5" xfId="6093" xr:uid="{00000000-0005-0000-0000-00006F020000}"/>
    <cellStyle name="40 % - Akzent4 5 2" xfId="6094" xr:uid="{00000000-0005-0000-0000-000070020000}"/>
    <cellStyle name="40 % - Akzent4 5 2 2" xfId="6095" xr:uid="{00000000-0005-0000-0000-000071020000}"/>
    <cellStyle name="40 % - Akzent4 5 2 2 2" xfId="11096" xr:uid="{75C9EEF9-5731-4DD5-8D43-147A10B872DE}"/>
    <cellStyle name="40 % - Akzent4 5 2 2 3" xfId="13558" xr:uid="{24F8CAC4-B775-46C8-B878-523F4DD07A6F}"/>
    <cellStyle name="40 % - Akzent4 5 3" xfId="6096" xr:uid="{00000000-0005-0000-0000-000072020000}"/>
    <cellStyle name="40 % - Akzent4 5 3 2" xfId="11097" xr:uid="{B3BC3FEF-663E-44CA-909D-75E1CBDDB3DE}"/>
    <cellStyle name="40 % - Akzent4 5 3 3" xfId="13559" xr:uid="{E082E5CD-C626-4EEE-89FF-D5EA10C43D4A}"/>
    <cellStyle name="40 % - Akzent4 5 4" xfId="11095" xr:uid="{E97D2A64-CA73-4D54-ADF8-BC09DE7BEBBA}"/>
    <cellStyle name="40 % - Akzent4 5 5" xfId="13557" xr:uid="{EA14BA9C-13A6-4ECA-8431-A8A4830FD0E1}"/>
    <cellStyle name="40 % - Akzent4 6" xfId="6097" xr:uid="{00000000-0005-0000-0000-000073020000}"/>
    <cellStyle name="40 % - Akzent4 6 2" xfId="6098" xr:uid="{00000000-0005-0000-0000-000074020000}"/>
    <cellStyle name="40 % - Akzent4 6 2 2" xfId="6099" xr:uid="{00000000-0005-0000-0000-000075020000}"/>
    <cellStyle name="40 % - Akzent4 6 2 2 2" xfId="11099" xr:uid="{6334C851-BB7A-4D51-A723-8D92A2156B32}"/>
    <cellStyle name="40 % - Akzent4 6 2 2 3" xfId="13561" xr:uid="{26450847-3D1B-4034-9A41-803B8D668002}"/>
    <cellStyle name="40 % - Akzent4 6 3" xfId="6100" xr:uid="{00000000-0005-0000-0000-000076020000}"/>
    <cellStyle name="40 % - Akzent4 6 3 2" xfId="11100" xr:uid="{C559C78A-1592-43E3-ACBA-B1B69344F637}"/>
    <cellStyle name="40 % - Akzent4 6 3 3" xfId="13562" xr:uid="{F6892122-2E25-40A2-89FA-EC66A3F27BBC}"/>
    <cellStyle name="40 % - Akzent4 6 4" xfId="11098" xr:uid="{F77C5A48-6177-4D71-BF7D-6C6E4C252526}"/>
    <cellStyle name="40 % - Akzent4 6 5" xfId="13560" xr:uid="{340CF1F6-4F2C-4E96-B6C1-720CFD0AF4BD}"/>
    <cellStyle name="40 % - Akzent4 7" xfId="6101" xr:uid="{00000000-0005-0000-0000-000077020000}"/>
    <cellStyle name="40 % - Akzent4 7 2" xfId="6102" xr:uid="{00000000-0005-0000-0000-000078020000}"/>
    <cellStyle name="40 % - Akzent4 7 2 2" xfId="6103" xr:uid="{00000000-0005-0000-0000-000079020000}"/>
    <cellStyle name="40 % - Akzent4 7 2 2 2" xfId="11103" xr:uid="{A62E64B9-A07F-4D98-8349-96CB88020E0C}"/>
    <cellStyle name="40 % - Akzent4 7 2 2 3" xfId="13565" xr:uid="{B1CC3733-98FD-4E9B-B238-26B9745DB26F}"/>
    <cellStyle name="40 % - Akzent4 7 2 3" xfId="11102" xr:uid="{E2174D3F-1032-462E-AF44-B8E5471271C2}"/>
    <cellStyle name="40 % - Akzent4 7 2 4" xfId="13564" xr:uid="{5C10E397-5B1E-4BAA-A38D-9F1DFA59AC20}"/>
    <cellStyle name="40 % - Akzent4 7 3" xfId="6104" xr:uid="{00000000-0005-0000-0000-00007A020000}"/>
    <cellStyle name="40 % - Akzent4 7 3 2" xfId="11104" xr:uid="{F3CD2429-8DED-4294-9AF0-19C37BBCD52C}"/>
    <cellStyle name="40 % - Akzent4 7 3 3" xfId="13566" xr:uid="{ADCBC153-3D35-42BB-AFB1-81D830C6C786}"/>
    <cellStyle name="40 % - Akzent4 7 4" xfId="11101" xr:uid="{C7F59D13-F0DD-46AA-817B-CCEFE28126BF}"/>
    <cellStyle name="40 % - Akzent4 7 5" xfId="13563" xr:uid="{FA0FF8C4-BECD-4191-ACC7-BEF2B0800C65}"/>
    <cellStyle name="40 % - Akzent4 8" xfId="6105" xr:uid="{00000000-0005-0000-0000-00007B020000}"/>
    <cellStyle name="40 % - Akzent4 8 2" xfId="6106" xr:uid="{00000000-0005-0000-0000-00007C020000}"/>
    <cellStyle name="40 % - Akzent4 8 2 2" xfId="6107" xr:uid="{00000000-0005-0000-0000-00007D020000}"/>
    <cellStyle name="40 % - Akzent4 8 2 2 2" xfId="11107" xr:uid="{7540B62F-59B1-4F84-AE7C-D77EA4898FD6}"/>
    <cellStyle name="40 % - Akzent4 8 2 2 3" xfId="13568" xr:uid="{129C025E-2BF1-47FD-82EA-25B685898236}"/>
    <cellStyle name="40 % - Akzent4 8 2 3" xfId="11106" xr:uid="{68825B1A-3D91-4A53-82B2-8E3F4E592DA7}"/>
    <cellStyle name="40 % - Akzent4 8 2 4" xfId="13567" xr:uid="{BEA40C58-C0A6-471C-B3E8-F4BEB928111F}"/>
    <cellStyle name="40 % - Akzent4 8 3" xfId="6108" xr:uid="{00000000-0005-0000-0000-00007E020000}"/>
    <cellStyle name="40 % - Akzent4 8 3 2" xfId="11108" xr:uid="{42C054C4-E1D2-4E53-BB98-8589CFF2E442}"/>
    <cellStyle name="40 % - Akzent4 8 3 3" xfId="13569" xr:uid="{E618BECE-C671-4639-BD11-68B1511C8214}"/>
    <cellStyle name="40 % - Akzent4 9" xfId="6109" xr:uid="{00000000-0005-0000-0000-00007F020000}"/>
    <cellStyle name="40 % - Akzent4 9 2" xfId="6110" xr:uid="{00000000-0005-0000-0000-000080020000}"/>
    <cellStyle name="40 % - Akzent4 9 2 2" xfId="6111" xr:uid="{00000000-0005-0000-0000-000081020000}"/>
    <cellStyle name="40 % - Akzent4 9 2 2 2" xfId="11111" xr:uid="{3C82893A-43F7-4C57-9CED-A4859BBAC5A7}"/>
    <cellStyle name="40 % - Akzent4 9 2 2 3" xfId="13572" xr:uid="{9C74CC26-95E8-4B30-B791-541A0413695B}"/>
    <cellStyle name="40 % - Akzent4 9 2 3" xfId="11110" xr:uid="{59AF3A82-00F5-4A2C-A153-22A88491597B}"/>
    <cellStyle name="40 % - Akzent4 9 2 4" xfId="13571" xr:uid="{CB56C1D4-23C6-4486-9314-08844A43200B}"/>
    <cellStyle name="40 % - Akzent4 9 3" xfId="6112" xr:uid="{00000000-0005-0000-0000-000082020000}"/>
    <cellStyle name="40 % - Akzent4 9 3 2" xfId="11112" xr:uid="{D330E5E0-70FC-47B1-9A74-FBDB5CEA8152}"/>
    <cellStyle name="40 % - Akzent4 9 3 3" xfId="13573" xr:uid="{CF2E20C8-7A77-4C95-A436-B3F108360776}"/>
    <cellStyle name="40 % - Akzent4 9 4" xfId="11109" xr:uid="{220D750E-7C4F-4D02-81C7-FD9E773FFCFC}"/>
    <cellStyle name="40 % - Akzent4 9 5" xfId="13570" xr:uid="{279E3984-129F-40CF-AFAE-884A860E55F5}"/>
    <cellStyle name="40 % - Akzent5 10" xfId="6113" xr:uid="{00000000-0005-0000-0000-000083020000}"/>
    <cellStyle name="40 % - Akzent5 10 2" xfId="6114" xr:uid="{00000000-0005-0000-0000-000084020000}"/>
    <cellStyle name="40 % - Akzent5 10 2 2" xfId="6115" xr:uid="{00000000-0005-0000-0000-000085020000}"/>
    <cellStyle name="40 % - Akzent5 10 2 2 2" xfId="11115" xr:uid="{EB44A3C7-A005-4C30-90FD-98B1947B4CBE}"/>
    <cellStyle name="40 % - Akzent5 10 2 2 3" xfId="13576" xr:uid="{F6A83E33-2268-4629-AC5C-6591B0106B4F}"/>
    <cellStyle name="40 % - Akzent5 10 2 3" xfId="11114" xr:uid="{264B8868-AECE-42DC-98A7-908F60BF641C}"/>
    <cellStyle name="40 % - Akzent5 10 2 4" xfId="13575" xr:uid="{B6BEBCD6-E824-4728-81B1-356C26C7C6A2}"/>
    <cellStyle name="40 % - Akzent5 10 3" xfId="6116" xr:uid="{00000000-0005-0000-0000-000086020000}"/>
    <cellStyle name="40 % - Akzent5 10 3 2" xfId="11116" xr:uid="{534059C1-9174-4C5A-BBD7-A4F6B2ACD5E2}"/>
    <cellStyle name="40 % - Akzent5 10 3 3" xfId="13577" xr:uid="{EC789274-B7FB-4284-9A66-C26FA1923EB2}"/>
    <cellStyle name="40 % - Akzent5 10 4" xfId="11113" xr:uid="{6F50C542-9C1D-4F57-B4B8-E0D71CEDD5BF}"/>
    <cellStyle name="40 % - Akzent5 10 5" xfId="13574" xr:uid="{EDE0D804-1DCF-41A0-9390-0D6AF1C12CF4}"/>
    <cellStyle name="40 % - Akzent5 11" xfId="6117" xr:uid="{00000000-0005-0000-0000-000087020000}"/>
    <cellStyle name="40 % - Akzent5 11 2" xfId="6118" xr:uid="{00000000-0005-0000-0000-000088020000}"/>
    <cellStyle name="40 % - Akzent5 11 2 2" xfId="6119" xr:uid="{00000000-0005-0000-0000-000089020000}"/>
    <cellStyle name="40 % - Akzent5 11 2 2 2" xfId="11119" xr:uid="{9D19097A-2BC9-4998-B219-BA3FF08C0B60}"/>
    <cellStyle name="40 % - Akzent5 11 2 2 3" xfId="13580" xr:uid="{6BBC6FC7-163A-4571-A8E8-49A77B171AD0}"/>
    <cellStyle name="40 % - Akzent5 11 2 3" xfId="11118" xr:uid="{B32AEF5B-6EE1-4327-8FA7-7804B1F88124}"/>
    <cellStyle name="40 % - Akzent5 11 2 4" xfId="13579" xr:uid="{F660929B-4476-4200-8429-93CC48A359D6}"/>
    <cellStyle name="40 % - Akzent5 11 3" xfId="6120" xr:uid="{00000000-0005-0000-0000-00008A020000}"/>
    <cellStyle name="40 % - Akzent5 11 3 2" xfId="11120" xr:uid="{BD8D2383-BE2D-4BB6-94EB-A0277E0267FB}"/>
    <cellStyle name="40 % - Akzent5 11 3 3" xfId="13581" xr:uid="{71BD8CC7-0E31-4619-8B98-9FAF677FB69E}"/>
    <cellStyle name="40 % - Akzent5 11 4" xfId="11117" xr:uid="{DC6D7E24-1DAB-4E73-92E6-E5325BDD0FB0}"/>
    <cellStyle name="40 % - Akzent5 11 5" xfId="13578" xr:uid="{03E6741B-1D2B-48D7-B7D0-3916E8DB913F}"/>
    <cellStyle name="40 % - Akzent5 12" xfId="6121" xr:uid="{00000000-0005-0000-0000-00008B020000}"/>
    <cellStyle name="40 % - Akzent5 12 2" xfId="6122" xr:uid="{00000000-0005-0000-0000-00008C020000}"/>
    <cellStyle name="40 % - Akzent5 13" xfId="6123" xr:uid="{00000000-0005-0000-0000-00008D020000}"/>
    <cellStyle name="40 % - Akzent5 13 2" xfId="6124" xr:uid="{00000000-0005-0000-0000-00008E020000}"/>
    <cellStyle name="40 % - Akzent5 13 2 2" xfId="11123" xr:uid="{69931604-3E90-4691-9BB5-AF266880DE14}"/>
    <cellStyle name="40 % - Akzent5 13 2 3" xfId="13582" xr:uid="{FFE261E1-15D6-43B3-B219-E2C74B440730}"/>
    <cellStyle name="40 % - Akzent5 14" xfId="6125" xr:uid="{00000000-0005-0000-0000-00008F020000}"/>
    <cellStyle name="40 % - Akzent5 14 2" xfId="6126" xr:uid="{00000000-0005-0000-0000-000090020000}"/>
    <cellStyle name="40 % - Akzent5 14 2 2" xfId="11124" xr:uid="{4161858D-33C7-44F2-A525-5535670C70B1}"/>
    <cellStyle name="40 % - Akzent5 14 2 3" xfId="13583" xr:uid="{5495A896-7CFA-4BD9-B488-983F82F8110F}"/>
    <cellStyle name="40 % - Akzent5 15" xfId="6127" xr:uid="{00000000-0005-0000-0000-000091020000}"/>
    <cellStyle name="40 % - Akzent5 15 2" xfId="6128" xr:uid="{00000000-0005-0000-0000-000092020000}"/>
    <cellStyle name="40 % - Akzent5 16" xfId="6129" xr:uid="{00000000-0005-0000-0000-000093020000}"/>
    <cellStyle name="40 % - Akzent5 17" xfId="6130" xr:uid="{00000000-0005-0000-0000-000094020000}"/>
    <cellStyle name="40 % - Akzent5 2" xfId="202" xr:uid="{00000000-0005-0000-0000-000095020000}"/>
    <cellStyle name="40 % - Akzent5 2 2" xfId="6131" xr:uid="{00000000-0005-0000-0000-000096020000}"/>
    <cellStyle name="40 % - Akzent5 2 2 2" xfId="11129" xr:uid="{4A80AE0D-1D91-4820-9322-D6EBB8516EAD}"/>
    <cellStyle name="40 % - Akzent5 2 2 3" xfId="13584" xr:uid="{B62B5EAC-E929-4D1F-A88C-1488B71634FF}"/>
    <cellStyle name="40 % - Akzent5 2 3" xfId="6132" xr:uid="{00000000-0005-0000-0000-000097020000}"/>
    <cellStyle name="40 % - Akzent5 2 4" xfId="6133" xr:uid="{00000000-0005-0000-0000-000098020000}"/>
    <cellStyle name="40 % - Akzent5 3" xfId="6134" xr:uid="{00000000-0005-0000-0000-000099020000}"/>
    <cellStyle name="40 % - Akzent5 3 2" xfId="6135" xr:uid="{00000000-0005-0000-0000-00009A020000}"/>
    <cellStyle name="40 % - Akzent5 3 2 2" xfId="11133" xr:uid="{42828992-6976-450B-B47E-F43C98E8E974}"/>
    <cellStyle name="40 % - Akzent5 3 2 3" xfId="13586" xr:uid="{37897BAE-A6DE-4DC2-A7C0-B2AD6B7C55DF}"/>
    <cellStyle name="40 % - Akzent5 3 3" xfId="11132" xr:uid="{75F2D99D-D2CF-44A7-A7CF-7C4D291A451F}"/>
    <cellStyle name="40 % - Akzent5 3 4" xfId="13585" xr:uid="{418C9C2A-0EA1-4AF2-9AB8-9692F62A4FFA}"/>
    <cellStyle name="40 % - Akzent5 4" xfId="6136" xr:uid="{00000000-0005-0000-0000-00009B020000}"/>
    <cellStyle name="40 % - Akzent5 4 2" xfId="6137" xr:uid="{00000000-0005-0000-0000-00009C020000}"/>
    <cellStyle name="40 % - Akzent5 4 2 2" xfId="11135" xr:uid="{99E77C03-AF33-4D17-B12A-FDEE45632479}"/>
    <cellStyle name="40 % - Akzent5 4 2 3" xfId="13588" xr:uid="{CA3E4D79-7C4D-4CD0-8733-A9697E80407D}"/>
    <cellStyle name="40 % - Akzent5 4 3" xfId="11134" xr:uid="{C5FDA44F-EBE2-40E7-9ADD-D38E83726FD4}"/>
    <cellStyle name="40 % - Akzent5 4 4" xfId="13587" xr:uid="{F0D8F1AC-72F1-44F5-88B4-EF9EBFA15A1A}"/>
    <cellStyle name="40 % - Akzent5 5" xfId="6138" xr:uid="{00000000-0005-0000-0000-00009D020000}"/>
    <cellStyle name="40 % - Akzent5 5 2" xfId="6139" xr:uid="{00000000-0005-0000-0000-00009E020000}"/>
    <cellStyle name="40 % - Akzent5 5 2 2" xfId="6140" xr:uid="{00000000-0005-0000-0000-00009F020000}"/>
    <cellStyle name="40 % - Akzent5 5 2 2 2" xfId="11138" xr:uid="{616AA18E-A0D0-4503-9B40-78477EAFDDDC}"/>
    <cellStyle name="40 % - Akzent5 5 2 2 3" xfId="13590" xr:uid="{2404071B-F80B-466C-957B-FB5A8F16AEF1}"/>
    <cellStyle name="40 % - Akzent5 5 3" xfId="6141" xr:uid="{00000000-0005-0000-0000-0000A0020000}"/>
    <cellStyle name="40 % - Akzent5 5 3 2" xfId="11139" xr:uid="{61E30B32-D3D6-4550-A177-5CF22D64D6CE}"/>
    <cellStyle name="40 % - Akzent5 5 3 3" xfId="13591" xr:uid="{67C02CE7-C03C-47CB-BA19-C83E70C602A7}"/>
    <cellStyle name="40 % - Akzent5 5 4" xfId="11136" xr:uid="{DB26D61E-66ED-4E4B-A014-8964795EF38D}"/>
    <cellStyle name="40 % - Akzent5 5 5" xfId="13589" xr:uid="{3F0F6FD5-147F-4362-AB0B-A4CE980DE1C3}"/>
    <cellStyle name="40 % - Akzent5 6" xfId="6142" xr:uid="{00000000-0005-0000-0000-0000A1020000}"/>
    <cellStyle name="40 % - Akzent5 6 2" xfId="6143" xr:uid="{00000000-0005-0000-0000-0000A2020000}"/>
    <cellStyle name="40 % - Akzent5 6 2 2" xfId="6144" xr:uid="{00000000-0005-0000-0000-0000A3020000}"/>
    <cellStyle name="40 % - Akzent5 6 2 2 2" xfId="11142" xr:uid="{0AAF5A46-302C-45B9-86E6-DD8E502CA655}"/>
    <cellStyle name="40 % - Akzent5 6 2 2 3" xfId="13593" xr:uid="{BF65C045-0BC0-47D2-839A-EEE90CAD0E3D}"/>
    <cellStyle name="40 % - Akzent5 6 3" xfId="6145" xr:uid="{00000000-0005-0000-0000-0000A4020000}"/>
    <cellStyle name="40 % - Akzent5 6 3 2" xfId="11143" xr:uid="{9CF455D5-601C-49EA-AA5F-ED7556F86779}"/>
    <cellStyle name="40 % - Akzent5 6 3 3" xfId="13594" xr:uid="{4607A62B-FFA0-47CE-9FA4-2C105F8286C1}"/>
    <cellStyle name="40 % - Akzent5 6 4" xfId="11140" xr:uid="{C9F20929-C760-4492-B6E7-4324C3E334AD}"/>
    <cellStyle name="40 % - Akzent5 6 5" xfId="13592" xr:uid="{43C7195E-1C9D-49F9-91E5-F6BBF59A047C}"/>
    <cellStyle name="40 % - Akzent5 7" xfId="6146" xr:uid="{00000000-0005-0000-0000-0000A5020000}"/>
    <cellStyle name="40 % - Akzent5 7 2" xfId="6147" xr:uid="{00000000-0005-0000-0000-0000A6020000}"/>
    <cellStyle name="40 % - Akzent5 7 2 2" xfId="6148" xr:uid="{00000000-0005-0000-0000-0000A7020000}"/>
    <cellStyle name="40 % - Akzent5 7 2 2 2" xfId="11146" xr:uid="{13CE9228-7B99-40F2-BF01-222EE6D343ED}"/>
    <cellStyle name="40 % - Akzent5 7 2 2 3" xfId="13597" xr:uid="{AA3FC789-3566-434A-ABEB-93C99DD17F6C}"/>
    <cellStyle name="40 % - Akzent5 7 2 3" xfId="11145" xr:uid="{963437C6-BCF6-4AA6-BB06-D95C189D405E}"/>
    <cellStyle name="40 % - Akzent5 7 2 4" xfId="13596" xr:uid="{2EE6383F-9FE9-4F69-A348-46D7BFDBEE56}"/>
    <cellStyle name="40 % - Akzent5 7 3" xfId="6149" xr:uid="{00000000-0005-0000-0000-0000A8020000}"/>
    <cellStyle name="40 % - Akzent5 7 3 2" xfId="11147" xr:uid="{5C13F406-E85B-4753-AFBC-6E45D76669F8}"/>
    <cellStyle name="40 % - Akzent5 7 3 3" xfId="13598" xr:uid="{B74D8943-1AB0-46D6-A692-A4B0AD7ABE48}"/>
    <cellStyle name="40 % - Akzent5 7 4" xfId="11144" xr:uid="{30FF94A2-525C-49F5-869B-9777BECBAA32}"/>
    <cellStyle name="40 % - Akzent5 7 5" xfId="13595" xr:uid="{B6EAE1A4-FBDE-44CC-BA78-E0AC549EE1AF}"/>
    <cellStyle name="40 % - Akzent5 8" xfId="6150" xr:uid="{00000000-0005-0000-0000-0000A9020000}"/>
    <cellStyle name="40 % - Akzent5 8 2" xfId="6151" xr:uid="{00000000-0005-0000-0000-0000AA020000}"/>
    <cellStyle name="40 % - Akzent5 8 2 2" xfId="6152" xr:uid="{00000000-0005-0000-0000-0000AB020000}"/>
    <cellStyle name="40 % - Akzent5 8 2 2 2" xfId="11150" xr:uid="{FFF5CADA-3565-4C46-95F7-39EB4F6F3E9A}"/>
    <cellStyle name="40 % - Akzent5 8 2 2 3" xfId="13600" xr:uid="{3318D888-B8D5-4A15-B4B4-14E305A354E9}"/>
    <cellStyle name="40 % - Akzent5 8 2 3" xfId="11149" xr:uid="{00AC602E-A76C-4BC4-803F-A1992DCEAC5F}"/>
    <cellStyle name="40 % - Akzent5 8 2 4" xfId="13599" xr:uid="{F196D606-66BF-4D4F-A50E-D771DE977964}"/>
    <cellStyle name="40 % - Akzent5 8 3" xfId="6153" xr:uid="{00000000-0005-0000-0000-0000AC020000}"/>
    <cellStyle name="40 % - Akzent5 8 3 2" xfId="11151" xr:uid="{B556C06A-A452-48FC-975A-D653FE9F4880}"/>
    <cellStyle name="40 % - Akzent5 8 3 3" xfId="13601" xr:uid="{140B8D6B-4B06-428A-BC9B-5DF1F0216162}"/>
    <cellStyle name="40 % - Akzent5 9" xfId="6154" xr:uid="{00000000-0005-0000-0000-0000AD020000}"/>
    <cellStyle name="40 % - Akzent5 9 2" xfId="6155" xr:uid="{00000000-0005-0000-0000-0000AE020000}"/>
    <cellStyle name="40 % - Akzent5 9 2 2" xfId="6156" xr:uid="{00000000-0005-0000-0000-0000AF020000}"/>
    <cellStyle name="40 % - Akzent5 9 2 2 2" xfId="11154" xr:uid="{218C3C8C-DADD-4D01-B495-D92E4B14A3B7}"/>
    <cellStyle name="40 % - Akzent5 9 2 2 3" xfId="13604" xr:uid="{B5AB5AE8-ECB5-4A90-A3A6-39B4C7A5E3E9}"/>
    <cellStyle name="40 % - Akzent5 9 2 3" xfId="11153" xr:uid="{494E7CCF-E506-49B2-838D-61902348A646}"/>
    <cellStyle name="40 % - Akzent5 9 2 4" xfId="13603" xr:uid="{5BA9C544-0D2A-4800-8AC6-97483EED866F}"/>
    <cellStyle name="40 % - Akzent5 9 3" xfId="6157" xr:uid="{00000000-0005-0000-0000-0000B0020000}"/>
    <cellStyle name="40 % - Akzent5 9 3 2" xfId="11155" xr:uid="{30E4BBF7-ECC5-47E7-AF0B-228DBF01C044}"/>
    <cellStyle name="40 % - Akzent5 9 3 3" xfId="13605" xr:uid="{93C15C06-33FE-4061-AF1E-E9A67424B04A}"/>
    <cellStyle name="40 % - Akzent5 9 4" xfId="11152" xr:uid="{02A62719-B3D7-4D4C-B0A6-F9A3EB59CA46}"/>
    <cellStyle name="40 % - Akzent5 9 5" xfId="13602" xr:uid="{6703422E-03AD-4EC4-8BD7-39F33A9E1F6E}"/>
    <cellStyle name="40 % - Akzent6 10" xfId="6158" xr:uid="{00000000-0005-0000-0000-0000B1020000}"/>
    <cellStyle name="40 % - Akzent6 10 2" xfId="6159" xr:uid="{00000000-0005-0000-0000-0000B2020000}"/>
    <cellStyle name="40 % - Akzent6 10 2 2" xfId="6160" xr:uid="{00000000-0005-0000-0000-0000B3020000}"/>
    <cellStyle name="40 % - Akzent6 10 2 2 2" xfId="11158" xr:uid="{4A1D99F6-FFB9-4149-ACF4-848171EB8F3F}"/>
    <cellStyle name="40 % - Akzent6 10 2 2 3" xfId="13608" xr:uid="{3100A3D8-7F52-4AA3-BE33-679FCE3A3322}"/>
    <cellStyle name="40 % - Akzent6 10 2 3" xfId="11157" xr:uid="{4F2C4DF0-5982-4CF8-9FED-02E234C682CE}"/>
    <cellStyle name="40 % - Akzent6 10 2 4" xfId="13607" xr:uid="{9E9FAC5C-4FD4-4A19-80EB-AFA75BD7CD3D}"/>
    <cellStyle name="40 % - Akzent6 10 3" xfId="6161" xr:uid="{00000000-0005-0000-0000-0000B4020000}"/>
    <cellStyle name="40 % - Akzent6 10 3 2" xfId="11159" xr:uid="{7EC9D161-EA53-42D4-8673-9BEDCFE93534}"/>
    <cellStyle name="40 % - Akzent6 10 3 3" xfId="13609" xr:uid="{D36690D3-0788-46E5-BF80-1C915BD7F417}"/>
    <cellStyle name="40 % - Akzent6 10 4" xfId="11156" xr:uid="{AFF4E045-29DD-4320-BFAE-0CC492E9BB55}"/>
    <cellStyle name="40 % - Akzent6 10 5" xfId="13606" xr:uid="{43E91A09-8DCA-47B0-9613-0462B49EB4F1}"/>
    <cellStyle name="40 % - Akzent6 11" xfId="6162" xr:uid="{00000000-0005-0000-0000-0000B5020000}"/>
    <cellStyle name="40 % - Akzent6 11 2" xfId="6163" xr:uid="{00000000-0005-0000-0000-0000B6020000}"/>
    <cellStyle name="40 % - Akzent6 11 2 2" xfId="6164" xr:uid="{00000000-0005-0000-0000-0000B7020000}"/>
    <cellStyle name="40 % - Akzent6 11 2 2 2" xfId="11162" xr:uid="{5D638C43-2FE6-4C94-A1F4-BAD00357F616}"/>
    <cellStyle name="40 % - Akzent6 11 2 2 3" xfId="13612" xr:uid="{D6A32375-7F32-46D8-B030-008114EFAE25}"/>
    <cellStyle name="40 % - Akzent6 11 2 3" xfId="11161" xr:uid="{C4897476-7C8B-45E7-BA49-89FE88361CFE}"/>
    <cellStyle name="40 % - Akzent6 11 2 4" xfId="13611" xr:uid="{5A252335-4B7E-42C0-BB31-54186529BBE4}"/>
    <cellStyle name="40 % - Akzent6 11 3" xfId="6165" xr:uid="{00000000-0005-0000-0000-0000B8020000}"/>
    <cellStyle name="40 % - Akzent6 11 3 2" xfId="11163" xr:uid="{D27ED213-7BD0-4B17-AB34-F68AD7FD7D72}"/>
    <cellStyle name="40 % - Akzent6 11 3 3" xfId="13613" xr:uid="{5EBE924C-61DA-4F61-8894-F4326E7C7639}"/>
    <cellStyle name="40 % - Akzent6 11 4" xfId="11160" xr:uid="{145A06EB-0F66-4476-88E3-99A0A177D714}"/>
    <cellStyle name="40 % - Akzent6 11 5" xfId="13610" xr:uid="{D4326078-41EA-41AA-B660-F39839A79633}"/>
    <cellStyle name="40 % - Akzent6 12" xfId="6166" xr:uid="{00000000-0005-0000-0000-0000B9020000}"/>
    <cellStyle name="40 % - Akzent6 12 2" xfId="6167" xr:uid="{00000000-0005-0000-0000-0000BA020000}"/>
    <cellStyle name="40 % - Akzent6 13" xfId="6168" xr:uid="{00000000-0005-0000-0000-0000BB020000}"/>
    <cellStyle name="40 % - Akzent6 13 2" xfId="6169" xr:uid="{00000000-0005-0000-0000-0000BC020000}"/>
    <cellStyle name="40 % - Akzent6 13 2 2" xfId="11165" xr:uid="{EFE8310B-E26E-4E71-948A-726D9B566AC8}"/>
    <cellStyle name="40 % - Akzent6 13 2 3" xfId="13614" xr:uid="{3D862DCA-A13A-4852-BBD8-6FB59ED27A1A}"/>
    <cellStyle name="40 % - Akzent6 14" xfId="6170" xr:uid="{00000000-0005-0000-0000-0000BD020000}"/>
    <cellStyle name="40 % - Akzent6 14 2" xfId="6171" xr:uid="{00000000-0005-0000-0000-0000BE020000}"/>
    <cellStyle name="40 % - Akzent6 14 2 2" xfId="11167" xr:uid="{F3F9C1AA-8FB9-4724-BF95-D0C3B5664EC1}"/>
    <cellStyle name="40 % - Akzent6 14 2 3" xfId="13615" xr:uid="{1628E816-87F2-4F12-9B97-AD733A22573C}"/>
    <cellStyle name="40 % - Akzent6 15" xfId="6172" xr:uid="{00000000-0005-0000-0000-0000BF020000}"/>
    <cellStyle name="40 % - Akzent6 15 2" xfId="6173" xr:uid="{00000000-0005-0000-0000-0000C0020000}"/>
    <cellStyle name="40 % - Akzent6 16" xfId="6174" xr:uid="{00000000-0005-0000-0000-0000C1020000}"/>
    <cellStyle name="40 % - Akzent6 17" xfId="6175" xr:uid="{00000000-0005-0000-0000-0000C2020000}"/>
    <cellStyle name="40 % - Akzent6 2" xfId="203" xr:uid="{00000000-0005-0000-0000-0000C3020000}"/>
    <cellStyle name="40 % - Akzent6 2 2" xfId="6176" xr:uid="{00000000-0005-0000-0000-0000C4020000}"/>
    <cellStyle name="40 % - Akzent6 2 2 2" xfId="11171" xr:uid="{0A168C9E-D86A-463B-A222-7CF5EC330177}"/>
    <cellStyle name="40 % - Akzent6 2 2 3" xfId="13616" xr:uid="{DE07C260-500E-47F0-BCCD-2682FB415DD8}"/>
    <cellStyle name="40 % - Akzent6 2 3" xfId="6177" xr:uid="{00000000-0005-0000-0000-0000C5020000}"/>
    <cellStyle name="40 % - Akzent6 2 4" xfId="6178" xr:uid="{00000000-0005-0000-0000-0000C6020000}"/>
    <cellStyle name="40 % - Akzent6 3" xfId="6179" xr:uid="{00000000-0005-0000-0000-0000C7020000}"/>
    <cellStyle name="40 % - Akzent6 3 2" xfId="6180" xr:uid="{00000000-0005-0000-0000-0000C8020000}"/>
    <cellStyle name="40 % - Akzent6 3 2 2" xfId="11174" xr:uid="{49EE7D0F-A6F2-46F6-92C6-D963F9DE5A80}"/>
    <cellStyle name="40 % - Akzent6 3 2 3" xfId="13618" xr:uid="{D8A938A5-13DD-47F2-AB58-E205E4B04168}"/>
    <cellStyle name="40 % - Akzent6 3 3" xfId="11173" xr:uid="{EB6E6C6A-B9C3-4C9A-AE9D-86EF6A8207DA}"/>
    <cellStyle name="40 % - Akzent6 3 4" xfId="13617" xr:uid="{9BCBC63D-36CD-47BC-83FE-3FA6D8F1E5EF}"/>
    <cellStyle name="40 % - Akzent6 4" xfId="6181" xr:uid="{00000000-0005-0000-0000-0000C9020000}"/>
    <cellStyle name="40 % - Akzent6 4 2" xfId="6182" xr:uid="{00000000-0005-0000-0000-0000CA020000}"/>
    <cellStyle name="40 % - Akzent6 4 2 2" xfId="11176" xr:uid="{341C76BA-3C2A-461A-B6E2-C582D9A2AABE}"/>
    <cellStyle name="40 % - Akzent6 4 2 3" xfId="13620" xr:uid="{81161BF9-7F17-4E30-8B96-4911481A1FAD}"/>
    <cellStyle name="40 % - Akzent6 4 3" xfId="11175" xr:uid="{670F15EA-D1DA-477A-B767-7628BED66EDD}"/>
    <cellStyle name="40 % - Akzent6 4 4" xfId="13619" xr:uid="{08BB819E-EAAC-4A01-927F-41ECB7DD6A5A}"/>
    <cellStyle name="40 % - Akzent6 5" xfId="6183" xr:uid="{00000000-0005-0000-0000-0000CB020000}"/>
    <cellStyle name="40 % - Akzent6 5 2" xfId="6184" xr:uid="{00000000-0005-0000-0000-0000CC020000}"/>
    <cellStyle name="40 % - Akzent6 5 2 2" xfId="6185" xr:uid="{00000000-0005-0000-0000-0000CD020000}"/>
    <cellStyle name="40 % - Akzent6 5 2 2 2" xfId="11179" xr:uid="{C6262954-4546-4CE2-8BB4-308E371D16FE}"/>
    <cellStyle name="40 % - Akzent6 5 2 2 3" xfId="13622" xr:uid="{CAB3B11B-ABA7-4E32-BA68-04B61E3A986D}"/>
    <cellStyle name="40 % - Akzent6 5 3" xfId="6186" xr:uid="{00000000-0005-0000-0000-0000CE020000}"/>
    <cellStyle name="40 % - Akzent6 5 3 2" xfId="11180" xr:uid="{A40316FF-1AD4-4F6B-A724-83492F58301A}"/>
    <cellStyle name="40 % - Akzent6 5 3 3" xfId="13623" xr:uid="{4D7450F6-97BD-4873-B942-08F8EADB9623}"/>
    <cellStyle name="40 % - Akzent6 5 4" xfId="11177" xr:uid="{F14C1F3A-076B-4D87-A6FF-0D97E254B3F6}"/>
    <cellStyle name="40 % - Akzent6 5 5" xfId="13621" xr:uid="{F56DE3F8-C573-4B2E-8F58-88761F16C52C}"/>
    <cellStyle name="40 % - Akzent6 6" xfId="6187" xr:uid="{00000000-0005-0000-0000-0000CF020000}"/>
    <cellStyle name="40 % - Akzent6 6 2" xfId="6188" xr:uid="{00000000-0005-0000-0000-0000D0020000}"/>
    <cellStyle name="40 % - Akzent6 6 2 2" xfId="6189" xr:uid="{00000000-0005-0000-0000-0000D1020000}"/>
    <cellStyle name="40 % - Akzent6 6 2 2 2" xfId="11182" xr:uid="{628600E6-AD29-4E8A-B67A-4BC1165B3793}"/>
    <cellStyle name="40 % - Akzent6 6 2 2 3" xfId="13625" xr:uid="{5A445557-D0A4-4F62-8F9A-CC9E1292E6BE}"/>
    <cellStyle name="40 % - Akzent6 6 3" xfId="6190" xr:uid="{00000000-0005-0000-0000-0000D2020000}"/>
    <cellStyle name="40 % - Akzent6 6 3 2" xfId="11183" xr:uid="{07452770-622E-468D-8417-AD89173D6E38}"/>
    <cellStyle name="40 % - Akzent6 6 3 3" xfId="13626" xr:uid="{452BD795-0F06-419F-9C7F-AB9410C19211}"/>
    <cellStyle name="40 % - Akzent6 6 4" xfId="11181" xr:uid="{B75252E6-DAB2-4D4B-A069-FF0CC02EE9CE}"/>
    <cellStyle name="40 % - Akzent6 6 5" xfId="13624" xr:uid="{9A8B89A5-7F74-41D8-8C8F-9D69D2F23A6A}"/>
    <cellStyle name="40 % - Akzent6 7" xfId="6191" xr:uid="{00000000-0005-0000-0000-0000D3020000}"/>
    <cellStyle name="40 % - Akzent6 7 2" xfId="6192" xr:uid="{00000000-0005-0000-0000-0000D4020000}"/>
    <cellStyle name="40 % - Akzent6 7 2 2" xfId="6193" xr:uid="{00000000-0005-0000-0000-0000D5020000}"/>
    <cellStyle name="40 % - Akzent6 7 2 2 2" xfId="11186" xr:uid="{65C5C808-8CF9-45AB-B37F-92AA8FECAF33}"/>
    <cellStyle name="40 % - Akzent6 7 2 2 3" xfId="13629" xr:uid="{E9434A80-BF36-41B9-A68F-F14B39DD8C40}"/>
    <cellStyle name="40 % - Akzent6 7 2 3" xfId="11185" xr:uid="{261B6CB2-54C4-4E1A-9B2E-655E31EFE58A}"/>
    <cellStyle name="40 % - Akzent6 7 2 4" xfId="13628" xr:uid="{11D9C276-2E32-4B15-8BF7-9E5355943186}"/>
    <cellStyle name="40 % - Akzent6 7 3" xfId="6194" xr:uid="{00000000-0005-0000-0000-0000D6020000}"/>
    <cellStyle name="40 % - Akzent6 7 3 2" xfId="11187" xr:uid="{2A232646-9B76-4585-A56A-EACF880896D0}"/>
    <cellStyle name="40 % - Akzent6 7 3 3" xfId="13630" xr:uid="{65E8FBC0-F8BE-42D7-AB0B-8BB96F1C04BA}"/>
    <cellStyle name="40 % - Akzent6 7 4" xfId="11184" xr:uid="{8757F495-8758-4450-A58A-31F07B3F1E43}"/>
    <cellStyle name="40 % - Akzent6 7 5" xfId="13627" xr:uid="{D6B52F3A-A7DB-476F-8EEF-9BA181CE6AD2}"/>
    <cellStyle name="40 % - Akzent6 8" xfId="6195" xr:uid="{00000000-0005-0000-0000-0000D7020000}"/>
    <cellStyle name="40 % - Akzent6 8 2" xfId="6196" xr:uid="{00000000-0005-0000-0000-0000D8020000}"/>
    <cellStyle name="40 % - Akzent6 8 2 2" xfId="6197" xr:uid="{00000000-0005-0000-0000-0000D9020000}"/>
    <cellStyle name="40 % - Akzent6 8 2 2 2" xfId="11190" xr:uid="{31B3BA4B-0639-4727-945E-BBC9BF343E39}"/>
    <cellStyle name="40 % - Akzent6 8 2 2 3" xfId="13632" xr:uid="{36ECF374-BC64-4552-885E-F6D792A215E3}"/>
    <cellStyle name="40 % - Akzent6 8 2 3" xfId="11189" xr:uid="{7C8B38D2-4727-4717-8994-507D57DFE0B1}"/>
    <cellStyle name="40 % - Akzent6 8 2 4" xfId="13631" xr:uid="{3C0B28FE-0514-40AC-B0E7-37F39CC3FF0F}"/>
    <cellStyle name="40 % - Akzent6 8 3" xfId="6198" xr:uid="{00000000-0005-0000-0000-0000DA020000}"/>
    <cellStyle name="40 % - Akzent6 8 3 2" xfId="11191" xr:uid="{D4CB5F08-26D6-4F4C-AC75-C915BA7AE1A3}"/>
    <cellStyle name="40 % - Akzent6 8 3 3" xfId="13633" xr:uid="{450F8C2D-0FF7-4F5B-A27A-7AE51B23C738}"/>
    <cellStyle name="40 % - Akzent6 9" xfId="6199" xr:uid="{00000000-0005-0000-0000-0000DB020000}"/>
    <cellStyle name="40 % - Akzent6 9 2" xfId="6200" xr:uid="{00000000-0005-0000-0000-0000DC020000}"/>
    <cellStyle name="40 % - Akzent6 9 2 2" xfId="6201" xr:uid="{00000000-0005-0000-0000-0000DD020000}"/>
    <cellStyle name="40 % - Akzent6 9 2 2 2" xfId="11194" xr:uid="{347EE419-91B0-49A6-9BDD-2608BF53F1EF}"/>
    <cellStyle name="40 % - Akzent6 9 2 2 3" xfId="13636" xr:uid="{F4CC0971-1C8B-49BB-970D-05912045F515}"/>
    <cellStyle name="40 % - Akzent6 9 2 3" xfId="11193" xr:uid="{692AE646-BD92-4218-BA64-DEE2E0C093EA}"/>
    <cellStyle name="40 % - Akzent6 9 2 4" xfId="13635" xr:uid="{200FB8DE-6C10-4728-B84D-C7E7B966A717}"/>
    <cellStyle name="40 % - Akzent6 9 3" xfId="6202" xr:uid="{00000000-0005-0000-0000-0000DE020000}"/>
    <cellStyle name="40 % - Akzent6 9 3 2" xfId="11195" xr:uid="{92EC04B3-BE17-4330-837F-C82DDD249FCD}"/>
    <cellStyle name="40 % - Akzent6 9 3 3" xfId="13637" xr:uid="{7085BD44-8864-40EF-A816-A042BA0CC41F}"/>
    <cellStyle name="40 % - Akzent6 9 4" xfId="11192" xr:uid="{074A4C11-11AF-4E6F-AEB3-88E2D4B36888}"/>
    <cellStyle name="40 % - Akzent6 9 5" xfId="13634" xr:uid="{7262EF42-53B3-4941-BD88-EA9C3C916A03}"/>
    <cellStyle name="40% - Accent1 2" xfId="204" xr:uid="{00000000-0005-0000-0000-0000DF020000}"/>
    <cellStyle name="40% - Accent1 2 2" xfId="205" xr:uid="{00000000-0005-0000-0000-0000E0020000}"/>
    <cellStyle name="40% - Accent1 2 2 2" xfId="206" xr:uid="{00000000-0005-0000-0000-0000E1020000}"/>
    <cellStyle name="40% - Accent1 2 2 2 2" xfId="6564" xr:uid="{4BF1C972-4DE8-41B0-92D0-2F3728497139}"/>
    <cellStyle name="40% - Accent1 2 2 2 3" xfId="13192" xr:uid="{0B5E1DA7-41BF-45E0-837F-7C4D207BADA0}"/>
    <cellStyle name="40% - Accent1 2 2 3" xfId="6563" xr:uid="{6D2806C3-D8D5-4401-80CD-39CCE4667F87}"/>
    <cellStyle name="40% - Accent1 2 2 4" xfId="13191" xr:uid="{CFFFC0B6-9236-429C-A3D6-A184B153B83B}"/>
    <cellStyle name="40% - Accent1 2 3" xfId="6562" xr:uid="{8591042C-24FF-4F5A-A918-1BC112B3F95A}"/>
    <cellStyle name="40% - Accent1 2 4" xfId="13190" xr:uid="{9BB90CD6-3136-49F5-9331-F081BBDCA40C}"/>
    <cellStyle name="40% - Accent2 2" xfId="207" xr:uid="{00000000-0005-0000-0000-0000E2020000}"/>
    <cellStyle name="40% - Accent2 2 2" xfId="208" xr:uid="{00000000-0005-0000-0000-0000E3020000}"/>
    <cellStyle name="40% - Accent2 2 2 2" xfId="209" xr:uid="{00000000-0005-0000-0000-0000E4020000}"/>
    <cellStyle name="40% - Accent2 2 2 2 2" xfId="6567" xr:uid="{8131D749-2072-4CB2-9631-EAFEC9C34E22}"/>
    <cellStyle name="40% - Accent2 2 2 2 3" xfId="13195" xr:uid="{C672A055-FEC8-4E47-92E5-E0291FFE4081}"/>
    <cellStyle name="40% - Accent2 2 2 3" xfId="6566" xr:uid="{DB675BDD-186E-4AD2-B058-B04B14292A63}"/>
    <cellStyle name="40% - Accent2 2 2 4" xfId="13194" xr:uid="{BF47886D-200A-4267-A045-CDBDD819AE11}"/>
    <cellStyle name="40% - Accent2 2 3" xfId="6565" xr:uid="{1769392B-4060-4458-B840-C8CBD43D1854}"/>
    <cellStyle name="40% - Accent2 2 4" xfId="13193" xr:uid="{C8CD2870-D73A-4C93-A3BC-65621F06829B}"/>
    <cellStyle name="40% - Accent3 2" xfId="210" xr:uid="{00000000-0005-0000-0000-0000E5020000}"/>
    <cellStyle name="40% - Accent3 2 2" xfId="211" xr:uid="{00000000-0005-0000-0000-0000E6020000}"/>
    <cellStyle name="40% - Accent3 2 2 2" xfId="212" xr:uid="{00000000-0005-0000-0000-0000E7020000}"/>
    <cellStyle name="40% - Accent3 2 2 2 2" xfId="6570" xr:uid="{75647906-AB7B-44FB-9D88-77C019DBFB7C}"/>
    <cellStyle name="40% - Accent3 2 2 2 3" xfId="13198" xr:uid="{9E2B90EC-6409-4C36-8D87-48305D8F3DE9}"/>
    <cellStyle name="40% - Accent3 2 2 3" xfId="6569" xr:uid="{7434F6F2-C3CC-46A5-9E1F-4EC2B7D45926}"/>
    <cellStyle name="40% - Accent3 2 2 4" xfId="13197" xr:uid="{242D2F4F-328D-4853-B93A-5AD2A82084C5}"/>
    <cellStyle name="40% - Accent3 2 3" xfId="6568" xr:uid="{DC4E0385-47A7-476C-A4F5-524E207D5EC5}"/>
    <cellStyle name="40% - Accent3 2 4" xfId="13196" xr:uid="{1F8E4437-9E6C-4412-9B5B-6791EA6F009B}"/>
    <cellStyle name="40% - Accent4 2" xfId="213" xr:uid="{00000000-0005-0000-0000-0000E8020000}"/>
    <cellStyle name="40% - Accent4 2 2" xfId="214" xr:uid="{00000000-0005-0000-0000-0000E9020000}"/>
    <cellStyle name="40% - Accent4 2 2 2" xfId="215" xr:uid="{00000000-0005-0000-0000-0000EA020000}"/>
    <cellStyle name="40% - Accent4 2 2 2 2" xfId="6573" xr:uid="{FB8D01EA-E7F2-434F-97A8-4F10A3E5EBBA}"/>
    <cellStyle name="40% - Accent4 2 2 2 3" xfId="13201" xr:uid="{7E261E27-158F-4BA6-B080-8AE18E17E7C7}"/>
    <cellStyle name="40% - Accent4 2 2 3" xfId="6572" xr:uid="{A6F2D1B3-B4AB-4563-8536-B2F1DAE89352}"/>
    <cellStyle name="40% - Accent4 2 2 4" xfId="13200" xr:uid="{149BC952-971C-487A-AE44-2B78C588FD74}"/>
    <cellStyle name="40% - Accent4 2 3" xfId="6571" xr:uid="{469BE7A3-CE78-4C7C-92CB-E5A07B360364}"/>
    <cellStyle name="40% - Accent4 2 4" xfId="13199" xr:uid="{89744EBF-A364-4EEA-980C-80E760995F88}"/>
    <cellStyle name="40% - Accent5 2" xfId="216" xr:uid="{00000000-0005-0000-0000-0000EB020000}"/>
    <cellStyle name="40% - Accent5 2 2" xfId="217" xr:uid="{00000000-0005-0000-0000-0000EC020000}"/>
    <cellStyle name="40% - Accent5 2 2 2" xfId="218" xr:uid="{00000000-0005-0000-0000-0000ED020000}"/>
    <cellStyle name="40% - Accent5 2 2 2 2" xfId="6576" xr:uid="{BD7F249F-D332-4C34-A158-8F16DA0F0F3E}"/>
    <cellStyle name="40% - Accent5 2 2 2 3" xfId="13204" xr:uid="{983F9D38-87CB-4B14-9D86-8F64C3C925B0}"/>
    <cellStyle name="40% - Accent5 2 2 3" xfId="6575" xr:uid="{109F4215-3CAC-4E04-A583-165A1984A693}"/>
    <cellStyle name="40% - Accent5 2 2 4" xfId="13203" xr:uid="{24496F45-BEAA-4F28-8E06-EE9DA8A24E56}"/>
    <cellStyle name="40% - Accent5 2 3" xfId="6574" xr:uid="{257FF130-2124-42B4-AC3C-A57A6D2DB930}"/>
    <cellStyle name="40% - Accent5 2 4" xfId="13202" xr:uid="{18B105BB-C9CE-4DA6-93BA-652422213291}"/>
    <cellStyle name="40% - Accent6 2" xfId="219" xr:uid="{00000000-0005-0000-0000-0000EE020000}"/>
    <cellStyle name="40% - Accent6 2 2" xfId="220" xr:uid="{00000000-0005-0000-0000-0000EF020000}"/>
    <cellStyle name="40% - Accent6 2 2 2" xfId="221" xr:uid="{00000000-0005-0000-0000-0000F0020000}"/>
    <cellStyle name="40% - Accent6 2 2 2 2" xfId="6579" xr:uid="{B9A3616E-A0EA-4AD1-B4F4-DB1C7C65E37F}"/>
    <cellStyle name="40% - Accent6 2 2 2 3" xfId="13207" xr:uid="{A394A5A8-155C-447D-90C9-A6961849A6C7}"/>
    <cellStyle name="40% - Accent6 2 2 3" xfId="6578" xr:uid="{87A52E25-A531-42B3-81CA-2D4E31B8AEDD}"/>
    <cellStyle name="40% - Accent6 2 2 4" xfId="13206" xr:uid="{B36C06F5-5E5F-4C34-AD8B-71B70F576E67}"/>
    <cellStyle name="40% - Accent6 2 3" xfId="6577" xr:uid="{1609ABD6-AAF0-4BC9-8092-EDE51B0B4AAC}"/>
    <cellStyle name="40% - Accent6 2 4" xfId="13205" xr:uid="{96B17CC4-70FE-4EE6-B958-AA4ACFE6194B}"/>
    <cellStyle name="40% - Akzent1" xfId="222" xr:uid="{00000000-0005-0000-0000-0000F1020000}"/>
    <cellStyle name="40% - Akzent2" xfId="223" xr:uid="{00000000-0005-0000-0000-0000F2020000}"/>
    <cellStyle name="40% - Akzent3" xfId="224" xr:uid="{00000000-0005-0000-0000-0000F3020000}"/>
    <cellStyle name="40% - Akzent4" xfId="225" xr:uid="{00000000-0005-0000-0000-0000F4020000}"/>
    <cellStyle name="40% - Akzent5" xfId="226" xr:uid="{00000000-0005-0000-0000-0000F5020000}"/>
    <cellStyle name="40% - Akzent6" xfId="227" xr:uid="{00000000-0005-0000-0000-0000F6020000}"/>
    <cellStyle name="5" xfId="228" xr:uid="{00000000-0005-0000-0000-0000F7020000}"/>
    <cellStyle name="5_Tab. F1-3" xfId="229" xr:uid="{00000000-0005-0000-0000-0000F8020000}"/>
    <cellStyle name="6" xfId="230" xr:uid="{00000000-0005-0000-0000-0000F9020000}"/>
    <cellStyle name="6_Tab. F1-3" xfId="231" xr:uid="{00000000-0005-0000-0000-0000FA020000}"/>
    <cellStyle name="60 % - Akzent1 2" xfId="232" xr:uid="{00000000-0005-0000-0000-0000FB020000}"/>
    <cellStyle name="60 % - Akzent1 2 2" xfId="6203" xr:uid="{00000000-0005-0000-0000-0000FC020000}"/>
    <cellStyle name="60 % - Akzent1 3" xfId="6204" xr:uid="{00000000-0005-0000-0000-0000FD020000}"/>
    <cellStyle name="60 % - Akzent1 4" xfId="6205" xr:uid="{00000000-0005-0000-0000-0000FE020000}"/>
    <cellStyle name="60 % - Akzent1 5" xfId="6206" xr:uid="{00000000-0005-0000-0000-0000FF020000}"/>
    <cellStyle name="60 % - Akzent2 2" xfId="233" xr:uid="{00000000-0005-0000-0000-000000030000}"/>
    <cellStyle name="60 % - Akzent2 2 2" xfId="6207" xr:uid="{00000000-0005-0000-0000-000001030000}"/>
    <cellStyle name="60 % - Akzent2 3" xfId="6208" xr:uid="{00000000-0005-0000-0000-000002030000}"/>
    <cellStyle name="60 % - Akzent2 4" xfId="6209" xr:uid="{00000000-0005-0000-0000-000003030000}"/>
    <cellStyle name="60 % - Akzent2 5" xfId="6210" xr:uid="{00000000-0005-0000-0000-000004030000}"/>
    <cellStyle name="60 % - Akzent3 2" xfId="234" xr:uid="{00000000-0005-0000-0000-000005030000}"/>
    <cellStyle name="60 % - Akzent3 2 2" xfId="6211" xr:uid="{00000000-0005-0000-0000-000006030000}"/>
    <cellStyle name="60 % - Akzent3 3" xfId="6212" xr:uid="{00000000-0005-0000-0000-000007030000}"/>
    <cellStyle name="60 % - Akzent3 4" xfId="6213" xr:uid="{00000000-0005-0000-0000-000008030000}"/>
    <cellStyle name="60 % - Akzent3 5" xfId="6214" xr:uid="{00000000-0005-0000-0000-000009030000}"/>
    <cellStyle name="60 % - Akzent4 2" xfId="235" xr:uid="{00000000-0005-0000-0000-00000A030000}"/>
    <cellStyle name="60 % - Akzent4 2 2" xfId="6215" xr:uid="{00000000-0005-0000-0000-00000B030000}"/>
    <cellStyle name="60 % - Akzent4 3" xfId="6216" xr:uid="{00000000-0005-0000-0000-00000C030000}"/>
    <cellStyle name="60 % - Akzent4 4" xfId="6217" xr:uid="{00000000-0005-0000-0000-00000D030000}"/>
    <cellStyle name="60 % - Akzent4 5" xfId="6218" xr:uid="{00000000-0005-0000-0000-00000E030000}"/>
    <cellStyle name="60 % - Akzent5 2" xfId="236" xr:uid="{00000000-0005-0000-0000-00000F030000}"/>
    <cellStyle name="60 % - Akzent5 2 2" xfId="6219" xr:uid="{00000000-0005-0000-0000-000010030000}"/>
    <cellStyle name="60 % - Akzent5 3" xfId="6220" xr:uid="{00000000-0005-0000-0000-000011030000}"/>
    <cellStyle name="60 % - Akzent5 4" xfId="6221" xr:uid="{00000000-0005-0000-0000-000012030000}"/>
    <cellStyle name="60 % - Akzent5 5" xfId="6222" xr:uid="{00000000-0005-0000-0000-000013030000}"/>
    <cellStyle name="60 % - Akzent6 2" xfId="237" xr:uid="{00000000-0005-0000-0000-000014030000}"/>
    <cellStyle name="60 % - Akzent6 2 2" xfId="6223" xr:uid="{00000000-0005-0000-0000-000015030000}"/>
    <cellStyle name="60 % - Akzent6 3" xfId="6224" xr:uid="{00000000-0005-0000-0000-000016030000}"/>
    <cellStyle name="60 % - Akzent6 4" xfId="6225" xr:uid="{00000000-0005-0000-0000-000017030000}"/>
    <cellStyle name="60 % - Akzent6 5" xfId="6226" xr:uid="{00000000-0005-0000-0000-000018030000}"/>
    <cellStyle name="60% - Accent1 2" xfId="238" xr:uid="{00000000-0005-0000-0000-000019030000}"/>
    <cellStyle name="60% - Accent1 2 2" xfId="239" xr:uid="{00000000-0005-0000-0000-00001A030000}"/>
    <cellStyle name="60% - Accent2 2" xfId="240" xr:uid="{00000000-0005-0000-0000-00001B030000}"/>
    <cellStyle name="60% - Accent2 2 2" xfId="241" xr:uid="{00000000-0005-0000-0000-00001C030000}"/>
    <cellStyle name="60% - Accent3 2" xfId="242" xr:uid="{00000000-0005-0000-0000-00001D030000}"/>
    <cellStyle name="60% - Accent3 2 2" xfId="243" xr:uid="{00000000-0005-0000-0000-00001E030000}"/>
    <cellStyle name="60% - Accent4 2" xfId="244" xr:uid="{00000000-0005-0000-0000-00001F030000}"/>
    <cellStyle name="60% - Accent4 2 2" xfId="245" xr:uid="{00000000-0005-0000-0000-000020030000}"/>
    <cellStyle name="60% - Accent5 2" xfId="246" xr:uid="{00000000-0005-0000-0000-000021030000}"/>
    <cellStyle name="60% - Accent5 2 2" xfId="247" xr:uid="{00000000-0005-0000-0000-000022030000}"/>
    <cellStyle name="60% - Accent6 2" xfId="248" xr:uid="{00000000-0005-0000-0000-000023030000}"/>
    <cellStyle name="60% - Accent6 2 2" xfId="249" xr:uid="{00000000-0005-0000-0000-000024030000}"/>
    <cellStyle name="60% - Akzent1" xfId="250" xr:uid="{00000000-0005-0000-0000-000025030000}"/>
    <cellStyle name="60% - Akzent2" xfId="251" xr:uid="{00000000-0005-0000-0000-000026030000}"/>
    <cellStyle name="60% - Akzent3" xfId="252" xr:uid="{00000000-0005-0000-0000-000027030000}"/>
    <cellStyle name="60% - Akzent4" xfId="253" xr:uid="{00000000-0005-0000-0000-000028030000}"/>
    <cellStyle name="60% - Akzent5" xfId="254" xr:uid="{00000000-0005-0000-0000-000029030000}"/>
    <cellStyle name="60% - Akzent6" xfId="255" xr:uid="{00000000-0005-0000-0000-00002A030000}"/>
    <cellStyle name="9" xfId="256" xr:uid="{00000000-0005-0000-0000-00002B030000}"/>
    <cellStyle name="9_Tab. F1-3" xfId="257" xr:uid="{00000000-0005-0000-0000-00002C030000}"/>
    <cellStyle name="Accent1 2" xfId="258" xr:uid="{00000000-0005-0000-0000-00002D030000}"/>
    <cellStyle name="Accent1 2 2" xfId="259" xr:uid="{00000000-0005-0000-0000-00002E030000}"/>
    <cellStyle name="Accent2 2" xfId="260" xr:uid="{00000000-0005-0000-0000-00002F030000}"/>
    <cellStyle name="Accent2 2 2" xfId="261" xr:uid="{00000000-0005-0000-0000-000030030000}"/>
    <cellStyle name="Accent3 2" xfId="262" xr:uid="{00000000-0005-0000-0000-000031030000}"/>
    <cellStyle name="Accent3 2 2" xfId="263" xr:uid="{00000000-0005-0000-0000-000032030000}"/>
    <cellStyle name="Accent4 2" xfId="264" xr:uid="{00000000-0005-0000-0000-000033030000}"/>
    <cellStyle name="Accent4 2 2" xfId="265" xr:uid="{00000000-0005-0000-0000-000034030000}"/>
    <cellStyle name="Accent5 2" xfId="266" xr:uid="{00000000-0005-0000-0000-000035030000}"/>
    <cellStyle name="Accent5 2 2" xfId="267" xr:uid="{00000000-0005-0000-0000-000036030000}"/>
    <cellStyle name="Accent6 2" xfId="268" xr:uid="{00000000-0005-0000-0000-000037030000}"/>
    <cellStyle name="Accent6 2 2" xfId="269" xr:uid="{00000000-0005-0000-0000-000038030000}"/>
    <cellStyle name="Akzent1 2" xfId="270" xr:uid="{00000000-0005-0000-0000-000039030000}"/>
    <cellStyle name="Akzent1 2 2" xfId="6227" xr:uid="{00000000-0005-0000-0000-00003A030000}"/>
    <cellStyle name="Akzent1 3" xfId="6228" xr:uid="{00000000-0005-0000-0000-00003B030000}"/>
    <cellStyle name="Akzent1 4" xfId="6229" xr:uid="{00000000-0005-0000-0000-00003C030000}"/>
    <cellStyle name="Akzent1 5" xfId="6230" xr:uid="{00000000-0005-0000-0000-00003D030000}"/>
    <cellStyle name="Akzent2 2" xfId="271" xr:uid="{00000000-0005-0000-0000-00003E030000}"/>
    <cellStyle name="Akzent2 2 2" xfId="6231" xr:uid="{00000000-0005-0000-0000-00003F030000}"/>
    <cellStyle name="Akzent2 3" xfId="6232" xr:uid="{00000000-0005-0000-0000-000040030000}"/>
    <cellStyle name="Akzent2 4" xfId="6233" xr:uid="{00000000-0005-0000-0000-000041030000}"/>
    <cellStyle name="Akzent2 5" xfId="6234" xr:uid="{00000000-0005-0000-0000-000042030000}"/>
    <cellStyle name="Akzent3 2" xfId="272" xr:uid="{00000000-0005-0000-0000-000043030000}"/>
    <cellStyle name="Akzent3 2 2" xfId="6235" xr:uid="{00000000-0005-0000-0000-000044030000}"/>
    <cellStyle name="Akzent3 3" xfId="6236" xr:uid="{00000000-0005-0000-0000-000045030000}"/>
    <cellStyle name="Akzent3 4" xfId="6237" xr:uid="{00000000-0005-0000-0000-000046030000}"/>
    <cellStyle name="Akzent3 5" xfId="6238" xr:uid="{00000000-0005-0000-0000-000047030000}"/>
    <cellStyle name="Akzent4 2" xfId="273" xr:uid="{00000000-0005-0000-0000-000048030000}"/>
    <cellStyle name="Akzent4 2 2" xfId="6239" xr:uid="{00000000-0005-0000-0000-000049030000}"/>
    <cellStyle name="Akzent4 3" xfId="6240" xr:uid="{00000000-0005-0000-0000-00004A030000}"/>
    <cellStyle name="Akzent4 4" xfId="6241" xr:uid="{00000000-0005-0000-0000-00004B030000}"/>
    <cellStyle name="Akzent4 5" xfId="6242" xr:uid="{00000000-0005-0000-0000-00004C030000}"/>
    <cellStyle name="Akzent5 2" xfId="274" xr:uid="{00000000-0005-0000-0000-00004D030000}"/>
    <cellStyle name="Akzent5 2 2" xfId="6243" xr:uid="{00000000-0005-0000-0000-00004E030000}"/>
    <cellStyle name="Akzent5 3" xfId="6244" xr:uid="{00000000-0005-0000-0000-00004F030000}"/>
    <cellStyle name="Akzent5 4" xfId="6245" xr:uid="{00000000-0005-0000-0000-000050030000}"/>
    <cellStyle name="Akzent5 5" xfId="6246" xr:uid="{00000000-0005-0000-0000-000051030000}"/>
    <cellStyle name="Akzent6 2" xfId="275" xr:uid="{00000000-0005-0000-0000-000052030000}"/>
    <cellStyle name="Akzent6 2 2" xfId="6247" xr:uid="{00000000-0005-0000-0000-000053030000}"/>
    <cellStyle name="Akzent6 3" xfId="6248" xr:uid="{00000000-0005-0000-0000-000054030000}"/>
    <cellStyle name="Akzent6 4" xfId="6249" xr:uid="{00000000-0005-0000-0000-000055030000}"/>
    <cellStyle name="Akzent6 5" xfId="6250" xr:uid="{00000000-0005-0000-0000-000056030000}"/>
    <cellStyle name="annee semestre" xfId="276" xr:uid="{00000000-0005-0000-0000-000057030000}"/>
    <cellStyle name="annee semestre 2" xfId="277" xr:uid="{00000000-0005-0000-0000-000058030000}"/>
    <cellStyle name="annee semestre 2 2" xfId="278" xr:uid="{00000000-0005-0000-0000-000059030000}"/>
    <cellStyle name="annee semestre 2 2 2" xfId="279" xr:uid="{00000000-0005-0000-0000-00005A030000}"/>
    <cellStyle name="annee semestre 2 3" xfId="280" xr:uid="{00000000-0005-0000-0000-00005B030000}"/>
    <cellStyle name="annee semestre 3" xfId="281" xr:uid="{00000000-0005-0000-0000-00005C030000}"/>
    <cellStyle name="Ausgabe 2" xfId="282" xr:uid="{00000000-0005-0000-0000-00005D030000}"/>
    <cellStyle name="Ausgabe 2 10" xfId="12465" xr:uid="{0F405333-20A5-47FD-8EAF-5E6B6E2A8E88}"/>
    <cellStyle name="Ausgabe 2 11" xfId="13011" xr:uid="{9BA67719-95C2-4ECA-968B-43C9C651D49A}"/>
    <cellStyle name="Ausgabe 2 2" xfId="6251" xr:uid="{00000000-0005-0000-0000-00005E030000}"/>
    <cellStyle name="Ausgabe 2 3" xfId="10595" xr:uid="{E2FAE117-BBF7-4569-8C98-DEF3B49F0602}"/>
    <cellStyle name="Ausgabe 2 4" xfId="10262" xr:uid="{855EA086-4780-4EED-8772-F5B82D4FFBDA}"/>
    <cellStyle name="Ausgabe 2 5" xfId="6520" xr:uid="{8AE92F0E-51FE-4DDC-A475-F46C86BEA455}"/>
    <cellStyle name="Ausgabe 2 6" xfId="6517" xr:uid="{C8654A96-10AF-49E8-8721-C87E6FFCBA30}"/>
    <cellStyle name="Ausgabe 2 7" xfId="10623" xr:uid="{D3F4EA11-95D3-430E-BAD4-F187779C921D}"/>
    <cellStyle name="Ausgabe 2 8" xfId="11499" xr:uid="{D7D45ECC-5AD1-4EF5-A1C3-1D6DA3DC18C8}"/>
    <cellStyle name="Ausgabe 2 9" xfId="12897" xr:uid="{F1468252-92BF-49FD-8150-64A440864938}"/>
    <cellStyle name="Ausgabe 3" xfId="6252" xr:uid="{00000000-0005-0000-0000-00005F030000}"/>
    <cellStyle name="Ausgabe 4" xfId="6253" xr:uid="{00000000-0005-0000-0000-000060030000}"/>
    <cellStyle name="Ausgabe 5" xfId="6254" xr:uid="{00000000-0005-0000-0000-000061030000}"/>
    <cellStyle name="Bad 2" xfId="283" xr:uid="{00000000-0005-0000-0000-000062030000}"/>
    <cellStyle name="Bad 2 2" xfId="284" xr:uid="{00000000-0005-0000-0000-000063030000}"/>
    <cellStyle name="Berechnung 2" xfId="285" xr:uid="{00000000-0005-0000-0000-000064030000}"/>
    <cellStyle name="Berechnung 2 10" xfId="12475" xr:uid="{986C218F-09F2-4F07-B6C3-BF86A49CA743}"/>
    <cellStyle name="Berechnung 2 11" xfId="12670" xr:uid="{3C9BAD37-BEC8-4926-81DD-B43E892D6238}"/>
    <cellStyle name="Berechnung 2 2" xfId="6255" xr:uid="{00000000-0005-0000-0000-000065030000}"/>
    <cellStyle name="Berechnung 2 3" xfId="6626" xr:uid="{D0CA37F1-FC0D-4270-9307-9A615369EF6D}"/>
    <cellStyle name="Berechnung 2 4" xfId="11857" xr:uid="{F5E55DF0-3762-40AA-B84C-9569CEFEE6B7}"/>
    <cellStyle name="Berechnung 2 5" xfId="10680" xr:uid="{F38EED08-1D79-4CAB-8D43-DE9C43AFD799}"/>
    <cellStyle name="Berechnung 2 6" xfId="10632" xr:uid="{3A47A5E1-1DE9-4B87-B58C-9E9E4283BAAD}"/>
    <cellStyle name="Berechnung 2 7" xfId="10766" xr:uid="{CE993FBC-65AB-45EB-87C0-0429B4D0DD26}"/>
    <cellStyle name="Berechnung 2 8" xfId="11896" xr:uid="{E010AB9F-79B3-4A53-BE89-666EB227E0B0}"/>
    <cellStyle name="Berechnung 2 9" xfId="12899" xr:uid="{F3D4F957-EF5B-46B9-B9BE-B7F488FE15D1}"/>
    <cellStyle name="Berechnung 3" xfId="6256" xr:uid="{00000000-0005-0000-0000-000066030000}"/>
    <cellStyle name="Berechnung 4" xfId="6257" xr:uid="{00000000-0005-0000-0000-000067030000}"/>
    <cellStyle name="Berechnung 5" xfId="6258" xr:uid="{00000000-0005-0000-0000-000068030000}"/>
    <cellStyle name="bin" xfId="286" xr:uid="{00000000-0005-0000-0000-000069030000}"/>
    <cellStyle name="bin 10" xfId="287" xr:uid="{00000000-0005-0000-0000-00006A030000}"/>
    <cellStyle name="bin 2" xfId="288" xr:uid="{00000000-0005-0000-0000-00006B030000}"/>
    <cellStyle name="bin 3" xfId="289" xr:uid="{00000000-0005-0000-0000-00006C030000}"/>
    <cellStyle name="bin 4" xfId="290" xr:uid="{00000000-0005-0000-0000-00006D030000}"/>
    <cellStyle name="bin 5" xfId="291" xr:uid="{00000000-0005-0000-0000-00006E030000}"/>
    <cellStyle name="bin 6" xfId="292" xr:uid="{00000000-0005-0000-0000-00006F030000}"/>
    <cellStyle name="bin 7" xfId="293" xr:uid="{00000000-0005-0000-0000-000070030000}"/>
    <cellStyle name="bin 8" xfId="294" xr:uid="{00000000-0005-0000-0000-000071030000}"/>
    <cellStyle name="bin 9" xfId="295" xr:uid="{00000000-0005-0000-0000-000072030000}"/>
    <cellStyle name="blue" xfId="296" xr:uid="{00000000-0005-0000-0000-000073030000}"/>
    <cellStyle name="blue 2" xfId="297" xr:uid="{00000000-0005-0000-0000-000074030000}"/>
    <cellStyle name="blue 3" xfId="298" xr:uid="{00000000-0005-0000-0000-000075030000}"/>
    <cellStyle name="Ç¥ÁØ_ENRL2" xfId="299" xr:uid="{00000000-0005-0000-0000-000076030000}"/>
    <cellStyle name="caché" xfId="300" xr:uid="{00000000-0005-0000-0000-000077030000}"/>
    <cellStyle name="Calculation 2" xfId="301" xr:uid="{00000000-0005-0000-0000-000078030000}"/>
    <cellStyle name="Calculation 2 2" xfId="302" xr:uid="{00000000-0005-0000-0000-000079030000}"/>
    <cellStyle name="cell" xfId="303" xr:uid="{00000000-0005-0000-0000-00007A030000}"/>
    <cellStyle name="cell 10" xfId="304" xr:uid="{00000000-0005-0000-0000-00007B030000}"/>
    <cellStyle name="cell 10 2" xfId="305" xr:uid="{00000000-0005-0000-0000-00007C030000}"/>
    <cellStyle name="cell 11" xfId="306" xr:uid="{00000000-0005-0000-0000-00007D030000}"/>
    <cellStyle name="cell 12" xfId="307" xr:uid="{00000000-0005-0000-0000-00007E030000}"/>
    <cellStyle name="cell 2" xfId="308" xr:uid="{00000000-0005-0000-0000-00007F030000}"/>
    <cellStyle name="cell 2 2" xfId="309" xr:uid="{00000000-0005-0000-0000-000080030000}"/>
    <cellStyle name="cell 2 2 2" xfId="310" xr:uid="{00000000-0005-0000-0000-000081030000}"/>
    <cellStyle name="cell 2 3" xfId="311" xr:uid="{00000000-0005-0000-0000-000082030000}"/>
    <cellStyle name="cell 3" xfId="312" xr:uid="{00000000-0005-0000-0000-000083030000}"/>
    <cellStyle name="cell 3 2" xfId="313" xr:uid="{00000000-0005-0000-0000-000084030000}"/>
    <cellStyle name="cell 3 2 2" xfId="314" xr:uid="{00000000-0005-0000-0000-000085030000}"/>
    <cellStyle name="cell 3 2 2 2" xfId="315" xr:uid="{00000000-0005-0000-0000-000086030000}"/>
    <cellStyle name="cell 3 2 3" xfId="316" xr:uid="{00000000-0005-0000-0000-000087030000}"/>
    <cellStyle name="cell 3 3" xfId="317" xr:uid="{00000000-0005-0000-0000-000088030000}"/>
    <cellStyle name="cell 3 3 2" xfId="318" xr:uid="{00000000-0005-0000-0000-000089030000}"/>
    <cellStyle name="cell 3 3 2 2" xfId="319" xr:uid="{00000000-0005-0000-0000-00008A030000}"/>
    <cellStyle name="cell 3 3 3" xfId="320" xr:uid="{00000000-0005-0000-0000-00008B030000}"/>
    <cellStyle name="cell 3 4" xfId="321" xr:uid="{00000000-0005-0000-0000-00008C030000}"/>
    <cellStyle name="cell 3 4 2" xfId="322" xr:uid="{00000000-0005-0000-0000-00008D030000}"/>
    <cellStyle name="cell 3 5" xfId="323" xr:uid="{00000000-0005-0000-0000-00008E030000}"/>
    <cellStyle name="cell 4" xfId="324" xr:uid="{00000000-0005-0000-0000-00008F030000}"/>
    <cellStyle name="cell 4 2" xfId="325" xr:uid="{00000000-0005-0000-0000-000090030000}"/>
    <cellStyle name="cell 4 2 2" xfId="326" xr:uid="{00000000-0005-0000-0000-000091030000}"/>
    <cellStyle name="cell 4 2 2 2" xfId="327" xr:uid="{00000000-0005-0000-0000-000092030000}"/>
    <cellStyle name="cell 4 2 3" xfId="328" xr:uid="{00000000-0005-0000-0000-000093030000}"/>
    <cellStyle name="cell 4 3" xfId="329" xr:uid="{00000000-0005-0000-0000-000094030000}"/>
    <cellStyle name="cell 4 3 2" xfId="330" xr:uid="{00000000-0005-0000-0000-000095030000}"/>
    <cellStyle name="cell 4 3 2 2" xfId="331" xr:uid="{00000000-0005-0000-0000-000096030000}"/>
    <cellStyle name="cell 4 3 3" xfId="332" xr:uid="{00000000-0005-0000-0000-000097030000}"/>
    <cellStyle name="cell 4 4" xfId="333" xr:uid="{00000000-0005-0000-0000-000098030000}"/>
    <cellStyle name="cell 4 4 2" xfId="334" xr:uid="{00000000-0005-0000-0000-000099030000}"/>
    <cellStyle name="cell 4 5" xfId="335" xr:uid="{00000000-0005-0000-0000-00009A030000}"/>
    <cellStyle name="cell 5" xfId="336" xr:uid="{00000000-0005-0000-0000-00009B030000}"/>
    <cellStyle name="cell 5 2" xfId="337" xr:uid="{00000000-0005-0000-0000-00009C030000}"/>
    <cellStyle name="cell 5 2 2" xfId="338" xr:uid="{00000000-0005-0000-0000-00009D030000}"/>
    <cellStyle name="cell 5 3" xfId="339" xr:uid="{00000000-0005-0000-0000-00009E030000}"/>
    <cellStyle name="cell 6" xfId="340" xr:uid="{00000000-0005-0000-0000-00009F030000}"/>
    <cellStyle name="cell 6 2" xfId="341" xr:uid="{00000000-0005-0000-0000-0000A0030000}"/>
    <cellStyle name="cell 6 2 2" xfId="342" xr:uid="{00000000-0005-0000-0000-0000A1030000}"/>
    <cellStyle name="cell 6 3" xfId="343" xr:uid="{00000000-0005-0000-0000-0000A2030000}"/>
    <cellStyle name="cell 7" xfId="344" xr:uid="{00000000-0005-0000-0000-0000A3030000}"/>
    <cellStyle name="cell 7 2" xfId="345" xr:uid="{00000000-0005-0000-0000-0000A4030000}"/>
    <cellStyle name="cell 7 2 2" xfId="346" xr:uid="{00000000-0005-0000-0000-0000A5030000}"/>
    <cellStyle name="cell 7 3" xfId="347" xr:uid="{00000000-0005-0000-0000-0000A6030000}"/>
    <cellStyle name="cell 8" xfId="348" xr:uid="{00000000-0005-0000-0000-0000A7030000}"/>
    <cellStyle name="cell 8 2" xfId="349" xr:uid="{00000000-0005-0000-0000-0000A8030000}"/>
    <cellStyle name="cell 8 2 2" xfId="350" xr:uid="{00000000-0005-0000-0000-0000A9030000}"/>
    <cellStyle name="cell 8 3" xfId="351" xr:uid="{00000000-0005-0000-0000-0000AA030000}"/>
    <cellStyle name="cell 9" xfId="352" xr:uid="{00000000-0005-0000-0000-0000AB030000}"/>
    <cellStyle name="cell 9 2" xfId="353" xr:uid="{00000000-0005-0000-0000-0000AC030000}"/>
    <cellStyle name="cell 9 2 2" xfId="354" xr:uid="{00000000-0005-0000-0000-0000AD030000}"/>
    <cellStyle name="cell 9 3" xfId="355" xr:uid="{00000000-0005-0000-0000-0000AE030000}"/>
    <cellStyle name="Check Cell 2" xfId="356" xr:uid="{00000000-0005-0000-0000-0000AF030000}"/>
    <cellStyle name="Check Cell 2 2" xfId="357" xr:uid="{00000000-0005-0000-0000-0000B0030000}"/>
    <cellStyle name="Code additions" xfId="358" xr:uid="{00000000-0005-0000-0000-0000B1030000}"/>
    <cellStyle name="Code additions 10" xfId="10254" xr:uid="{1AC6397D-5FF3-4315-BE47-BCA075C9446F}"/>
    <cellStyle name="Code additions 11" xfId="6525" xr:uid="{AB8CF67E-0B35-46AF-93EA-0D643992BEB6}"/>
    <cellStyle name="Code additions 12" xfId="12179" xr:uid="{F68DD240-A3C8-46AB-9E8D-0510B6F5F846}"/>
    <cellStyle name="Code additions 13" xfId="10594" xr:uid="{B20CA1DE-9F69-46B9-811F-4DA16F157586}"/>
    <cellStyle name="Code additions 14" xfId="10326" xr:uid="{8AC8D973-22C7-4036-AD79-69E49E295A5E}"/>
    <cellStyle name="Code additions 15" xfId="12879" xr:uid="{AD017A2A-9ED3-4981-ABF8-062316B85B20}"/>
    <cellStyle name="Code additions 16" xfId="12861" xr:uid="{25351F2D-5BD6-4E26-823C-A3745B195DBA}"/>
    <cellStyle name="Code additions 17" xfId="13048" xr:uid="{F9EEC986-A1BC-4858-833F-0C7D56DC96D6}"/>
    <cellStyle name="Code additions 2" xfId="359" xr:uid="{00000000-0005-0000-0000-0000B2030000}"/>
    <cellStyle name="Code additions 2 10" xfId="10463" xr:uid="{03E97E76-302E-4D3F-A26D-46C262ADC0EF}"/>
    <cellStyle name="Code additions 2 11" xfId="12132" xr:uid="{F47FD8EF-345A-44B3-A026-68E8AE4C0BC7}"/>
    <cellStyle name="Code additions 2 12" xfId="12862" xr:uid="{D461542F-AE1B-435C-BBBC-C509E5836DBA}"/>
    <cellStyle name="Code additions 2 13" xfId="13047" xr:uid="{A7E7BA96-1ED6-4497-A741-59801921CFD9}"/>
    <cellStyle name="Code additions 2 2" xfId="360" xr:uid="{00000000-0005-0000-0000-0000B3030000}"/>
    <cellStyle name="Code additions 2 2 10" xfId="13009" xr:uid="{A7BA65FE-FDB6-45D4-80DA-41512A4FAE7E}"/>
    <cellStyle name="Code additions 2 2 11" xfId="11955" xr:uid="{AC2F988F-064A-43B8-8E1D-7B570BDB0765}"/>
    <cellStyle name="Code additions 2 2 2" xfId="361" xr:uid="{00000000-0005-0000-0000-0000B4030000}"/>
    <cellStyle name="Code additions 2 2 2 10" xfId="13046" xr:uid="{1708FEB9-0C84-4C87-BDF1-4E64CD04BC35}"/>
    <cellStyle name="Code additions 2 2 2 2" xfId="6682" xr:uid="{B470DCB6-47BD-4674-B24C-2F97EF77B42C}"/>
    <cellStyle name="Code additions 2 2 2 3" xfId="10250" xr:uid="{9B5C03EB-6C36-4CCA-88C4-0C6D50D23501}"/>
    <cellStyle name="Code additions 2 2 2 4" xfId="6527" xr:uid="{66846404-F6AD-4BDA-B663-28D216348B27}"/>
    <cellStyle name="Code additions 2 2 2 5" xfId="12181" xr:uid="{4C3FA883-586C-474A-B953-830C477679CC}"/>
    <cellStyle name="Code additions 2 2 2 6" xfId="6481" xr:uid="{28110A87-9109-43FB-93D0-CAF45DB43768}"/>
    <cellStyle name="Code additions 2 2 2 7" xfId="11344" xr:uid="{10CE6215-C57C-44EF-8ADC-8D7E3FBCBFFA}"/>
    <cellStyle name="Code additions 2 2 2 8" xfId="12666" xr:uid="{A21A10B7-AC3F-49C2-9BFE-C44ACA12253F}"/>
    <cellStyle name="Code additions 2 2 2 9" xfId="12863" xr:uid="{07DB2AA7-965D-476A-B5DB-1C128583EA0D}"/>
    <cellStyle name="Code additions 2 2 3" xfId="6681" xr:uid="{E7F71B07-6198-40DE-AE06-6B042338B5BA}"/>
    <cellStyle name="Code additions 2 2 4" xfId="6443" xr:uid="{A62B03CE-BBED-4E59-B38C-23FA25167300}"/>
    <cellStyle name="Code additions 2 2 5" xfId="10359" xr:uid="{F3783BC3-0676-4EEE-845E-E91127D01F40}"/>
    <cellStyle name="Code additions 2 2 6" xfId="12623" xr:uid="{0C8657BA-6CD0-4F20-A205-1D16E4DE7288}"/>
    <cellStyle name="Code additions 2 2 7" xfId="12146" xr:uid="{77DD2172-580A-4BFD-978E-FDED86374993}"/>
    <cellStyle name="Code additions 2 2 8" xfId="12847" xr:uid="{3399D6C4-F2DC-4433-9DDB-1E9004118117}"/>
    <cellStyle name="Code additions 2 2 9" xfId="12853" xr:uid="{3247C55D-B21B-4FAA-AADE-E64FD2DD54A2}"/>
    <cellStyle name="Code additions 2 3" xfId="362" xr:uid="{00000000-0005-0000-0000-0000B5030000}"/>
    <cellStyle name="Code additions 2 3 10" xfId="12864" xr:uid="{5139C186-24CE-44BA-A200-F08D8D11E620}"/>
    <cellStyle name="Code additions 2 3 11" xfId="13045" xr:uid="{876AEBA0-6547-4BDF-9C66-09E0D38D07D5}"/>
    <cellStyle name="Code additions 2 3 2" xfId="363" xr:uid="{00000000-0005-0000-0000-0000B6030000}"/>
    <cellStyle name="Code additions 2 3 2 10" xfId="13044" xr:uid="{B4C9E63E-208C-447C-80DA-89EB3387613A}"/>
    <cellStyle name="Code additions 2 3 2 2" xfId="6684" xr:uid="{92A94DCC-747F-49D9-9ACD-48A456B6CB76}"/>
    <cellStyle name="Code additions 2 3 2 3" xfId="11915" xr:uid="{C1BB2644-AB4A-4B73-94E3-DDC835B3918F}"/>
    <cellStyle name="Code additions 2 3 2 4" xfId="11743" xr:uid="{53BDA003-D022-4F1C-8E37-1043F27089B7}"/>
    <cellStyle name="Code additions 2 3 2 5" xfId="12183" xr:uid="{1F7B6CFA-6A27-43F5-B75B-2CC5D5A9BF9F}"/>
    <cellStyle name="Code additions 2 3 2 6" xfId="6479" xr:uid="{90397A58-D876-4D29-87DB-9A994B859814}"/>
    <cellStyle name="Code additions 2 3 2 7" xfId="12539" xr:uid="{195A3A75-B4E1-407E-96A2-99443A8CED7C}"/>
    <cellStyle name="Code additions 2 3 2 8" xfId="12665" xr:uid="{3247E33B-9EB9-48EB-A1C1-A9AF84FE792E}"/>
    <cellStyle name="Code additions 2 3 2 9" xfId="12865" xr:uid="{A0F939FD-CA66-4361-A8E7-B4CB47782DE9}"/>
    <cellStyle name="Code additions 2 3 3" xfId="6683" xr:uid="{872E9940-99BE-44DF-BFC4-350DED8FCB4B}"/>
    <cellStyle name="Code additions 2 3 4" xfId="10249" xr:uid="{5C5CC910-E2A0-4444-871D-F295F18D5220}"/>
    <cellStyle name="Code additions 2 3 5" xfId="6528" xr:uid="{CCF90D67-311C-4AB7-8544-D4BA2A6643A8}"/>
    <cellStyle name="Code additions 2 3 6" xfId="12182" xr:uid="{85CF6583-25EE-4717-9A15-D6CA4B6E0A5D}"/>
    <cellStyle name="Code additions 2 3 7" xfId="6480" xr:uid="{01866D23-FA16-4153-9E0B-256D068602F7}"/>
    <cellStyle name="Code additions 2 3 8" xfId="6444" xr:uid="{03408BC5-D19F-4EAC-AA9F-F38D79CCEFDA}"/>
    <cellStyle name="Code additions 2 3 9" xfId="12133" xr:uid="{E5FC9ADE-F17D-40A2-80B1-E8A89E842D71}"/>
    <cellStyle name="Code additions 2 4" xfId="364" xr:uid="{00000000-0005-0000-0000-0000B7030000}"/>
    <cellStyle name="Code additions 2 4 10" xfId="13043" xr:uid="{F187E74B-4105-4D19-9DCC-7F15E94C57D9}"/>
    <cellStyle name="Code additions 2 4 2" xfId="6685" xr:uid="{6662EC85-BDFE-43F9-8F13-6EE4D89876AE}"/>
    <cellStyle name="Code additions 2 4 3" xfId="10647" xr:uid="{A237E45C-FFCF-4336-AB5B-B5D74E23E078}"/>
    <cellStyle name="Code additions 2 4 4" xfId="11584" xr:uid="{799D11C5-0B20-47B7-BC1D-8630654CF14C}"/>
    <cellStyle name="Code additions 2 4 5" xfId="12184" xr:uid="{86BD5FFC-B519-4F0F-B4D8-2CBAA0BDB97C}"/>
    <cellStyle name="Code additions 2 4 6" xfId="6478" xr:uid="{30185EA4-A730-4DE9-B31D-4B761EA64059}"/>
    <cellStyle name="Code additions 2 4 7" xfId="12538" xr:uid="{196ADFBD-680C-4193-BB12-E721EAD22062}"/>
    <cellStyle name="Code additions 2 4 8" xfId="12664" xr:uid="{FF9EA0C1-3736-4DE2-B5BA-7D4CCFB15350}"/>
    <cellStyle name="Code additions 2 4 9" xfId="12866" xr:uid="{689F2FCC-474B-46C1-914A-C9A1403755B4}"/>
    <cellStyle name="Code additions 2 5" xfId="6680" xr:uid="{08C974F9-0606-42B2-B2AD-6F2D5E73913A}"/>
    <cellStyle name="Code additions 2 6" xfId="10251" xr:uid="{D842BE54-66DA-45D0-BF50-499C7D4049DA}"/>
    <cellStyle name="Code additions 2 7" xfId="6526" xr:uid="{EC28C82D-26FB-4C7E-9BBE-108424CCEBD0}"/>
    <cellStyle name="Code additions 2 8" xfId="12180" xr:uid="{BF107910-8892-4EBC-A87D-553F1A8D2E14}"/>
    <cellStyle name="Code additions 2 9" xfId="11797" xr:uid="{3ED31E1D-1107-4154-B865-EDDFA3834E41}"/>
    <cellStyle name="Code additions 3" xfId="365" xr:uid="{00000000-0005-0000-0000-0000B8030000}"/>
    <cellStyle name="Code additions 3 10" xfId="12537" xr:uid="{0CBD29A1-7E99-47C8-8155-27E01BE9FEF8}"/>
    <cellStyle name="Code additions 3 11" xfId="12663" xr:uid="{33EE554D-E70B-4F71-811C-7E89D7781257}"/>
    <cellStyle name="Code additions 3 12" xfId="12633" xr:uid="{140A5CF4-F2B9-454E-A39C-6BA61F6CAA8C}"/>
    <cellStyle name="Code additions 3 13" xfId="13042" xr:uid="{B2E7B048-052F-4CE2-8B5D-8D9B3038C12A}"/>
    <cellStyle name="Code additions 3 2" xfId="366" xr:uid="{00000000-0005-0000-0000-0000B9030000}"/>
    <cellStyle name="Code additions 3 2 10" xfId="12634" xr:uid="{E06BD6CB-AC8C-4F7A-BC31-045D0EADBEB3}"/>
    <cellStyle name="Code additions 3 2 11" xfId="13041" xr:uid="{07F6DACD-20B9-458B-A830-11473B7B3F6A}"/>
    <cellStyle name="Code additions 3 2 2" xfId="367" xr:uid="{00000000-0005-0000-0000-0000BA030000}"/>
    <cellStyle name="Code additions 3 2 2 10" xfId="13040" xr:uid="{10D644B3-43E0-40F5-BD4C-43D93EB91009}"/>
    <cellStyle name="Code additions 3 2 2 2" xfId="6688" xr:uid="{1D7D4EAC-E92E-4E18-BE27-E92245DA29FD}"/>
    <cellStyle name="Code additions 3 2 2 3" xfId="11916" xr:uid="{345B5B92-6B22-4CEA-8D05-61035F27759E}"/>
    <cellStyle name="Code additions 3 2 2 4" xfId="11742" xr:uid="{5EC58A15-F132-4A92-9C25-C34499BEDF67}"/>
    <cellStyle name="Code additions 3 2 2 5" xfId="12186" xr:uid="{50E43494-459C-4AEE-ACA7-26A5E32DE4E6}"/>
    <cellStyle name="Code additions 3 2 2 6" xfId="6475" xr:uid="{554B517C-FC3E-4A98-BAED-6F4B58CBCF31}"/>
    <cellStyle name="Code additions 3 2 2 7" xfId="12536" xr:uid="{F6FB68DB-D13A-4BA7-9B79-974D25B110F8}"/>
    <cellStyle name="Code additions 3 2 2 8" xfId="12573" xr:uid="{FC8563A1-B75C-4B64-9E3D-474FC39AC1EA}"/>
    <cellStyle name="Code additions 3 2 2 9" xfId="12645" xr:uid="{49D41D8C-8A1C-48C5-92C3-3975EB0C3E2C}"/>
    <cellStyle name="Code additions 3 2 3" xfId="6687" xr:uid="{6054DDDE-24F1-4FE0-B2E5-9EFEBC11F9E0}"/>
    <cellStyle name="Code additions 3 2 4" xfId="11603" xr:uid="{B4930F1E-B224-47A2-AB6F-3FFAD4519046}"/>
    <cellStyle name="Code additions 3 2 5" xfId="11951" xr:uid="{D80A7A63-2062-404E-B726-ADA3FC8EDB83}"/>
    <cellStyle name="Code additions 3 2 6" xfId="11931" xr:uid="{76FD7773-AA8B-46EF-87B1-7AFD559F481C}"/>
    <cellStyle name="Code additions 3 2 7" xfId="6476" xr:uid="{A1B24B1C-B5E6-4EC4-B5AA-D1948A647053}"/>
    <cellStyle name="Code additions 3 2 8" xfId="11688" xr:uid="{C5C54D1F-5795-4E6D-8798-4A8D12AE58FC}"/>
    <cellStyle name="Code additions 3 2 9" xfId="12852" xr:uid="{4930CB14-9BC3-429D-B85E-6CCA0FE8F832}"/>
    <cellStyle name="Code additions 3 3" xfId="368" xr:uid="{00000000-0005-0000-0000-0000BB030000}"/>
    <cellStyle name="Code additions 3 3 10" xfId="12351" xr:uid="{2D47E3C9-2C20-47B2-A0CC-5852E926A539}"/>
    <cellStyle name="Code additions 3 3 11" xfId="12892" xr:uid="{B29DF9D2-32E2-4DAF-91E3-1CE1DEC662DB}"/>
    <cellStyle name="Code additions 3 3 2" xfId="369" xr:uid="{00000000-0005-0000-0000-0000BC030000}"/>
    <cellStyle name="Code additions 3 3 2 10" xfId="13039" xr:uid="{26481436-973F-4FE9-9000-944BB13CC574}"/>
    <cellStyle name="Code additions 3 3 2 2" xfId="6690" xr:uid="{A430948C-0C7F-4784-B1C5-822CA222A9E5}"/>
    <cellStyle name="Code additions 3 3 2 3" xfId="10247" xr:uid="{13AC81A5-9FCC-47EC-BDD9-F0E7D79C6FCA}"/>
    <cellStyle name="Code additions 3 3 2 4" xfId="6530" xr:uid="{B98E1AD9-F865-4AE5-A1FF-C516537D35B9}"/>
    <cellStyle name="Code additions 3 3 2 5" xfId="12188" xr:uid="{E3817B25-CC70-4F1D-BCBE-9713F590BED9}"/>
    <cellStyle name="Code additions 3 3 2 6" xfId="11596" xr:uid="{76732E02-21A3-48CA-B90A-14306C6024D9}"/>
    <cellStyle name="Code additions 3 3 2 7" xfId="12056" xr:uid="{30C1BBCD-629D-4D64-8D81-594ABFD31045}"/>
    <cellStyle name="Code additions 3 3 2 8" xfId="11634" xr:uid="{B48FB997-1CE1-4A4A-9CD3-34D514AAE86D}"/>
    <cellStyle name="Code additions 3 3 2 9" xfId="12635" xr:uid="{FF8AC431-9DF2-4B6F-A4E8-E0202C557750}"/>
    <cellStyle name="Code additions 3 3 3" xfId="6689" xr:uid="{60588488-9DEE-4833-BF1D-CBC2108116F7}"/>
    <cellStyle name="Code additions 3 3 4" xfId="10248" xr:uid="{0F9D15F8-C9EA-4018-9F10-31703278D437}"/>
    <cellStyle name="Code additions 3 3 5" xfId="6529" xr:uid="{EC0F6B9F-B3BF-4187-8C6F-E6031ABD0FF4}"/>
    <cellStyle name="Code additions 3 3 6" xfId="12187" xr:uid="{91BC997E-168A-4187-A8FC-7987D65AB415}"/>
    <cellStyle name="Code additions 3 3 7" xfId="6474" xr:uid="{FC704E09-7A22-4ED7-BEFB-C24498CBDCC8}"/>
    <cellStyle name="Code additions 3 3 8" xfId="10703" xr:uid="{968F8384-5A68-4D29-B7FC-8448495BBAA1}"/>
    <cellStyle name="Code additions 3 3 9" xfId="12814" xr:uid="{ECB09795-2240-4C6C-9C0B-AF74C1F03583}"/>
    <cellStyle name="Code additions 3 4" xfId="370" xr:uid="{00000000-0005-0000-0000-0000BD030000}"/>
    <cellStyle name="Code additions 3 4 10" xfId="13038" xr:uid="{FED38C67-BDBD-43AF-AB6C-34E9A39FDBCE}"/>
    <cellStyle name="Code additions 3 4 2" xfId="6691" xr:uid="{E4E84243-D45D-4197-A8FC-881DB1BDD5AE}"/>
    <cellStyle name="Code additions 3 4 3" xfId="10244" xr:uid="{19F6EA17-666E-49F3-A790-38851983A74C}"/>
    <cellStyle name="Code additions 3 4 4" xfId="6531" xr:uid="{4FE49A50-46C4-4E67-A249-08055E39299A}"/>
    <cellStyle name="Code additions 3 4 5" xfId="12189" xr:uid="{7497E69D-1FB6-4EF1-9C5B-183C53C2B437}"/>
    <cellStyle name="Code additions 3 4 6" xfId="6473" xr:uid="{0B874069-5A6E-4CFD-ABEC-D101E35C8EC5}"/>
    <cellStyle name="Code additions 3 4 7" xfId="10566" xr:uid="{DE6889D2-E3DC-422D-851A-F1F53B2CF687}"/>
    <cellStyle name="Code additions 3 4 8" xfId="12851" xr:uid="{DC3AAEFE-E129-4449-98EB-24E18A49E5DB}"/>
    <cellStyle name="Code additions 3 4 9" xfId="12099" xr:uid="{C4FF7B55-39B2-4F43-9CC2-AF4DBD01D69F}"/>
    <cellStyle name="Code additions 3 5" xfId="6686" xr:uid="{B18D095C-9122-49BC-BE0B-B3558D82F0D2}"/>
    <cellStyle name="Code additions 3 6" xfId="11602" xr:uid="{83E0065E-1660-4C10-A3BB-0E3F1003B574}"/>
    <cellStyle name="Code additions 3 7" xfId="11952" xr:uid="{3524ECF2-E4EA-446D-A5E4-D23144FDED51}"/>
    <cellStyle name="Code additions 3 8" xfId="12185" xr:uid="{10D9F183-73F1-4347-B52D-519333C7BF70}"/>
    <cellStyle name="Code additions 3 9" xfId="6477" xr:uid="{D627CDA0-D102-4FDE-8E72-7A85EA55E167}"/>
    <cellStyle name="Code additions 4" xfId="371" xr:uid="{00000000-0005-0000-0000-0000BE030000}"/>
    <cellStyle name="Code additions 4 10" xfId="12535" xr:uid="{E5DC926F-FCF4-4CED-80D4-BBFB4D0E56EA}"/>
    <cellStyle name="Code additions 4 11" xfId="12850" xr:uid="{87A6BE46-8200-4642-B7B5-7C6FEE3C3C86}"/>
    <cellStyle name="Code additions 4 12" xfId="12098" xr:uid="{E8593DFD-8182-4CC5-A4E9-8602B44C6A24}"/>
    <cellStyle name="Code additions 4 13" xfId="13037" xr:uid="{A77F1B67-733D-4170-995B-78B22E0E2947}"/>
    <cellStyle name="Code additions 4 2" xfId="372" xr:uid="{00000000-0005-0000-0000-0000BF030000}"/>
    <cellStyle name="Code additions 4 2 10" xfId="11848" xr:uid="{8192351D-46C6-410C-9E81-384B1327D35D}"/>
    <cellStyle name="Code additions 4 2 11" xfId="13036" xr:uid="{AD84725B-473E-4648-BDA2-9B5ABD006B83}"/>
    <cellStyle name="Code additions 4 2 2" xfId="373" xr:uid="{00000000-0005-0000-0000-0000C0030000}"/>
    <cellStyle name="Code additions 4 2 2 10" xfId="13035" xr:uid="{BC30C21B-CECE-4FC9-BBC6-C940B4AD8DEB}"/>
    <cellStyle name="Code additions 4 2 2 2" xfId="6694" xr:uid="{9413261A-85A9-4927-9E54-5797804B57E8}"/>
    <cellStyle name="Code additions 4 2 2 3" xfId="11523" xr:uid="{91D40A08-B1E0-4ADF-9DEA-71AF331924FE}"/>
    <cellStyle name="Code additions 4 2 2 4" xfId="10519" xr:uid="{6323B515-14D6-405D-8C88-2DC48495E40D}"/>
    <cellStyle name="Code additions 4 2 2 5" xfId="12192" xr:uid="{C0845E81-CE86-4661-808B-7353FC0FEC87}"/>
    <cellStyle name="Code additions 4 2 2 6" xfId="10294" xr:uid="{55C20E78-B162-4DD3-B25C-EEDAF9AFAD93}"/>
    <cellStyle name="Code additions 4 2 2 7" xfId="12533" xr:uid="{1BFC2CAA-32F5-41F5-B2DA-818547B1D8EB}"/>
    <cellStyle name="Code additions 4 2 2 8" xfId="12135" xr:uid="{6824BC7F-A4BD-4FD0-BBD8-3E2269A75F96}"/>
    <cellStyle name="Code additions 4 2 2 9" xfId="11296" xr:uid="{F645B852-AF78-49CB-9CBA-BC584A34D95C}"/>
    <cellStyle name="Code additions 4 2 3" xfId="6693" xr:uid="{21FF23CC-5607-4BEC-8618-DA63082313BA}"/>
    <cellStyle name="Code additions 4 2 4" xfId="10242" xr:uid="{24C3135D-E6D3-4CF7-8CA1-0736ED32ECCF}"/>
    <cellStyle name="Code additions 4 2 5" xfId="6533" xr:uid="{E4C4B276-0402-45BB-A5A8-E3052E4F7119}"/>
    <cellStyle name="Code additions 4 2 6" xfId="12191" xr:uid="{99D3655B-78F5-44A2-A968-2ABAF6885AE4}"/>
    <cellStyle name="Code additions 4 2 7" xfId="6471" xr:uid="{A1A3580F-04A3-4329-A220-6FCC156B8B0D}"/>
    <cellStyle name="Code additions 4 2 8" xfId="12534" xr:uid="{0BA1826D-0CF0-4CCA-9E1A-A4E875F3A0B2}"/>
    <cellStyle name="Code additions 4 2 9" xfId="12134" xr:uid="{0E811C10-584E-4555-A3AD-379ED9FDC7A3}"/>
    <cellStyle name="Code additions 4 3" xfId="374" xr:uid="{00000000-0005-0000-0000-0000C1030000}"/>
    <cellStyle name="Code additions 4 3 10" xfId="12096" xr:uid="{7567991D-8878-46FB-BBA1-8EAEC9BF846C}"/>
    <cellStyle name="Code additions 4 3 11" xfId="13033" xr:uid="{06DA3413-80A7-4AE9-9A5B-DDFB2CD7DFBD}"/>
    <cellStyle name="Code additions 4 3 2" xfId="375" xr:uid="{00000000-0005-0000-0000-0000C2030000}"/>
    <cellStyle name="Code additions 4 3 2 10" xfId="13032" xr:uid="{7317BDE1-E4D2-44AD-856E-92C46FF479E1}"/>
    <cellStyle name="Code additions 4 3 2 2" xfId="6696" xr:uid="{04F2BD2C-4C2B-4024-B534-54E31082D85A}"/>
    <cellStyle name="Code additions 4 3 2 3" xfId="11525" xr:uid="{DB663E2B-28EB-4F07-A5AF-CBBC0800FDF2}"/>
    <cellStyle name="Code additions 4 3 2 4" xfId="10521" xr:uid="{4BCFC751-94DC-452B-B47F-5908A7F41CC1}"/>
    <cellStyle name="Code additions 4 3 2 5" xfId="12195" xr:uid="{E05398A4-E84E-4AF6-ABDB-43D88FAF6616}"/>
    <cellStyle name="Code additions 4 3 2 6" xfId="6468" xr:uid="{E22ED633-4482-450F-8C71-745D25707864}"/>
    <cellStyle name="Code additions 4 3 2 7" xfId="12353" xr:uid="{FB023C70-43E6-4E24-9F3C-1EB2432EAC4C}"/>
    <cellStyle name="Code additions 4 3 2 8" xfId="12136" xr:uid="{A7B3EC1E-10C1-469F-80BE-12455E5ACA3F}"/>
    <cellStyle name="Code additions 4 3 2 9" xfId="12095" xr:uid="{813A46A1-3F95-460E-A7AE-1AC53E6448BC}"/>
    <cellStyle name="Code additions 4 3 3" xfId="6695" xr:uid="{327382BE-9562-4544-ABE4-3B45C2143E32}"/>
    <cellStyle name="Code additions 4 3 4" xfId="11524" xr:uid="{66CCF23C-0A03-4DA4-9679-BD778E362707}"/>
    <cellStyle name="Code additions 4 3 5" xfId="10520" xr:uid="{0807A9D9-C73A-4597-943D-813BE2D26CF6}"/>
    <cellStyle name="Code additions 4 3 6" xfId="12194" xr:uid="{AAB031CC-31B3-4CE8-BC12-9BDD08C8F64E}"/>
    <cellStyle name="Code additions 4 3 7" xfId="6469" xr:uid="{383927B3-3F85-4F55-8097-07FA803FCDE0}"/>
    <cellStyle name="Code additions 4 3 8" xfId="12352" xr:uid="{86DB95A6-10C4-43DB-8547-92C77A11496B}"/>
    <cellStyle name="Code additions 4 3 9" xfId="12849" xr:uid="{89C0D309-9BE3-4C98-8B20-1126E7CE74FE}"/>
    <cellStyle name="Code additions 4 4" xfId="376" xr:uid="{00000000-0005-0000-0000-0000C3030000}"/>
    <cellStyle name="Code additions 4 4 10" xfId="13031" xr:uid="{38B29477-C5F7-4AE0-8A5F-205421666E34}"/>
    <cellStyle name="Code additions 4 4 2" xfId="6697" xr:uid="{138909E4-D765-4B90-94F7-0DA47946B83C}"/>
    <cellStyle name="Code additions 4 4 3" xfId="11526" xr:uid="{577ED07F-DE1E-46F1-8E16-4F8093F58910}"/>
    <cellStyle name="Code additions 4 4 4" xfId="10522" xr:uid="{B4DCC3F3-9E65-4519-8F19-ABB849B6C683}"/>
    <cellStyle name="Code additions 4 4 5" xfId="12196" xr:uid="{7507E2C9-C165-433E-B08A-E18577B42824}"/>
    <cellStyle name="Code additions 4 4 6" xfId="6467" xr:uid="{F6DB6F70-DCFD-428E-9009-8A91F06D61B9}"/>
    <cellStyle name="Code additions 4 4 7" xfId="12354" xr:uid="{BD8F08B4-89A1-487F-A728-2DBFAEE29258}"/>
    <cellStyle name="Code additions 4 4 8" xfId="12711" xr:uid="{56DCCD9E-670A-45CA-83C5-73E241A00D21}"/>
    <cellStyle name="Code additions 4 4 9" xfId="12094" xr:uid="{44AE10B1-74D0-449A-B8AD-EDF5D5D2666E}"/>
    <cellStyle name="Code additions 4 5" xfId="6692" xr:uid="{D7E22043-1AB7-4AAC-AE37-0AB7825E385F}"/>
    <cellStyle name="Code additions 4 6" xfId="10243" xr:uid="{977B63DB-2C1C-44B7-A8AB-972E7C58A116}"/>
    <cellStyle name="Code additions 4 7" xfId="6532" xr:uid="{7FB9CEEA-AE98-4067-964D-48AF3E2ABFBE}"/>
    <cellStyle name="Code additions 4 8" xfId="12190" xr:uid="{7BCD30E4-517D-4B33-80C6-24FB92749DB4}"/>
    <cellStyle name="Code additions 4 9" xfId="6472" xr:uid="{0C470753-69C6-4A0B-B2A7-2C005025A755}"/>
    <cellStyle name="Code additions 5" xfId="377" xr:uid="{00000000-0005-0000-0000-0000C4030000}"/>
    <cellStyle name="Code additions 5 10" xfId="12093" xr:uid="{6395DFAC-6EB6-4C74-9878-6D045AE71423}"/>
    <cellStyle name="Code additions 5 11" xfId="13030" xr:uid="{5F3A7CC8-A8E9-4448-B67F-283CB41B0BC8}"/>
    <cellStyle name="Code additions 5 2" xfId="378" xr:uid="{00000000-0005-0000-0000-0000C5030000}"/>
    <cellStyle name="Code additions 5 2 10" xfId="13029" xr:uid="{383CAE8D-B9D9-45C1-B01D-82B777153F89}"/>
    <cellStyle name="Code additions 5 2 2" xfId="6699" xr:uid="{A4F8FD0F-C8F3-4EE3-AB3D-C51B41B3189E}"/>
    <cellStyle name="Code additions 5 2 3" xfId="11528" xr:uid="{C386830C-3E31-40A9-949A-82729820122C}"/>
    <cellStyle name="Code additions 5 2 4" xfId="10524" xr:uid="{1423827D-1994-4BAD-8BBE-C94BA7775C7D}"/>
    <cellStyle name="Code additions 5 2 5" xfId="12198" xr:uid="{081A61A5-CF22-4008-9CB5-6BF93D8DC66A}"/>
    <cellStyle name="Code additions 5 2 6" xfId="10267" xr:uid="{6C9FD7FB-A279-444E-A7DF-88F094343B52}"/>
    <cellStyle name="Code additions 5 2 7" xfId="11391" xr:uid="{1A271C51-0D96-446E-B4A4-6EBE7D6B5972}"/>
    <cellStyle name="Code additions 5 2 8" xfId="12709" xr:uid="{C51AAA75-A0D5-4910-9880-302C81148F46}"/>
    <cellStyle name="Code additions 5 2 9" xfId="12092" xr:uid="{4FCC0710-C3D4-43FB-A0B7-C7C9CF246242}"/>
    <cellStyle name="Code additions 5 3" xfId="6698" xr:uid="{654E6A4E-51C3-4D4C-9C87-BF0AD3280290}"/>
    <cellStyle name="Code additions 5 4" xfId="11527" xr:uid="{8A0CA7C3-4FA7-4A02-917B-021F6B12EB0C}"/>
    <cellStyle name="Code additions 5 5" xfId="10523" xr:uid="{1506FA47-263A-4140-99C2-B681B0BED2C1}"/>
    <cellStyle name="Code additions 5 6" xfId="12197" xr:uid="{B92610D2-0634-4A12-91A8-C20C4AD2899C}"/>
    <cellStyle name="Code additions 5 7" xfId="6466" xr:uid="{8530DD3A-C960-4D7A-8E4D-4BCC13812467}"/>
    <cellStyle name="Code additions 5 8" xfId="12355" xr:uid="{E1C8976C-2340-4EAF-AFA4-0D0E2A11FF5A}"/>
    <cellStyle name="Code additions 5 9" xfId="12710" xr:uid="{36EC8285-6F12-4358-A5D5-67F5AFB72712}"/>
    <cellStyle name="Code additions 6" xfId="379" xr:uid="{00000000-0005-0000-0000-0000C6030000}"/>
    <cellStyle name="Code additions 6 10" xfId="12091" xr:uid="{18C3C66A-F6E8-4982-9E6A-74D6DD729075}"/>
    <cellStyle name="Code additions 6 11" xfId="13028" xr:uid="{B18A31D4-D479-4401-BCE0-EA5B7C0F4EC8}"/>
    <cellStyle name="Code additions 6 2" xfId="380" xr:uid="{00000000-0005-0000-0000-0000C7030000}"/>
    <cellStyle name="Code additions 6 2 10" xfId="13027" xr:uid="{2A70CC1D-10B7-4601-9DCD-44DFCC8DAA84}"/>
    <cellStyle name="Code additions 6 2 2" xfId="6701" xr:uid="{76FAC0ED-D2CF-4B5C-BB5F-B9CCEBD54271}"/>
    <cellStyle name="Code additions 6 2 3" xfId="11530" xr:uid="{498E808D-30D9-4633-98EC-5F3E4096B12A}"/>
    <cellStyle name="Code additions 6 2 4" xfId="10526" xr:uid="{5B28E249-E7BE-4114-9B84-53703B38BA8E}"/>
    <cellStyle name="Code additions 6 2 5" xfId="12200" xr:uid="{3A176403-0139-4A61-B27F-758438DBD9A1}"/>
    <cellStyle name="Code additions 6 2 6" xfId="12044" xr:uid="{FB1F15E7-4A8F-448E-8BAC-0848FB2BCC48}"/>
    <cellStyle name="Code additions 6 2 7" xfId="10373" xr:uid="{36C3794F-BCEB-4463-8340-AEDEF9716A0D}"/>
    <cellStyle name="Code additions 6 2 8" xfId="12137" xr:uid="{9291C101-B59A-4682-90ED-97B659361670}"/>
    <cellStyle name="Code additions 6 2 9" xfId="12090" xr:uid="{1BCB9D58-DC0D-4A36-B22C-9A6492A13F1D}"/>
    <cellStyle name="Code additions 6 3" xfId="6700" xr:uid="{4BD2BFA2-D6BC-4AE6-A247-88DFAD9FA0CA}"/>
    <cellStyle name="Code additions 6 4" xfId="11529" xr:uid="{7101157D-52FF-45FC-9A82-A96C4A542D07}"/>
    <cellStyle name="Code additions 6 5" xfId="10525" xr:uid="{FB1F7921-4C42-4968-91C1-FB735F30BED3}"/>
    <cellStyle name="Code additions 6 6" xfId="12199" xr:uid="{03E2698D-B4E0-4BB5-B493-0AF6B5EE98AF}"/>
    <cellStyle name="Code additions 6 7" xfId="11658" xr:uid="{06D727C7-4DE6-47BA-857C-51405FDEB2DE}"/>
    <cellStyle name="Code additions 6 8" xfId="11294" xr:uid="{0DF7EC08-B044-4ECD-A698-26A3BBFD4D62}"/>
    <cellStyle name="Code additions 6 9" xfId="12708" xr:uid="{FCD41DAB-C748-4ED3-82EF-1650C59744C2}"/>
    <cellStyle name="Code additions 7" xfId="381" xr:uid="{00000000-0005-0000-0000-0000C8030000}"/>
    <cellStyle name="Code additions 7 10" xfId="13026" xr:uid="{75A74FD3-DD6A-4CB6-B917-3ECEFD112838}"/>
    <cellStyle name="Code additions 7 2" xfId="6702" xr:uid="{CE512410-5E14-4101-A830-E8B7DBDA31BB}"/>
    <cellStyle name="Code additions 7 3" xfId="11531" xr:uid="{810E1331-F4DA-44B1-85F8-62FB2704BA97}"/>
    <cellStyle name="Code additions 7 4" xfId="10527" xr:uid="{6C0406C1-8881-4888-97FF-4E7180DDEC11}"/>
    <cellStyle name="Code additions 7 5" xfId="12201" xr:uid="{CE0273E9-6A22-4818-B517-B476AE1E5BA3}"/>
    <cellStyle name="Code additions 7 6" xfId="11598" xr:uid="{049D8883-ACBE-404C-A6CD-038674C60F54}"/>
    <cellStyle name="Code additions 7 7" xfId="12532" xr:uid="{BB418DC7-133D-479B-A15D-F414E75DF95A}"/>
    <cellStyle name="Code additions 7 8" xfId="12707" xr:uid="{AD623720-2CAD-4BE7-8BDD-AA11370E04C7}"/>
    <cellStyle name="Code additions 7 9" xfId="12089" xr:uid="{4A51BD7F-E8B8-48D4-A76F-D5A9F70F9B02}"/>
    <cellStyle name="Code additions 8" xfId="382" xr:uid="{00000000-0005-0000-0000-0000C9030000}"/>
    <cellStyle name="Code additions 8 10" xfId="13025" xr:uid="{7E583714-BB9F-4DF2-BC80-BD2808C90E3B}"/>
    <cellStyle name="Code additions 8 2" xfId="6703" xr:uid="{FE1956DD-F789-443F-AA36-648ADB808C35}"/>
    <cellStyle name="Code additions 8 3" xfId="11610" xr:uid="{4BF4A603-DE6F-4833-9A7C-1D54DFE040FB}"/>
    <cellStyle name="Code additions 8 4" xfId="10606" xr:uid="{E63FF168-D3AD-4C53-BFFF-169E6296B056}"/>
    <cellStyle name="Code additions 8 5" xfId="12202" xr:uid="{84FC2BFD-1397-4D95-9048-02AE54943805}"/>
    <cellStyle name="Code additions 8 6" xfId="11659" xr:uid="{AEDA8AF5-BBDD-48E4-BF8C-D9597B7EB0BF}"/>
    <cellStyle name="Code additions 8 7" xfId="11700" xr:uid="{F32159ED-436D-43BB-A89D-EE27FE8F2C5B}"/>
    <cellStyle name="Code additions 8 8" xfId="12706" xr:uid="{046FED04-8EFF-440D-A7CA-2EE01922F4F7}"/>
    <cellStyle name="Code additions 8 9" xfId="12088" xr:uid="{4868ABAA-9B77-4AD2-8505-F468DEB3D870}"/>
    <cellStyle name="Code additions 9" xfId="6679" xr:uid="{31D3D640-35EA-4BE4-935F-F1BC83646960}"/>
    <cellStyle name="Col&amp;RowHeadings" xfId="383" xr:uid="{00000000-0005-0000-0000-0000CA030000}"/>
    <cellStyle name="ColCodes" xfId="384" xr:uid="{00000000-0005-0000-0000-0000CB030000}"/>
    <cellStyle name="ColTitles" xfId="385" xr:uid="{00000000-0005-0000-0000-0000CC030000}"/>
    <cellStyle name="ColTitles 10" xfId="386" xr:uid="{00000000-0005-0000-0000-0000CD030000}"/>
    <cellStyle name="ColTitles 10 2" xfId="387" xr:uid="{00000000-0005-0000-0000-0000CE030000}"/>
    <cellStyle name="ColTitles 10 2 2" xfId="388" xr:uid="{00000000-0005-0000-0000-0000CF030000}"/>
    <cellStyle name="ColTitles 10 3" xfId="389" xr:uid="{00000000-0005-0000-0000-0000D0030000}"/>
    <cellStyle name="ColTitles 11" xfId="390" xr:uid="{00000000-0005-0000-0000-0000D1030000}"/>
    <cellStyle name="ColTitles 11 2" xfId="391" xr:uid="{00000000-0005-0000-0000-0000D2030000}"/>
    <cellStyle name="ColTitles 11 2 2" xfId="392" xr:uid="{00000000-0005-0000-0000-0000D3030000}"/>
    <cellStyle name="ColTitles 11 3" xfId="393" xr:uid="{00000000-0005-0000-0000-0000D4030000}"/>
    <cellStyle name="ColTitles 12" xfId="394" xr:uid="{00000000-0005-0000-0000-0000D5030000}"/>
    <cellStyle name="ColTitles 12 2" xfId="395" xr:uid="{00000000-0005-0000-0000-0000D6030000}"/>
    <cellStyle name="ColTitles 13" xfId="396" xr:uid="{00000000-0005-0000-0000-0000D7030000}"/>
    <cellStyle name="ColTitles 13 2" xfId="397" xr:uid="{00000000-0005-0000-0000-0000D8030000}"/>
    <cellStyle name="ColTitles 14" xfId="398" xr:uid="{00000000-0005-0000-0000-0000D9030000}"/>
    <cellStyle name="ColTitles 14 2" xfId="399" xr:uid="{00000000-0005-0000-0000-0000DA030000}"/>
    <cellStyle name="ColTitles 15" xfId="400" xr:uid="{00000000-0005-0000-0000-0000DB030000}"/>
    <cellStyle name="ColTitles 15 2" xfId="401" xr:uid="{00000000-0005-0000-0000-0000DC030000}"/>
    <cellStyle name="ColTitles 16" xfId="402" xr:uid="{00000000-0005-0000-0000-0000DD030000}"/>
    <cellStyle name="ColTitles 16 2" xfId="403" xr:uid="{00000000-0005-0000-0000-0000DE030000}"/>
    <cellStyle name="ColTitles 17" xfId="404" xr:uid="{00000000-0005-0000-0000-0000DF030000}"/>
    <cellStyle name="ColTitles 18" xfId="405" xr:uid="{00000000-0005-0000-0000-0000E0030000}"/>
    <cellStyle name="ColTitles 2" xfId="406" xr:uid="{00000000-0005-0000-0000-0000E1030000}"/>
    <cellStyle name="ColTitles 2 2" xfId="407" xr:uid="{00000000-0005-0000-0000-0000E2030000}"/>
    <cellStyle name="ColTitles 2 2 2" xfId="408" xr:uid="{00000000-0005-0000-0000-0000E3030000}"/>
    <cellStyle name="ColTitles 2 2 2 2" xfId="409" xr:uid="{00000000-0005-0000-0000-0000E4030000}"/>
    <cellStyle name="ColTitles 2 2 3" xfId="410" xr:uid="{00000000-0005-0000-0000-0000E5030000}"/>
    <cellStyle name="ColTitles 2 2 4" xfId="411" xr:uid="{00000000-0005-0000-0000-0000E6030000}"/>
    <cellStyle name="ColTitles 2 3" xfId="412" xr:uid="{00000000-0005-0000-0000-0000E7030000}"/>
    <cellStyle name="ColTitles 2 3 2" xfId="413" xr:uid="{00000000-0005-0000-0000-0000E8030000}"/>
    <cellStyle name="ColTitles 2 3 3" xfId="414" xr:uid="{00000000-0005-0000-0000-0000E9030000}"/>
    <cellStyle name="ColTitles 2 4" xfId="415" xr:uid="{00000000-0005-0000-0000-0000EA030000}"/>
    <cellStyle name="ColTitles 2 4 2" xfId="416" xr:uid="{00000000-0005-0000-0000-0000EB030000}"/>
    <cellStyle name="ColTitles 2 5" xfId="417" xr:uid="{00000000-0005-0000-0000-0000EC030000}"/>
    <cellStyle name="ColTitles 2 6" xfId="418" xr:uid="{00000000-0005-0000-0000-0000ED030000}"/>
    <cellStyle name="ColTitles 3" xfId="419" xr:uid="{00000000-0005-0000-0000-0000EE030000}"/>
    <cellStyle name="ColTitles 3 2" xfId="420" xr:uid="{00000000-0005-0000-0000-0000EF030000}"/>
    <cellStyle name="ColTitles 3 2 2" xfId="421" xr:uid="{00000000-0005-0000-0000-0000F0030000}"/>
    <cellStyle name="ColTitles 3 2 3" xfId="422" xr:uid="{00000000-0005-0000-0000-0000F1030000}"/>
    <cellStyle name="ColTitles 3 3" xfId="423" xr:uid="{00000000-0005-0000-0000-0000F2030000}"/>
    <cellStyle name="ColTitles 3 3 2" xfId="424" xr:uid="{00000000-0005-0000-0000-0000F3030000}"/>
    <cellStyle name="ColTitles 3 4" xfId="425" xr:uid="{00000000-0005-0000-0000-0000F4030000}"/>
    <cellStyle name="ColTitles 4" xfId="426" xr:uid="{00000000-0005-0000-0000-0000F5030000}"/>
    <cellStyle name="ColTitles 4 2" xfId="427" xr:uid="{00000000-0005-0000-0000-0000F6030000}"/>
    <cellStyle name="ColTitles 4 2 2" xfId="428" xr:uid="{00000000-0005-0000-0000-0000F7030000}"/>
    <cellStyle name="ColTitles 4 2 3" xfId="429" xr:uid="{00000000-0005-0000-0000-0000F8030000}"/>
    <cellStyle name="ColTitles 4 3" xfId="430" xr:uid="{00000000-0005-0000-0000-0000F9030000}"/>
    <cellStyle name="ColTitles 4 4" xfId="431" xr:uid="{00000000-0005-0000-0000-0000FA030000}"/>
    <cellStyle name="ColTitles 5" xfId="432" xr:uid="{00000000-0005-0000-0000-0000FB030000}"/>
    <cellStyle name="ColTitles 5 2" xfId="433" xr:uid="{00000000-0005-0000-0000-0000FC030000}"/>
    <cellStyle name="ColTitles 5 2 2" xfId="434" xr:uid="{00000000-0005-0000-0000-0000FD030000}"/>
    <cellStyle name="ColTitles 5 3" xfId="435" xr:uid="{00000000-0005-0000-0000-0000FE030000}"/>
    <cellStyle name="ColTitles 5 4" xfId="436" xr:uid="{00000000-0005-0000-0000-0000FF030000}"/>
    <cellStyle name="ColTitles 6" xfId="437" xr:uid="{00000000-0005-0000-0000-000000040000}"/>
    <cellStyle name="ColTitles 6 2" xfId="438" xr:uid="{00000000-0005-0000-0000-000001040000}"/>
    <cellStyle name="ColTitles 6 2 2" xfId="439" xr:uid="{00000000-0005-0000-0000-000002040000}"/>
    <cellStyle name="ColTitles 6 3" xfId="440" xr:uid="{00000000-0005-0000-0000-000003040000}"/>
    <cellStyle name="ColTitles 7" xfId="441" xr:uid="{00000000-0005-0000-0000-000004040000}"/>
    <cellStyle name="ColTitles 7 2" xfId="442" xr:uid="{00000000-0005-0000-0000-000005040000}"/>
    <cellStyle name="ColTitles 7 2 2" xfId="443" xr:uid="{00000000-0005-0000-0000-000006040000}"/>
    <cellStyle name="ColTitles 7 3" xfId="444" xr:uid="{00000000-0005-0000-0000-000007040000}"/>
    <cellStyle name="ColTitles 8" xfId="445" xr:uid="{00000000-0005-0000-0000-000008040000}"/>
    <cellStyle name="ColTitles 8 2" xfId="446" xr:uid="{00000000-0005-0000-0000-000009040000}"/>
    <cellStyle name="ColTitles 8 2 2" xfId="447" xr:uid="{00000000-0005-0000-0000-00000A040000}"/>
    <cellStyle name="ColTitles 8 3" xfId="448" xr:uid="{00000000-0005-0000-0000-00000B040000}"/>
    <cellStyle name="ColTitles 9" xfId="449" xr:uid="{00000000-0005-0000-0000-00000C040000}"/>
    <cellStyle name="ColTitles 9 2" xfId="450" xr:uid="{00000000-0005-0000-0000-00000D040000}"/>
    <cellStyle name="ColTitles 9 2 2" xfId="451" xr:uid="{00000000-0005-0000-0000-00000E040000}"/>
    <cellStyle name="ColTitles 9 3" xfId="452" xr:uid="{00000000-0005-0000-0000-00000F040000}"/>
    <cellStyle name="column" xfId="453" xr:uid="{00000000-0005-0000-0000-000010040000}"/>
    <cellStyle name="Comma" xfId="454" xr:uid="{00000000-0005-0000-0000-000011040000}"/>
    <cellStyle name="Comma  [1]" xfId="455" xr:uid="{00000000-0005-0000-0000-000012040000}"/>
    <cellStyle name="Comma [0]" xfId="456" xr:uid="{00000000-0005-0000-0000-000013040000}"/>
    <cellStyle name="Comma [0] 2" xfId="457" xr:uid="{00000000-0005-0000-0000-000014040000}"/>
    <cellStyle name="Comma [0] 2 2" xfId="6760" xr:uid="{D661A46A-8EEB-4B6B-A69D-C8E7161F145A}"/>
    <cellStyle name="Comma [0] 3" xfId="6759" xr:uid="{C243B6BE-2D33-4F7A-8036-E9ED10779FD1}"/>
    <cellStyle name="Comma [0]_B3.1a" xfId="458" xr:uid="{00000000-0005-0000-0000-000015040000}"/>
    <cellStyle name="Comma [1]" xfId="459" xr:uid="{00000000-0005-0000-0000-000016040000}"/>
    <cellStyle name="Comma 10" xfId="460" xr:uid="{00000000-0005-0000-0000-000017040000}"/>
    <cellStyle name="Comma 10 2" xfId="6761" xr:uid="{229DB40C-EDCB-42BC-A269-A8867689A193}"/>
    <cellStyle name="Comma 11" xfId="461" xr:uid="{00000000-0005-0000-0000-000018040000}"/>
    <cellStyle name="Comma 11 2" xfId="6762" xr:uid="{0FB67EDD-2FD9-4584-966E-EA3F1FCF0285}"/>
    <cellStyle name="Comma 12" xfId="462" xr:uid="{00000000-0005-0000-0000-000019040000}"/>
    <cellStyle name="Comma 12 2" xfId="6763" xr:uid="{42F719A4-F26B-4D7D-8CF9-0134394C0636}"/>
    <cellStyle name="Comma 13" xfId="463" xr:uid="{00000000-0005-0000-0000-00001A040000}"/>
    <cellStyle name="Comma 13 2" xfId="6764" xr:uid="{8CD60C0F-BC25-4003-83C6-46965815B555}"/>
    <cellStyle name="Comma 14" xfId="6758" xr:uid="{6863CE0E-7A3D-4D35-B69B-BA2196B7D783}"/>
    <cellStyle name="Comma 15" xfId="10494" xr:uid="{E10FE6C2-E2F9-4C59-ACA8-46A31FEEB912}"/>
    <cellStyle name="Comma 16" xfId="11448" xr:uid="{D0FF54AE-3407-4143-AA3B-713E87444B75}"/>
    <cellStyle name="Comma 17" xfId="10459" xr:uid="{F4A6D466-48D1-42DC-995E-30C5B47EFD18}"/>
    <cellStyle name="Comma 18" xfId="11409" xr:uid="{FC55C1B8-4E56-4669-9405-5D2D41729FB5}"/>
    <cellStyle name="Comma 19" xfId="10411" xr:uid="{EB55486D-72C1-43F9-8A3D-04C1CF669F81}"/>
    <cellStyle name="Comma 2" xfId="464" xr:uid="{00000000-0005-0000-0000-00001B040000}"/>
    <cellStyle name="Comma 2 10" xfId="6765" xr:uid="{19933609-C551-41E4-8DC5-A3BC1954266A}"/>
    <cellStyle name="Comma 2 2" xfId="465" xr:uid="{00000000-0005-0000-0000-00001C040000}"/>
    <cellStyle name="Comma 2 2 2" xfId="466" xr:uid="{00000000-0005-0000-0000-00001D040000}"/>
    <cellStyle name="Comma 2 2 2 2" xfId="6767" xr:uid="{0A026D27-B880-4C3B-AF34-779D459A74FB}"/>
    <cellStyle name="Comma 2 2 3" xfId="6766" xr:uid="{D6C10A52-8EE5-45A2-AB88-510A3F998551}"/>
    <cellStyle name="Comma 2 3" xfId="467" xr:uid="{00000000-0005-0000-0000-00001E040000}"/>
    <cellStyle name="Comma 2 3 2" xfId="468" xr:uid="{00000000-0005-0000-0000-00001F040000}"/>
    <cellStyle name="Comma 2 3 2 2" xfId="469" xr:uid="{00000000-0005-0000-0000-000020040000}"/>
    <cellStyle name="Comma 2 3 2 2 2" xfId="6770" xr:uid="{10928D41-47C1-4E87-9B68-2499516D4D76}"/>
    <cellStyle name="Comma 2 3 2 3" xfId="470" xr:uid="{00000000-0005-0000-0000-000021040000}"/>
    <cellStyle name="Comma 2 3 2 3 2" xfId="6771" xr:uid="{5D4539C8-B5F8-4657-8BC6-4F975C0CDC0C}"/>
    <cellStyle name="Comma 2 3 2 4" xfId="6769" xr:uid="{4C04EC7A-5AA3-4669-9F62-46B99E997B00}"/>
    <cellStyle name="Comma 2 3 3" xfId="471" xr:uid="{00000000-0005-0000-0000-000022040000}"/>
    <cellStyle name="Comma 2 3 3 2" xfId="472" xr:uid="{00000000-0005-0000-0000-000023040000}"/>
    <cellStyle name="Comma 2 3 3 2 2" xfId="6773" xr:uid="{F8C35B0C-905F-4CA6-ABB5-E8BE714680A3}"/>
    <cellStyle name="Comma 2 3 3 3" xfId="6772" xr:uid="{44F3096F-22DA-4812-A06D-CFEAD42EE137}"/>
    <cellStyle name="Comma 2 3 4" xfId="473" xr:uid="{00000000-0005-0000-0000-000024040000}"/>
    <cellStyle name="Comma 2 3 4 2" xfId="474" xr:uid="{00000000-0005-0000-0000-000025040000}"/>
    <cellStyle name="Comma 2 3 4 2 2" xfId="6775" xr:uid="{921109CB-BEEF-4E3A-8898-93B1AE87A404}"/>
    <cellStyle name="Comma 2 3 4 3" xfId="6774" xr:uid="{EC482795-F1C3-4B0F-A2FB-869789007BEA}"/>
    <cellStyle name="Comma 2 3 5" xfId="475" xr:uid="{00000000-0005-0000-0000-000026040000}"/>
    <cellStyle name="Comma 2 3 5 2" xfId="6776" xr:uid="{8014C6A2-505C-4C9F-8739-F66B395E39BF}"/>
    <cellStyle name="Comma 2 3 6" xfId="476" xr:uid="{00000000-0005-0000-0000-000027040000}"/>
    <cellStyle name="Comma 2 3 6 2" xfId="6777" xr:uid="{AEAE6322-F554-4B72-A7B8-0F34BFB729B8}"/>
    <cellStyle name="Comma 2 3 7" xfId="477" xr:uid="{00000000-0005-0000-0000-000028040000}"/>
    <cellStyle name="Comma 2 3 8" xfId="6768" xr:uid="{03F9F94D-2C18-44D0-AA06-272F2CDF7C14}"/>
    <cellStyle name="Comma 2 4" xfId="478" xr:uid="{00000000-0005-0000-0000-000029040000}"/>
    <cellStyle name="Comma 2 4 2" xfId="479" xr:uid="{00000000-0005-0000-0000-00002A040000}"/>
    <cellStyle name="Comma 2 4 2 2" xfId="6780" xr:uid="{C7887977-9563-4BDA-A21A-B45B974B6E39}"/>
    <cellStyle name="Comma 2 4 3" xfId="480" xr:uid="{00000000-0005-0000-0000-00002B040000}"/>
    <cellStyle name="Comma 2 4 3 2" xfId="6781" xr:uid="{452B1FA9-9A5A-49ED-A1D6-235CA9FB7C41}"/>
    <cellStyle name="Comma 2 4 4" xfId="481" xr:uid="{00000000-0005-0000-0000-00002C040000}"/>
    <cellStyle name="Comma 2 4 4 2" xfId="6782" xr:uid="{54F4BCDF-9E79-4EB3-9420-05C4030691EA}"/>
    <cellStyle name="Comma 2 5" xfId="482" xr:uid="{00000000-0005-0000-0000-00002D040000}"/>
    <cellStyle name="Comma 2 5 2" xfId="483" xr:uid="{00000000-0005-0000-0000-00002E040000}"/>
    <cellStyle name="Comma 2 5 2 2" xfId="6784" xr:uid="{6EC0EF71-A4B0-4C77-A7FD-9ED259D4D206}"/>
    <cellStyle name="Comma 2 5 3" xfId="484" xr:uid="{00000000-0005-0000-0000-00002F040000}"/>
    <cellStyle name="Comma 2 5 3 2" xfId="6785" xr:uid="{8FF63491-6015-4E89-A8DD-AB00B9408D60}"/>
    <cellStyle name="Comma 2 5 4" xfId="485" xr:uid="{00000000-0005-0000-0000-000030040000}"/>
    <cellStyle name="Comma 2 5 4 2" xfId="6786" xr:uid="{5331991B-A8B6-49D5-A7C0-349394CF9FDA}"/>
    <cellStyle name="Comma 2 5 5" xfId="6783" xr:uid="{23A5028C-4A0E-44A8-8D1C-F07092FC966C}"/>
    <cellStyle name="Comma 2 6" xfId="486" xr:uid="{00000000-0005-0000-0000-000031040000}"/>
    <cellStyle name="Comma 2 6 2" xfId="6787" xr:uid="{CC13C7E7-C044-4822-BB20-0FA693C30784}"/>
    <cellStyle name="Comma 2 7" xfId="487" xr:uid="{00000000-0005-0000-0000-000032040000}"/>
    <cellStyle name="Comma 2 7 2" xfId="6788" xr:uid="{F7880438-F147-473B-AB22-52B5B8515CAC}"/>
    <cellStyle name="Comma 2 8" xfId="488" xr:uid="{00000000-0005-0000-0000-000033040000}"/>
    <cellStyle name="Comma 2 8 2" xfId="6789" xr:uid="{260B68AE-FDD9-45E6-9517-7D67770E508A}"/>
    <cellStyle name="Comma 2 9" xfId="489" xr:uid="{00000000-0005-0000-0000-000034040000}"/>
    <cellStyle name="Comma 2 9 2" xfId="6790" xr:uid="{C1DFF78F-2237-4057-ABDF-8F85637356FE}"/>
    <cellStyle name="Comma 20" xfId="11378" xr:uid="{4EDF660F-353C-481D-B80B-F900B7A50971}"/>
    <cellStyle name="Comma 21" xfId="10370" xr:uid="{DD1EF6F2-CC91-4B98-85ED-933B90A64332}"/>
    <cellStyle name="Comma 22" xfId="6465" xr:uid="{5B0589C1-544B-443F-AC8D-414F21D88133}"/>
    <cellStyle name="Comma 23" xfId="10348" xr:uid="{748D804B-1844-438B-AE80-7C0946810826}"/>
    <cellStyle name="Comma 24" xfId="10795" xr:uid="{2238E88A-C75C-4831-81E6-0473FA483C5C}"/>
    <cellStyle name="Comma 25" xfId="10313" xr:uid="{979D3848-92FC-455F-AEE0-813C3BC36575}"/>
    <cellStyle name="Comma 26" xfId="11997" xr:uid="{AF0FE89F-841A-4104-B8D9-14035169F7C7}"/>
    <cellStyle name="Comma 27" xfId="11651" xr:uid="{73EA53B8-F2E6-4978-8245-5992212C709C}"/>
    <cellStyle name="Comma 28" xfId="11609" xr:uid="{1A9DACF7-A54D-4EDB-928D-0F44F6230241}"/>
    <cellStyle name="Comma 29" xfId="10602" xr:uid="{EB344790-CCFA-4986-811E-81B5FC139F1D}"/>
    <cellStyle name="Comma 3" xfId="490" xr:uid="{00000000-0005-0000-0000-000035040000}"/>
    <cellStyle name="Comma 3 2" xfId="491" xr:uid="{00000000-0005-0000-0000-000036040000}"/>
    <cellStyle name="Comma 3 2 2" xfId="492" xr:uid="{00000000-0005-0000-0000-000037040000}"/>
    <cellStyle name="Comma 3 2 2 2" xfId="6793" xr:uid="{AB6D054A-0048-4C82-9B8F-E2FBBF2414C5}"/>
    <cellStyle name="Comma 3 2 3" xfId="6792" xr:uid="{2BE41BFD-B90E-4057-8EF2-30E30F45E5F8}"/>
    <cellStyle name="Comma 3 3" xfId="493" xr:uid="{00000000-0005-0000-0000-000038040000}"/>
    <cellStyle name="Comma 3 3 2" xfId="6794" xr:uid="{168867E9-39C9-4909-AE55-1D7D2074CE8D}"/>
    <cellStyle name="Comma 3 4" xfId="494" xr:uid="{00000000-0005-0000-0000-000039040000}"/>
    <cellStyle name="Comma 3 4 2" xfId="6795" xr:uid="{5F3E28E6-05F5-4CFF-9A14-A8712A3536AA}"/>
    <cellStyle name="Comma 3 5" xfId="495" xr:uid="{00000000-0005-0000-0000-00003A040000}"/>
    <cellStyle name="Comma 3 5 2" xfId="6796" xr:uid="{59BDB75D-5723-4A68-A9D5-743FFE912E54}"/>
    <cellStyle name="Comma 3 6" xfId="496" xr:uid="{00000000-0005-0000-0000-00003B040000}"/>
    <cellStyle name="Comma 3 6 2" xfId="6797" xr:uid="{804BC4CA-F60F-4EA2-B7CA-F034578C0557}"/>
    <cellStyle name="Comma 3 7" xfId="497" xr:uid="{00000000-0005-0000-0000-00003C040000}"/>
    <cellStyle name="Comma 3 7 2" xfId="6798" xr:uid="{225B410A-1276-459B-A421-7A5E6B969DB3}"/>
    <cellStyle name="Comma 3 8" xfId="6791" xr:uid="{40F4DC83-50DF-4B34-B3C6-A0B31BE4EFE5}"/>
    <cellStyle name="Comma 30" xfId="11556" xr:uid="{A18F8976-BADD-45DA-8791-6B9B2A26BAE6}"/>
    <cellStyle name="Comma 31" xfId="10556" xr:uid="{A2756FAA-B203-4E00-8520-CB2F0B8F6337}"/>
    <cellStyle name="Comma 32" xfId="11511" xr:uid="{54C4798D-9266-470F-AB3B-EA6C16341ED5}"/>
    <cellStyle name="Comma 33" xfId="10509" xr:uid="{35D63A5A-11CE-407F-A29E-E64A6E326974}"/>
    <cellStyle name="Comma 34" xfId="11465" xr:uid="{C25B2A62-16F3-47B7-B847-8A3D45C2C6BF}"/>
    <cellStyle name="Comma 35" xfId="11652" xr:uid="{898DEEBC-4574-4958-9ACF-1F6FAC614491}"/>
    <cellStyle name="Comma 36" xfId="11305" xr:uid="{F2CA1C1F-6F3F-4950-987C-DA74865D8D88}"/>
    <cellStyle name="Comma 37" xfId="11321" xr:uid="{4EB83C4B-2818-411D-BD75-C1DD1D73949A}"/>
    <cellStyle name="Comma 38" xfId="12193" xr:uid="{ABD4CAC0-FE95-4501-9161-738AAD0C0382}"/>
    <cellStyle name="Comma 39" xfId="11956" xr:uid="{E410A898-9A71-4D15-9FA3-7CFAB295D9AA}"/>
    <cellStyle name="Comma 4" xfId="498" xr:uid="{00000000-0005-0000-0000-00003D040000}"/>
    <cellStyle name="Comma 4 2" xfId="499" xr:uid="{00000000-0005-0000-0000-00003E040000}"/>
    <cellStyle name="Comma 4 2 2" xfId="6800" xr:uid="{4E491C92-B640-4097-ABAC-E10E1FE781A7}"/>
    <cellStyle name="Comma 4 3" xfId="500" xr:uid="{00000000-0005-0000-0000-00003F040000}"/>
    <cellStyle name="Comma 4 3 2" xfId="6801" xr:uid="{74346195-F164-4368-A69E-BC8B82B61020}"/>
    <cellStyle name="Comma 4 4" xfId="501" xr:uid="{00000000-0005-0000-0000-000040040000}"/>
    <cellStyle name="Comma 4 4 2" xfId="6802" xr:uid="{4B8172AC-B64F-43F0-ACE2-EBAF1C0EAEB1}"/>
    <cellStyle name="Comma 4 5" xfId="502" xr:uid="{00000000-0005-0000-0000-000041040000}"/>
    <cellStyle name="Comma 4 5 2" xfId="6803" xr:uid="{902BCE69-5C2F-4497-B30C-A67B6F92F058}"/>
    <cellStyle name="Comma 4 6" xfId="503" xr:uid="{00000000-0005-0000-0000-000042040000}"/>
    <cellStyle name="Comma 4 6 2" xfId="6804" xr:uid="{1F1402EA-2D6C-40A1-944D-982F75BB51B0}"/>
    <cellStyle name="Comma 4 7" xfId="504" xr:uid="{00000000-0005-0000-0000-000043040000}"/>
    <cellStyle name="Comma 4 7 2" xfId="6805" xr:uid="{9FF6B114-C3ED-4AA0-B43A-68E9CF7D6A87}"/>
    <cellStyle name="Comma 4 8" xfId="6799" xr:uid="{0FB6D0BE-D3FF-4448-89CF-57BA26F7CDC1}"/>
    <cellStyle name="Comma 40" xfId="12230" xr:uid="{7CA81713-1DFC-421E-AFDD-AE9BDD577737}"/>
    <cellStyle name="Comma 41" xfId="11594" xr:uid="{A4A81E6E-551D-4E8A-8889-76AE79D0E8A0}"/>
    <cellStyle name="Comma 42" xfId="10378" xr:uid="{C58ED281-430D-414C-9ACB-598B7663409A}"/>
    <cellStyle name="Comma 43" xfId="6470" xr:uid="{F3F3EBF4-D976-40F2-A488-14BCF2D9B111}"/>
    <cellStyle name="Comma 44" xfId="11339" xr:uid="{35C652BA-A138-4076-892F-FB24E90FF57F}"/>
    <cellStyle name="Comma 45" xfId="12349" xr:uid="{B9245B27-01D9-4F6D-B621-8E00469D3C41}"/>
    <cellStyle name="Comma 46" xfId="10307" xr:uid="{3AF9A7C8-5E47-4096-9DCE-762353BBB140}"/>
    <cellStyle name="Comma 47" xfId="10821" xr:uid="{5BCE8A53-C8DE-4507-AC15-C3A62F60D78F}"/>
    <cellStyle name="Comma 48" xfId="12432" xr:uid="{60121762-0756-431F-995B-97D73D152CD7}"/>
    <cellStyle name="Comma 49" xfId="12646" xr:uid="{8CADE8D0-B3D8-4FA6-8B0A-C990AED19086}"/>
    <cellStyle name="Comma 5" xfId="505" xr:uid="{00000000-0005-0000-0000-000044040000}"/>
    <cellStyle name="Comma 5 2" xfId="506" xr:uid="{00000000-0005-0000-0000-000045040000}"/>
    <cellStyle name="Comma 5 2 2" xfId="6807" xr:uid="{3E974F6A-DF70-4D0F-A905-EECD836E18EC}"/>
    <cellStyle name="Comma 5 3" xfId="507" xr:uid="{00000000-0005-0000-0000-000046040000}"/>
    <cellStyle name="Comma 5 3 2" xfId="6808" xr:uid="{C7A01109-88A2-448D-9B1E-CD5F5CA8679E}"/>
    <cellStyle name="Comma 5 4" xfId="508" xr:uid="{00000000-0005-0000-0000-000047040000}"/>
    <cellStyle name="Comma 5 4 2" xfId="6809" xr:uid="{06E2AD2B-DE93-4AFA-9754-C7A11092AFC4}"/>
    <cellStyle name="Comma 5 5" xfId="509" xr:uid="{00000000-0005-0000-0000-000048040000}"/>
    <cellStyle name="Comma 5 5 2" xfId="6810" xr:uid="{4E457D44-752B-48F5-8A39-538583724CCF}"/>
    <cellStyle name="Comma 5 6" xfId="510" xr:uid="{00000000-0005-0000-0000-000049040000}"/>
    <cellStyle name="Comma 5 6 2" xfId="6811" xr:uid="{B786E1F7-8980-4DA2-A1BF-87E323195C9C}"/>
    <cellStyle name="Comma 5 7" xfId="511" xr:uid="{00000000-0005-0000-0000-00004A040000}"/>
    <cellStyle name="Comma 5 7 2" xfId="6812" xr:uid="{28DC127A-786E-4C44-9A06-5B7804F8DE17}"/>
    <cellStyle name="Comma 5 8" xfId="6806" xr:uid="{47E8FAF4-6476-46DE-8ACC-9C6BB453593C}"/>
    <cellStyle name="Comma 50" xfId="12891" xr:uid="{754D70CF-EF64-4E42-8484-AA4B05548DBA}"/>
    <cellStyle name="Comma 51" xfId="12385" xr:uid="{45521A5E-ED26-4880-9A8F-87FF0BA3DF97}"/>
    <cellStyle name="Comma 52" xfId="13010" xr:uid="{E08662A3-0161-4F37-BEC4-A0DC6314366C}"/>
    <cellStyle name="Comma 53" xfId="12097" xr:uid="{8FCF5571-BC9D-459F-8CA6-B1CFF9F0AB81}"/>
    <cellStyle name="Comma 54" xfId="12479" xr:uid="{F3C9ABB3-AE3E-45D6-9BA1-FB9E52AE7AF7}"/>
    <cellStyle name="Comma 55" xfId="12723" xr:uid="{57FED9EA-947A-420B-B7C1-A153F442CA2F}"/>
    <cellStyle name="Comma 56" xfId="13034" xr:uid="{A5EA2C9A-FFF2-42D0-A3E9-A679872151D8}"/>
    <cellStyle name="Comma 57" xfId="12374" xr:uid="{6C03FC52-6407-400F-A7DC-6948DEEADA34}"/>
    <cellStyle name="Comma 58" xfId="13023" xr:uid="{1F6CAA0F-7DD1-46B0-B57B-2123F09B5107}"/>
    <cellStyle name="Comma 59" xfId="13052" xr:uid="{0A632FCA-A264-49B6-AD66-778A1D9722A3}"/>
    <cellStyle name="Comma 6" xfId="512" xr:uid="{00000000-0005-0000-0000-00004B040000}"/>
    <cellStyle name="Comma 6 2" xfId="513" xr:uid="{00000000-0005-0000-0000-00004C040000}"/>
    <cellStyle name="Comma 6 2 2" xfId="514" xr:uid="{00000000-0005-0000-0000-00004D040000}"/>
    <cellStyle name="Comma 6 2 2 2" xfId="6815" xr:uid="{C131D993-848C-444A-AF1A-7AA1C061C9FD}"/>
    <cellStyle name="Comma 6 2 3" xfId="515" xr:uid="{00000000-0005-0000-0000-00004E040000}"/>
    <cellStyle name="Comma 6 2 3 2" xfId="6816" xr:uid="{716C30B4-DC38-40C0-9656-06CF6EDE3837}"/>
    <cellStyle name="Comma 6 2 4" xfId="516" xr:uid="{00000000-0005-0000-0000-00004F040000}"/>
    <cellStyle name="Comma 6 2 4 2" xfId="6817" xr:uid="{C32A77BE-FFD3-4660-8A53-D939A45B1994}"/>
    <cellStyle name="Comma 6 2 5" xfId="517" xr:uid="{00000000-0005-0000-0000-000050040000}"/>
    <cellStyle name="Comma 6 2 5 2" xfId="6818" xr:uid="{B9924E26-A174-4791-851A-443F78A91BB0}"/>
    <cellStyle name="Comma 6 2 6" xfId="518" xr:uid="{00000000-0005-0000-0000-000051040000}"/>
    <cellStyle name="Comma 6 2 6 2" xfId="6819" xr:uid="{AF8046BF-C2D5-4E62-B719-CDE0FA2F7830}"/>
    <cellStyle name="Comma 6 2 7" xfId="519" xr:uid="{00000000-0005-0000-0000-000052040000}"/>
    <cellStyle name="Comma 6 2 7 2" xfId="6820" xr:uid="{71A0E329-7C62-4F47-AC68-51A83FD4E01D}"/>
    <cellStyle name="Comma 6 2 8" xfId="6814" xr:uid="{E23B863B-1110-4208-98BF-BA73404FD7BA}"/>
    <cellStyle name="Comma 6 3" xfId="520" xr:uid="{00000000-0005-0000-0000-000053040000}"/>
    <cellStyle name="Comma 6 3 2" xfId="6821" xr:uid="{FA3CCFEE-0723-44EB-BF30-F8B66CF07CC9}"/>
    <cellStyle name="Comma 6 4" xfId="521" xr:uid="{00000000-0005-0000-0000-000054040000}"/>
    <cellStyle name="Comma 6 4 2" xfId="6822" xr:uid="{171D6AD0-B647-4273-9CA6-D725A4E6585B}"/>
    <cellStyle name="Comma 6 5" xfId="522" xr:uid="{00000000-0005-0000-0000-000055040000}"/>
    <cellStyle name="Comma 6 5 2" xfId="6823" xr:uid="{FB4BEBE8-E77D-48BA-9BB8-A2E79BAABC44}"/>
    <cellStyle name="Comma 6 6" xfId="523" xr:uid="{00000000-0005-0000-0000-000056040000}"/>
    <cellStyle name="Comma 6 6 2" xfId="6824" xr:uid="{AD36D4ED-372B-4898-92F3-4D7E4053FB1C}"/>
    <cellStyle name="Comma 6 7" xfId="524" xr:uid="{00000000-0005-0000-0000-000057040000}"/>
    <cellStyle name="Comma 6 7 2" xfId="6825" xr:uid="{9C7E53D6-DB67-4AE1-A292-9F640BCD27D6}"/>
    <cellStyle name="Comma 6 8" xfId="525" xr:uid="{00000000-0005-0000-0000-000058040000}"/>
    <cellStyle name="Comma 6 8 2" xfId="6826" xr:uid="{F32AD645-EED7-4615-B6C2-F1BB621EEFF1}"/>
    <cellStyle name="Comma 6 9" xfId="6813" xr:uid="{88EA8F26-9E8D-454E-9A7D-C49CD5351BA0}"/>
    <cellStyle name="Comma 60" xfId="13208" xr:uid="{D7872081-84F7-47DD-B5C9-43B395A54702}"/>
    <cellStyle name="Comma 61" xfId="13247" xr:uid="{CC54E634-6C16-4983-8742-80E0D1CFD3C1}"/>
    <cellStyle name="Comma 7" xfId="526" xr:uid="{00000000-0005-0000-0000-000059040000}"/>
    <cellStyle name="Comma 7 2" xfId="527" xr:uid="{00000000-0005-0000-0000-00005A040000}"/>
    <cellStyle name="Comma 7 2 2" xfId="528" xr:uid="{00000000-0005-0000-0000-00005B040000}"/>
    <cellStyle name="Comma 7 2 2 2" xfId="6829" xr:uid="{05659DE2-41E5-4924-BF04-1CA878B4E00A}"/>
    <cellStyle name="Comma 7 2 3" xfId="529" xr:uid="{00000000-0005-0000-0000-00005C040000}"/>
    <cellStyle name="Comma 7 2 3 2" xfId="6830" xr:uid="{08F7BF3B-C1CE-48F7-B800-82B5323859AC}"/>
    <cellStyle name="Comma 7 2 4" xfId="530" xr:uid="{00000000-0005-0000-0000-00005D040000}"/>
    <cellStyle name="Comma 7 2 4 2" xfId="6831" xr:uid="{453107B1-5818-4029-AB0D-30979375F05A}"/>
    <cellStyle name="Comma 7 2 5" xfId="531" xr:uid="{00000000-0005-0000-0000-00005E040000}"/>
    <cellStyle name="Comma 7 2 5 2" xfId="6832" xr:uid="{79592A9A-CDCF-4309-A77A-02DDEF222D58}"/>
    <cellStyle name="Comma 7 2 6" xfId="532" xr:uid="{00000000-0005-0000-0000-00005F040000}"/>
    <cellStyle name="Comma 7 2 6 2" xfId="6833" xr:uid="{EC9ECEC1-1F81-420E-B803-98A6BF62670A}"/>
    <cellStyle name="Comma 7 2 7" xfId="533" xr:uid="{00000000-0005-0000-0000-000060040000}"/>
    <cellStyle name="Comma 7 2 7 2" xfId="6834" xr:uid="{CCB05B1D-E14A-4121-85D8-5699B0ED9C25}"/>
    <cellStyle name="Comma 7 2 8" xfId="6828" xr:uid="{656A9208-F637-4BCE-969F-BB7ED5A6B5C5}"/>
    <cellStyle name="Comma 7 3" xfId="534" xr:uid="{00000000-0005-0000-0000-000061040000}"/>
    <cellStyle name="Comma 7 3 2" xfId="6835" xr:uid="{D825E1E5-11CF-436E-BD7A-09C0BCAC9C3E}"/>
    <cellStyle name="Comma 7 4" xfId="535" xr:uid="{00000000-0005-0000-0000-000062040000}"/>
    <cellStyle name="Comma 7 4 2" xfId="6836" xr:uid="{B4D6F567-43C4-4CD4-A27A-E49C4FBA63CA}"/>
    <cellStyle name="Comma 7 5" xfId="536" xr:uid="{00000000-0005-0000-0000-000063040000}"/>
    <cellStyle name="Comma 7 5 2" xfId="6837" xr:uid="{53E8B22B-FDCA-477A-AB73-E6718A59A8D0}"/>
    <cellStyle name="Comma 7 6" xfId="537" xr:uid="{00000000-0005-0000-0000-000064040000}"/>
    <cellStyle name="Comma 7 6 2" xfId="6838" xr:uid="{7752922E-7ED0-48ED-9562-6455DEF7F463}"/>
    <cellStyle name="Comma 7 7" xfId="538" xr:uid="{00000000-0005-0000-0000-000065040000}"/>
    <cellStyle name="Comma 7 7 2" xfId="6839" xr:uid="{C8C056F5-D5C0-452E-806A-E9BE738FDF81}"/>
    <cellStyle name="Comma 7 8" xfId="539" xr:uid="{00000000-0005-0000-0000-000066040000}"/>
    <cellStyle name="Comma 7 8 2" xfId="6840" xr:uid="{1F558354-4D9E-49FF-8D05-537B0B009F61}"/>
    <cellStyle name="Comma 7 9" xfId="6827" xr:uid="{A6715381-6803-443B-B6B7-675CD55FA29A}"/>
    <cellStyle name="Comma 8" xfId="540" xr:uid="{00000000-0005-0000-0000-000067040000}"/>
    <cellStyle name="Comma 8 2" xfId="541" xr:uid="{00000000-0005-0000-0000-000068040000}"/>
    <cellStyle name="Comma 8 2 2" xfId="6842" xr:uid="{CC9A4477-F641-4805-A17A-ADF11C72C7CC}"/>
    <cellStyle name="Comma 8 3" xfId="542" xr:uid="{00000000-0005-0000-0000-000069040000}"/>
    <cellStyle name="Comma 8 3 2" xfId="6843" xr:uid="{F42A86C4-4B3F-4AAA-B39C-70DE9277FF92}"/>
    <cellStyle name="Comma 8 4" xfId="6841" xr:uid="{71480C02-79C0-4ED3-8A83-846C20525AFA}"/>
    <cellStyle name="Comma 9" xfId="543" xr:uid="{00000000-0005-0000-0000-00006A040000}"/>
    <cellStyle name="Comma 9 2" xfId="6844" xr:uid="{5C564D8D-F8AC-4E41-AC91-71453E0E43DB}"/>
    <cellStyle name="Comma(0)" xfId="544" xr:uid="{00000000-0005-0000-0000-00006B040000}"/>
    <cellStyle name="comma(1)" xfId="545" xr:uid="{00000000-0005-0000-0000-00006C040000}"/>
    <cellStyle name="Comma(3)" xfId="546" xr:uid="{00000000-0005-0000-0000-00006D040000}"/>
    <cellStyle name="Comma[0]" xfId="547" xr:uid="{00000000-0005-0000-0000-00006E040000}"/>
    <cellStyle name="Comma[1]" xfId="548" xr:uid="{00000000-0005-0000-0000-00006F040000}"/>
    <cellStyle name="Comma[2]__" xfId="549" xr:uid="{00000000-0005-0000-0000-000070040000}"/>
    <cellStyle name="Comma[3]" xfId="550" xr:uid="{00000000-0005-0000-0000-000071040000}"/>
    <cellStyle name="Comma_B3.1a" xfId="551" xr:uid="{00000000-0005-0000-0000-000072040000}"/>
    <cellStyle name="Comma0" xfId="552" xr:uid="{00000000-0005-0000-0000-000073040000}"/>
    <cellStyle name="Currency" xfId="553" xr:uid="{00000000-0005-0000-0000-000074040000}"/>
    <cellStyle name="Currency [0]" xfId="554" xr:uid="{00000000-0005-0000-0000-000075040000}"/>
    <cellStyle name="Currency [0] 2" xfId="555" xr:uid="{00000000-0005-0000-0000-000076040000}"/>
    <cellStyle name="Currency [0] 2 2" xfId="6853" xr:uid="{ED600691-E253-4D51-A2D0-88F97B579E26}"/>
    <cellStyle name="Currency [0] 3" xfId="6852" xr:uid="{566A2839-1AED-47E8-A46C-7E90A65668A5}"/>
    <cellStyle name="Currency [0]_B3.1a" xfId="556" xr:uid="{00000000-0005-0000-0000-000077040000}"/>
    <cellStyle name="Currency 10" xfId="11364" xr:uid="{63124072-C3F5-4D9B-A1C1-DBA581C2FBFE}"/>
    <cellStyle name="Currency 11" xfId="10365" xr:uid="{6F45A8DB-DA4B-467D-BF00-C232FE44F021}"/>
    <cellStyle name="Currency 12" xfId="6482" xr:uid="{CE29E8FF-D701-487E-831F-D48722CFEA87}"/>
    <cellStyle name="Currency 13" xfId="11272" xr:uid="{68ECBB73-CD46-4633-81CD-B2F552154A4B}"/>
    <cellStyle name="Currency 14" xfId="10851" xr:uid="{E1F49B8A-1353-4449-A607-E4B718BD306B}"/>
    <cellStyle name="Currency 15" xfId="10299" xr:uid="{3F12D2A7-FF48-48ED-A178-31181F28CFA6}"/>
    <cellStyle name="Currency 16" xfId="11992" xr:uid="{40CE5BB1-2D17-4CE8-B691-560EED662F58}"/>
    <cellStyle name="Currency 17" xfId="11655" xr:uid="{77C43863-D939-4E3E-A79F-34C519761D35}"/>
    <cellStyle name="Currency 18" xfId="11932" xr:uid="{F9A7E9E9-64D4-4861-8DF7-B003ECE0A62B}"/>
    <cellStyle name="Currency 19" xfId="11718" xr:uid="{6D62434A-42A7-4057-A878-D5CACB753D9C}"/>
    <cellStyle name="Currency 2" xfId="557" xr:uid="{00000000-0005-0000-0000-000078040000}"/>
    <cellStyle name="Currency 20" xfId="11877" xr:uid="{17A217C4-CAE9-40DE-8D04-9B9CD7C9FBC0}"/>
    <cellStyle name="Currency 21" xfId="11577" xr:uid="{A22D94AC-86E1-4D9C-ACAC-74CEAEDD263B}"/>
    <cellStyle name="Currency 22" xfId="10573" xr:uid="{AB749089-9121-45F9-9EA4-37B5EABBC982}"/>
    <cellStyle name="Currency 23" xfId="11535" xr:uid="{00B331A6-8437-4125-8042-DF6321DAF6EF}"/>
    <cellStyle name="Currency 24" xfId="10531" xr:uid="{C32ADDF6-54FD-43C4-84B5-C8BB3EBA8524}"/>
    <cellStyle name="Currency 25" xfId="11487" xr:uid="{9CD07100-E5C4-445B-B4CF-E801BC7368A5}"/>
    <cellStyle name="Currency 26" xfId="10483" xr:uid="{58CE9D18-2196-46A9-99DF-EABAEFED4192}"/>
    <cellStyle name="Currency 27" xfId="10476" xr:uid="{B1BB96D7-D120-41CC-B971-5B4B0D11FA28}"/>
    <cellStyle name="Currency 28" xfId="12207" xr:uid="{20B32291-8D16-466C-9E6A-6D8F75142F4C}"/>
    <cellStyle name="Currency 29" xfId="10817" xr:uid="{96BA1E34-0063-4D54-94A9-CC267C652148}"/>
    <cellStyle name="Currency 3" xfId="558" xr:uid="{00000000-0005-0000-0000-000079040000}"/>
    <cellStyle name="Currency 3 2" xfId="6855" xr:uid="{CBB336AE-494F-4007-9BD1-8C5216589C59}"/>
    <cellStyle name="Currency 30" xfId="12238" xr:uid="{9B802A55-AD97-48DE-8DD0-C1C9238B37A0}"/>
    <cellStyle name="Currency 31" xfId="12010" xr:uid="{335F9233-15AD-47DD-8E55-F80B32165C7F}"/>
    <cellStyle name="Currency 32" xfId="12265" xr:uid="{D52BEA5D-EFE9-4D95-B542-BAA982CDEAF4}"/>
    <cellStyle name="Currency 33" xfId="11663" xr:uid="{A902BBA3-4825-476D-92B5-7D03548FFA23}"/>
    <cellStyle name="Currency 34" xfId="11708" xr:uid="{5BED3AD3-A275-4D11-A82A-38F63CD8EFE7}"/>
    <cellStyle name="Currency 35" xfId="12340" xr:uid="{1D884BA8-9F0A-4222-A540-B171B6B43FC9}"/>
    <cellStyle name="Currency 36" xfId="11960" xr:uid="{2823FE55-BEA2-4763-A846-79DC98D901E1}"/>
    <cellStyle name="Currency 37" xfId="11411" xr:uid="{5666CE6E-F736-4BC4-9E04-47E6590C7BB3}"/>
    <cellStyle name="Currency 38" xfId="12582" xr:uid="{F79A0CD5-6B61-4A99-998A-12D69F6119CA}"/>
    <cellStyle name="Currency 39" xfId="10518" xr:uid="{8F9ED6FE-8445-4488-AA73-2D2F0DE9A5F4}"/>
    <cellStyle name="Currency 4" xfId="559" xr:uid="{00000000-0005-0000-0000-00007A040000}"/>
    <cellStyle name="Currency 4 2" xfId="6856" xr:uid="{A511DAFD-6C04-46D3-ABB4-60F52C1E8C25}"/>
    <cellStyle name="Currency 40" xfId="12938" xr:uid="{2CD61E62-B083-4335-ABD9-4BD55EEB372D}"/>
    <cellStyle name="Currency 41" xfId="12102" xr:uid="{3867916A-B627-4FBA-B996-4E916F459CAA}"/>
    <cellStyle name="Currency 42" xfId="12651" xr:uid="{701408BD-5F34-4CE8-AEA4-1309E6E65E8D}"/>
    <cellStyle name="Currency 43" xfId="12642" xr:uid="{824F9D69-2D8F-43B3-81A0-76821A367694}"/>
    <cellStyle name="Currency 44" xfId="13049" xr:uid="{2063E6AC-48E8-4BC9-96FF-602B89B0276D}"/>
    <cellStyle name="Currency 45" xfId="10298" xr:uid="{0CA2EFBE-615F-408D-983E-6EDC90CC7E71}"/>
    <cellStyle name="Currency 46" xfId="13024" xr:uid="{00032F40-A634-4E9E-8201-1EE8F71282A0}"/>
    <cellStyle name="Currency 47" xfId="13005" xr:uid="{C355DAAC-9C8B-4497-B956-194BB75768B0}"/>
    <cellStyle name="Currency 48" xfId="12893" xr:uid="{476D5AAC-400F-4643-8191-32EFDE87F00D}"/>
    <cellStyle name="Currency 49" xfId="13094" xr:uid="{49AEBE8F-3776-4660-9BA9-E07FF47B18C4}"/>
    <cellStyle name="Currency 5" xfId="560" xr:uid="{00000000-0005-0000-0000-00007B040000}"/>
    <cellStyle name="Currency 5 2" xfId="6857" xr:uid="{14CC4F35-BF22-4344-B42F-40A40CAD991D}"/>
    <cellStyle name="Currency 50" xfId="13154" xr:uid="{1EDEFDDE-9D9C-4227-89E0-93D5C1FB0309}"/>
    <cellStyle name="Currency 51" xfId="13051" xr:uid="{FD967EC9-84AC-4765-8F96-61902CB4AAFE}"/>
    <cellStyle name="Currency 52" xfId="13209" xr:uid="{3C67DAF9-1DD9-40F6-8B89-91AC47CABFE1}"/>
    <cellStyle name="Currency 53" xfId="13246" xr:uid="{29CB44DC-E01B-4FFC-97CE-9B98EA196251}"/>
    <cellStyle name="Currency 6" xfId="6851" xr:uid="{BACEBFA4-5AE5-4790-83B9-161E26A248F5}"/>
    <cellStyle name="Currency 7" xfId="10445" xr:uid="{7F3F5458-0276-4CAB-BD26-9EF30B3BB6A9}"/>
    <cellStyle name="Currency 8" xfId="11403" xr:uid="{363E265C-056D-4DEC-BA9D-B4D126E497CF}"/>
    <cellStyle name="Currency 9" xfId="10399" xr:uid="{6349A9F5-5EBB-4DE7-AF32-CB6FAB919477}"/>
    <cellStyle name="Currency_B3.1a" xfId="561" xr:uid="{00000000-0005-0000-0000-00007C040000}"/>
    <cellStyle name="Currency0" xfId="562" xr:uid="{00000000-0005-0000-0000-00007D040000}"/>
    <cellStyle name="DataEntryCells" xfId="563" xr:uid="{00000000-0005-0000-0000-00007E040000}"/>
    <cellStyle name="DataEntryCells 2" xfId="564" xr:uid="{00000000-0005-0000-0000-00007F040000}"/>
    <cellStyle name="DataEntryCells 2 2" xfId="565" xr:uid="{00000000-0005-0000-0000-000080040000}"/>
    <cellStyle name="DataEntryCells 3" xfId="566" xr:uid="{00000000-0005-0000-0000-000081040000}"/>
    <cellStyle name="Date" xfId="567" xr:uid="{00000000-0005-0000-0000-000082040000}"/>
    <cellStyle name="Didier" xfId="568" xr:uid="{00000000-0005-0000-0000-000083040000}"/>
    <cellStyle name="Didier - Title" xfId="569" xr:uid="{00000000-0005-0000-0000-000084040000}"/>
    <cellStyle name="Didier - Title 2" xfId="570" xr:uid="{00000000-0005-0000-0000-000085040000}"/>
    <cellStyle name="Didier - Title 3" xfId="571" xr:uid="{00000000-0005-0000-0000-000086040000}"/>
    <cellStyle name="Didier subtitles" xfId="572" xr:uid="{00000000-0005-0000-0000-000087040000}"/>
    <cellStyle name="Didier subtitles 2" xfId="573" xr:uid="{00000000-0005-0000-0000-000088040000}"/>
    <cellStyle name="Didier subtitles 3" xfId="574" xr:uid="{00000000-0005-0000-0000-000089040000}"/>
    <cellStyle name="données" xfId="575" xr:uid="{00000000-0005-0000-0000-00008A040000}"/>
    <cellStyle name="donnéesbord" xfId="576" xr:uid="{00000000-0005-0000-0000-00008B040000}"/>
    <cellStyle name="donnéesbord 2" xfId="577" xr:uid="{00000000-0005-0000-0000-00008C040000}"/>
    <cellStyle name="Eingabe 2" xfId="578" xr:uid="{00000000-0005-0000-0000-00008D040000}"/>
    <cellStyle name="Eingabe 2 10" xfId="13001" xr:uid="{7A5AEAD1-2194-4F09-9E82-BA0FCA314734}"/>
    <cellStyle name="Eingabe 2 11" xfId="13153" xr:uid="{E2654120-91E4-44BC-8839-623D7A2F9064}"/>
    <cellStyle name="Eingabe 2 2" xfId="6259" xr:uid="{00000000-0005-0000-0000-00008E040000}"/>
    <cellStyle name="Eingabe 2 3" xfId="6871" xr:uid="{83CAC938-EF60-4139-AE3D-E76E1D6DD3C6}"/>
    <cellStyle name="Eingabe 2 4" xfId="11949" xr:uid="{9F7DAD85-19A2-4DAA-937F-D138129FF97F}"/>
    <cellStyle name="Eingabe 2 5" xfId="11704" xr:uid="{CBCA9618-CC13-436D-B701-A5D0EBFC04D2}"/>
    <cellStyle name="Eingabe 2 6" xfId="12275" xr:uid="{32BF33B5-54B4-47F1-9EFE-293CACA7818C}"/>
    <cellStyle name="Eingabe 2 7" xfId="11695" xr:uid="{FDFD674C-397B-429A-86B0-EBC474E9293F}"/>
    <cellStyle name="Eingabe 2 8" xfId="10367" xr:uid="{5080A805-F4CD-4920-99BB-80C56868BB78}"/>
    <cellStyle name="Eingabe 2 9" xfId="12943" xr:uid="{92AE2556-7359-4B71-A486-726EE4BEAB60}"/>
    <cellStyle name="Eingabe 3" xfId="6260" xr:uid="{00000000-0005-0000-0000-00008F040000}"/>
    <cellStyle name="Eingabe 4" xfId="6261" xr:uid="{00000000-0005-0000-0000-000090040000}"/>
    <cellStyle name="Eingabe 5" xfId="6262" xr:uid="{00000000-0005-0000-0000-000091040000}"/>
    <cellStyle name="Ergebnis 2" xfId="579" xr:uid="{00000000-0005-0000-0000-000092040000}"/>
    <cellStyle name="Ergebnis 2 10" xfId="13000" xr:uid="{71F6FDD0-43F1-4E5A-B2D5-AC52C3974CA2}"/>
    <cellStyle name="Ergebnis 2 11" xfId="13152" xr:uid="{22873CE3-6D8E-4306-B269-7396BFCEE8BE}"/>
    <cellStyle name="Ergebnis 2 2" xfId="6263" xr:uid="{00000000-0005-0000-0000-000093040000}"/>
    <cellStyle name="Ergebnis 2 3" xfId="6872" xr:uid="{B554A1A7-8951-4AFF-A753-11286BDB09B4}"/>
    <cellStyle name="Ergebnis 2 4" xfId="11439" xr:uid="{5BF9BFC6-0586-4EE6-9E93-497378EF32B4}"/>
    <cellStyle name="Ergebnis 2 5" xfId="10443" xr:uid="{89737973-6C16-49A1-9C5B-C3FF443C05B3}"/>
    <cellStyle name="Ergebnis 2 6" xfId="12276" xr:uid="{28816F58-C9A2-4EDC-BE08-0CE31A94D3F0}"/>
    <cellStyle name="Ergebnis 2 7" xfId="11505" xr:uid="{9B395F96-DEA5-4E0F-990E-B2D7EBB3FC4A}"/>
    <cellStyle name="Ergebnis 2 8" xfId="10368" xr:uid="{4CBF379D-219D-4302-ABE0-7E4D3D0C2361}"/>
    <cellStyle name="Ergebnis 2 9" xfId="12944" xr:uid="{F011BF5E-034C-44AB-A852-B064B6A9B412}"/>
    <cellStyle name="Ergebnis 3" xfId="6264" xr:uid="{00000000-0005-0000-0000-000094040000}"/>
    <cellStyle name="Ergebnis 4" xfId="6265" xr:uid="{00000000-0005-0000-0000-000095040000}"/>
    <cellStyle name="Ergebnis 5" xfId="6266" xr:uid="{00000000-0005-0000-0000-000096040000}"/>
    <cellStyle name="Erklärender Text 2" xfId="580" xr:uid="{00000000-0005-0000-0000-000097040000}"/>
    <cellStyle name="Erklärender Text 2 2" xfId="6267" xr:uid="{00000000-0005-0000-0000-000098040000}"/>
    <cellStyle name="Erklärender Text 3" xfId="6268" xr:uid="{00000000-0005-0000-0000-000099040000}"/>
    <cellStyle name="Erklärender Text 4" xfId="6269" xr:uid="{00000000-0005-0000-0000-00009A040000}"/>
    <cellStyle name="Erklärender Text 5" xfId="6270" xr:uid="{00000000-0005-0000-0000-00009B040000}"/>
    <cellStyle name="ErrRpt_DataEntryCells" xfId="581" xr:uid="{00000000-0005-0000-0000-00009C040000}"/>
    <cellStyle name="ErrRpt-DataEntryCells" xfId="582" xr:uid="{00000000-0005-0000-0000-00009D040000}"/>
    <cellStyle name="ErrRpt-DataEntryCells 2" xfId="583" xr:uid="{00000000-0005-0000-0000-00009E040000}"/>
    <cellStyle name="ErrRpt-DataEntryCells 2 2" xfId="584" xr:uid="{00000000-0005-0000-0000-00009F040000}"/>
    <cellStyle name="ErrRpt-DataEntryCells 2 2 2" xfId="585" xr:uid="{00000000-0005-0000-0000-0000A0040000}"/>
    <cellStyle name="ErrRpt-DataEntryCells 2 3" xfId="586" xr:uid="{00000000-0005-0000-0000-0000A1040000}"/>
    <cellStyle name="ErrRpt-DataEntryCells 2 4" xfId="587" xr:uid="{00000000-0005-0000-0000-0000A2040000}"/>
    <cellStyle name="ErrRpt-DataEntryCells 3" xfId="588" xr:uid="{00000000-0005-0000-0000-0000A3040000}"/>
    <cellStyle name="ErrRpt-DataEntryCells 3 2" xfId="589" xr:uid="{00000000-0005-0000-0000-0000A4040000}"/>
    <cellStyle name="ErrRpt-DataEntryCells 3 2 2" xfId="590" xr:uid="{00000000-0005-0000-0000-0000A5040000}"/>
    <cellStyle name="ErrRpt-DataEntryCells 3 2 2 2" xfId="591" xr:uid="{00000000-0005-0000-0000-0000A6040000}"/>
    <cellStyle name="ErrRpt-DataEntryCells 3 2 3" xfId="592" xr:uid="{00000000-0005-0000-0000-0000A7040000}"/>
    <cellStyle name="ErrRpt-DataEntryCells 3 3" xfId="593" xr:uid="{00000000-0005-0000-0000-0000A8040000}"/>
    <cellStyle name="ErrRpt-DataEntryCells 3 3 2" xfId="594" xr:uid="{00000000-0005-0000-0000-0000A9040000}"/>
    <cellStyle name="ErrRpt-DataEntryCells 3 3 2 2" xfId="595" xr:uid="{00000000-0005-0000-0000-0000AA040000}"/>
    <cellStyle name="ErrRpt-DataEntryCells 3 3 3" xfId="596" xr:uid="{00000000-0005-0000-0000-0000AB040000}"/>
    <cellStyle name="ErrRpt-DataEntryCells 3 4" xfId="597" xr:uid="{00000000-0005-0000-0000-0000AC040000}"/>
    <cellStyle name="ErrRpt-DataEntryCells 3 4 2" xfId="598" xr:uid="{00000000-0005-0000-0000-0000AD040000}"/>
    <cellStyle name="ErrRpt-DataEntryCells 3 5" xfId="599" xr:uid="{00000000-0005-0000-0000-0000AE040000}"/>
    <cellStyle name="ErrRpt-DataEntryCells 4" xfId="600" xr:uid="{00000000-0005-0000-0000-0000AF040000}"/>
    <cellStyle name="ErrRpt-DataEntryCells 4 2" xfId="601" xr:uid="{00000000-0005-0000-0000-0000B0040000}"/>
    <cellStyle name="ErrRpt-DataEntryCells 4 2 2" xfId="602" xr:uid="{00000000-0005-0000-0000-0000B1040000}"/>
    <cellStyle name="ErrRpt-DataEntryCells 4 2 2 2" xfId="603" xr:uid="{00000000-0005-0000-0000-0000B2040000}"/>
    <cellStyle name="ErrRpt-DataEntryCells 4 2 3" xfId="604" xr:uid="{00000000-0005-0000-0000-0000B3040000}"/>
    <cellStyle name="ErrRpt-DataEntryCells 4 3" xfId="605" xr:uid="{00000000-0005-0000-0000-0000B4040000}"/>
    <cellStyle name="ErrRpt-DataEntryCells 4 3 2" xfId="606" xr:uid="{00000000-0005-0000-0000-0000B5040000}"/>
    <cellStyle name="ErrRpt-DataEntryCells 4 3 2 2" xfId="607" xr:uid="{00000000-0005-0000-0000-0000B6040000}"/>
    <cellStyle name="ErrRpt-DataEntryCells 4 3 3" xfId="608" xr:uid="{00000000-0005-0000-0000-0000B7040000}"/>
    <cellStyle name="ErrRpt-DataEntryCells 4 4" xfId="609" xr:uid="{00000000-0005-0000-0000-0000B8040000}"/>
    <cellStyle name="ErrRpt-DataEntryCells 4 4 2" xfId="610" xr:uid="{00000000-0005-0000-0000-0000B9040000}"/>
    <cellStyle name="ErrRpt-DataEntryCells 4 5" xfId="611" xr:uid="{00000000-0005-0000-0000-0000BA040000}"/>
    <cellStyle name="ErrRpt-DataEntryCells 5" xfId="612" xr:uid="{00000000-0005-0000-0000-0000BB040000}"/>
    <cellStyle name="ErrRpt-DataEntryCells 5 2" xfId="613" xr:uid="{00000000-0005-0000-0000-0000BC040000}"/>
    <cellStyle name="ErrRpt-DataEntryCells 6" xfId="614" xr:uid="{00000000-0005-0000-0000-0000BD040000}"/>
    <cellStyle name="ErrRpt-DataEntryCells 7" xfId="615" xr:uid="{00000000-0005-0000-0000-0000BE040000}"/>
    <cellStyle name="ErrRpt-GreyBackground" xfId="616" xr:uid="{00000000-0005-0000-0000-0000BF040000}"/>
    <cellStyle name="ErrRpt-GreyBackground 2" xfId="617" xr:uid="{00000000-0005-0000-0000-0000C0040000}"/>
    <cellStyle name="ErrRpt-GreyBackground 3" xfId="618" xr:uid="{00000000-0005-0000-0000-0000C1040000}"/>
    <cellStyle name="Euro" xfId="619" xr:uid="{00000000-0005-0000-0000-0000C2040000}"/>
    <cellStyle name="Euro 2" xfId="620" xr:uid="{00000000-0005-0000-0000-0000C3040000}"/>
    <cellStyle name="Euro 2 2" xfId="621" xr:uid="{00000000-0005-0000-0000-0000C4040000}"/>
    <cellStyle name="Euro 2 2 2" xfId="622" xr:uid="{00000000-0005-0000-0000-0000C5040000}"/>
    <cellStyle name="Euro 2 2 3" xfId="623" xr:uid="{00000000-0005-0000-0000-0000C6040000}"/>
    <cellStyle name="Euro 2 3" xfId="624" xr:uid="{00000000-0005-0000-0000-0000C7040000}"/>
    <cellStyle name="Euro 2 4" xfId="625" xr:uid="{00000000-0005-0000-0000-0000C8040000}"/>
    <cellStyle name="Euro 2 5" xfId="626" xr:uid="{00000000-0005-0000-0000-0000C9040000}"/>
    <cellStyle name="Euro 3" xfId="627" xr:uid="{00000000-0005-0000-0000-0000CA040000}"/>
    <cellStyle name="Euro 3 2" xfId="628" xr:uid="{00000000-0005-0000-0000-0000CB040000}"/>
    <cellStyle name="Euro 3 3" xfId="629" xr:uid="{00000000-0005-0000-0000-0000CC040000}"/>
    <cellStyle name="Euro 4" xfId="630" xr:uid="{00000000-0005-0000-0000-0000CD040000}"/>
    <cellStyle name="Euro 4 2" xfId="631" xr:uid="{00000000-0005-0000-0000-0000CE040000}"/>
    <cellStyle name="Euro 5" xfId="632" xr:uid="{00000000-0005-0000-0000-0000CF040000}"/>
    <cellStyle name="Euro 6" xfId="6271" xr:uid="{00000000-0005-0000-0000-0000D0040000}"/>
    <cellStyle name="Euro 6 2" xfId="11241" xr:uid="{2A15FC80-27B2-4D41-AE7C-A8D87DF108C8}"/>
    <cellStyle name="Euro 6 3" xfId="13638" xr:uid="{61EC433D-5AB4-42B2-9B4D-E492A0BDCDA0}"/>
    <cellStyle name="Explanatory Text 2" xfId="633" xr:uid="{00000000-0005-0000-0000-0000D1040000}"/>
    <cellStyle name="Fixed" xfId="634" xr:uid="{00000000-0005-0000-0000-0000D2040000}"/>
    <cellStyle name="formula" xfId="635" xr:uid="{00000000-0005-0000-0000-0000D3040000}"/>
    <cellStyle name="formula 2" xfId="636" xr:uid="{00000000-0005-0000-0000-0000D4040000}"/>
    <cellStyle name="formula 2 2" xfId="637" xr:uid="{00000000-0005-0000-0000-0000D5040000}"/>
    <cellStyle name="formula 2 2 2" xfId="638" xr:uid="{00000000-0005-0000-0000-0000D6040000}"/>
    <cellStyle name="formula 2 3" xfId="639" xr:uid="{00000000-0005-0000-0000-0000D7040000}"/>
    <cellStyle name="formula 3" xfId="640" xr:uid="{00000000-0005-0000-0000-0000D8040000}"/>
    <cellStyle name="formula 3 2" xfId="641" xr:uid="{00000000-0005-0000-0000-0000D9040000}"/>
    <cellStyle name="formula 3 2 2" xfId="642" xr:uid="{00000000-0005-0000-0000-0000DA040000}"/>
    <cellStyle name="formula 3 2 2 2" xfId="643" xr:uid="{00000000-0005-0000-0000-0000DB040000}"/>
    <cellStyle name="formula 3 2 3" xfId="644" xr:uid="{00000000-0005-0000-0000-0000DC040000}"/>
    <cellStyle name="formula 3 3" xfId="645" xr:uid="{00000000-0005-0000-0000-0000DD040000}"/>
    <cellStyle name="formula 3 3 2" xfId="646" xr:uid="{00000000-0005-0000-0000-0000DE040000}"/>
    <cellStyle name="formula 3 3 2 2" xfId="647" xr:uid="{00000000-0005-0000-0000-0000DF040000}"/>
    <cellStyle name="formula 3 3 3" xfId="648" xr:uid="{00000000-0005-0000-0000-0000E0040000}"/>
    <cellStyle name="formula 3 4" xfId="649" xr:uid="{00000000-0005-0000-0000-0000E1040000}"/>
    <cellStyle name="formula 3 4 2" xfId="650" xr:uid="{00000000-0005-0000-0000-0000E2040000}"/>
    <cellStyle name="formula 3 5" xfId="651" xr:uid="{00000000-0005-0000-0000-0000E3040000}"/>
    <cellStyle name="formula 4" xfId="652" xr:uid="{00000000-0005-0000-0000-0000E4040000}"/>
    <cellStyle name="formula 4 2" xfId="653" xr:uid="{00000000-0005-0000-0000-0000E5040000}"/>
    <cellStyle name="formula 4 2 2" xfId="654" xr:uid="{00000000-0005-0000-0000-0000E6040000}"/>
    <cellStyle name="formula 4 2 2 2" xfId="655" xr:uid="{00000000-0005-0000-0000-0000E7040000}"/>
    <cellStyle name="formula 4 2 3" xfId="656" xr:uid="{00000000-0005-0000-0000-0000E8040000}"/>
    <cellStyle name="formula 4 3" xfId="657" xr:uid="{00000000-0005-0000-0000-0000E9040000}"/>
    <cellStyle name="formula 4 3 2" xfId="658" xr:uid="{00000000-0005-0000-0000-0000EA040000}"/>
    <cellStyle name="formula 4 3 2 2" xfId="659" xr:uid="{00000000-0005-0000-0000-0000EB040000}"/>
    <cellStyle name="formula 4 3 3" xfId="660" xr:uid="{00000000-0005-0000-0000-0000EC040000}"/>
    <cellStyle name="formula 4 4" xfId="661" xr:uid="{00000000-0005-0000-0000-0000ED040000}"/>
    <cellStyle name="formula 4 4 2" xfId="662" xr:uid="{00000000-0005-0000-0000-0000EE040000}"/>
    <cellStyle name="formula 4 5" xfId="663" xr:uid="{00000000-0005-0000-0000-0000EF040000}"/>
    <cellStyle name="formula 5" xfId="664" xr:uid="{00000000-0005-0000-0000-0000F0040000}"/>
    <cellStyle name="formula 5 2" xfId="665" xr:uid="{00000000-0005-0000-0000-0000F1040000}"/>
    <cellStyle name="formula 6" xfId="666" xr:uid="{00000000-0005-0000-0000-0000F2040000}"/>
    <cellStyle name="formula 7" xfId="667" xr:uid="{00000000-0005-0000-0000-0000F3040000}"/>
    <cellStyle name="gap" xfId="668" xr:uid="{00000000-0005-0000-0000-0000F4040000}"/>
    <cellStyle name="gap 2" xfId="669" xr:uid="{00000000-0005-0000-0000-0000F5040000}"/>
    <cellStyle name="gap 2 2" xfId="670" xr:uid="{00000000-0005-0000-0000-0000F6040000}"/>
    <cellStyle name="gap 2 2 2" xfId="671" xr:uid="{00000000-0005-0000-0000-0000F7040000}"/>
    <cellStyle name="gap 2 2 2 2" xfId="672" xr:uid="{00000000-0005-0000-0000-0000F8040000}"/>
    <cellStyle name="gap 2 2 2 2 2" xfId="673" xr:uid="{00000000-0005-0000-0000-0000F9040000}"/>
    <cellStyle name="gap 2 2 2 2 2 2" xfId="674" xr:uid="{00000000-0005-0000-0000-0000FA040000}"/>
    <cellStyle name="gap 2 2 2 2 3" xfId="675" xr:uid="{00000000-0005-0000-0000-0000FB040000}"/>
    <cellStyle name="gap 2 2 2 3" xfId="676" xr:uid="{00000000-0005-0000-0000-0000FC040000}"/>
    <cellStyle name="gap 2 2 2 3 2" xfId="677" xr:uid="{00000000-0005-0000-0000-0000FD040000}"/>
    <cellStyle name="gap 2 2 2 4" xfId="678" xr:uid="{00000000-0005-0000-0000-0000FE040000}"/>
    <cellStyle name="gap 2 2 3" xfId="679" xr:uid="{00000000-0005-0000-0000-0000FF040000}"/>
    <cellStyle name="gap 2 2 3 2" xfId="680" xr:uid="{00000000-0005-0000-0000-000000050000}"/>
    <cellStyle name="gap 2 2 3 2 2" xfId="681" xr:uid="{00000000-0005-0000-0000-000001050000}"/>
    <cellStyle name="gap 2 2 3 3" xfId="682" xr:uid="{00000000-0005-0000-0000-000002050000}"/>
    <cellStyle name="gap 2 2 4" xfId="683" xr:uid="{00000000-0005-0000-0000-000003050000}"/>
    <cellStyle name="gap 2 2 4 2" xfId="684" xr:uid="{00000000-0005-0000-0000-000004050000}"/>
    <cellStyle name="gap 2 2 5" xfId="685" xr:uid="{00000000-0005-0000-0000-000005050000}"/>
    <cellStyle name="gap 2 2 5 2" xfId="686" xr:uid="{00000000-0005-0000-0000-000006050000}"/>
    <cellStyle name="gap 2 3" xfId="687" xr:uid="{00000000-0005-0000-0000-000007050000}"/>
    <cellStyle name="gap 3" xfId="688" xr:uid="{00000000-0005-0000-0000-000008050000}"/>
    <cellStyle name="gap 3 2" xfId="689" xr:uid="{00000000-0005-0000-0000-000009050000}"/>
    <cellStyle name="gap 3 2 2" xfId="690" xr:uid="{00000000-0005-0000-0000-00000A050000}"/>
    <cellStyle name="gap 3 2 2 2" xfId="691" xr:uid="{00000000-0005-0000-0000-00000B050000}"/>
    <cellStyle name="gap 3 2 3" xfId="692" xr:uid="{00000000-0005-0000-0000-00000C050000}"/>
    <cellStyle name="gap 3 3" xfId="693" xr:uid="{00000000-0005-0000-0000-00000D050000}"/>
    <cellStyle name="gap 3 3 2" xfId="694" xr:uid="{00000000-0005-0000-0000-00000E050000}"/>
    <cellStyle name="gap 3 4" xfId="695" xr:uid="{00000000-0005-0000-0000-00000F050000}"/>
    <cellStyle name="gap 4" xfId="696" xr:uid="{00000000-0005-0000-0000-000010050000}"/>
    <cellStyle name="gap 4 2" xfId="697" xr:uid="{00000000-0005-0000-0000-000011050000}"/>
    <cellStyle name="gap 4 2 2" xfId="698" xr:uid="{00000000-0005-0000-0000-000012050000}"/>
    <cellStyle name="gap 4 3" xfId="699" xr:uid="{00000000-0005-0000-0000-000013050000}"/>
    <cellStyle name="gap 5" xfId="700" xr:uid="{00000000-0005-0000-0000-000014050000}"/>
    <cellStyle name="gap 5 2" xfId="701" xr:uid="{00000000-0005-0000-0000-000015050000}"/>
    <cellStyle name="gap 6" xfId="702" xr:uid="{00000000-0005-0000-0000-000016050000}"/>
    <cellStyle name="Good 2" xfId="703" xr:uid="{00000000-0005-0000-0000-000017050000}"/>
    <cellStyle name="Good 2 2" xfId="704" xr:uid="{00000000-0005-0000-0000-000018050000}"/>
    <cellStyle name="Grey" xfId="705" xr:uid="{00000000-0005-0000-0000-000019050000}"/>
    <cellStyle name="Grey 2" xfId="706" xr:uid="{00000000-0005-0000-0000-00001A050000}"/>
    <cellStyle name="Grey_background" xfId="707" xr:uid="{00000000-0005-0000-0000-00001B050000}"/>
    <cellStyle name="GreyBackground" xfId="708" xr:uid="{00000000-0005-0000-0000-00001C050000}"/>
    <cellStyle name="GreyBackground 2" xfId="709" xr:uid="{00000000-0005-0000-0000-00001D050000}"/>
    <cellStyle name="GreyBackground 2 2" xfId="710" xr:uid="{00000000-0005-0000-0000-00001E050000}"/>
    <cellStyle name="GreyBackground 2 2 2" xfId="711" xr:uid="{00000000-0005-0000-0000-00001F050000}"/>
    <cellStyle name="GreyBackground 2 3" xfId="712" xr:uid="{00000000-0005-0000-0000-000020050000}"/>
    <cellStyle name="GreyBackground 3" xfId="713" xr:uid="{00000000-0005-0000-0000-000021050000}"/>
    <cellStyle name="GreyBackground 3 2" xfId="714" xr:uid="{00000000-0005-0000-0000-000022050000}"/>
    <cellStyle name="GreyBackground 3 2 2" xfId="715" xr:uid="{00000000-0005-0000-0000-000023050000}"/>
    <cellStyle name="GreyBackground 3 3" xfId="716" xr:uid="{00000000-0005-0000-0000-000024050000}"/>
    <cellStyle name="GreyBackground 4" xfId="717" xr:uid="{00000000-0005-0000-0000-000025050000}"/>
    <cellStyle name="GreyBackground 5" xfId="718" xr:uid="{00000000-0005-0000-0000-000026050000}"/>
    <cellStyle name="Gut 2" xfId="719" xr:uid="{00000000-0005-0000-0000-000027050000}"/>
    <cellStyle name="Gut 2 2" xfId="6272" xr:uid="{00000000-0005-0000-0000-000028050000}"/>
    <cellStyle name="Gut 3" xfId="6273" xr:uid="{00000000-0005-0000-0000-000029050000}"/>
    <cellStyle name="Gut 4" xfId="6274" xr:uid="{00000000-0005-0000-0000-00002A050000}"/>
    <cellStyle name="Gut 5" xfId="6275" xr:uid="{00000000-0005-0000-0000-00002B050000}"/>
    <cellStyle name="Header1" xfId="720" xr:uid="{00000000-0005-0000-0000-00002C050000}"/>
    <cellStyle name="Header1 2" xfId="721" xr:uid="{00000000-0005-0000-0000-00002D050000}"/>
    <cellStyle name="Header2" xfId="722" xr:uid="{00000000-0005-0000-0000-00002E050000}"/>
    <cellStyle name="Header2 2" xfId="723" xr:uid="{00000000-0005-0000-0000-00002F050000}"/>
    <cellStyle name="Header2 2 2" xfId="724" xr:uid="{00000000-0005-0000-0000-000030050000}"/>
    <cellStyle name="Header2 2 2 2" xfId="725" xr:uid="{00000000-0005-0000-0000-000031050000}"/>
    <cellStyle name="Header2 2 3" xfId="726" xr:uid="{00000000-0005-0000-0000-000032050000}"/>
    <cellStyle name="Header2 3" xfId="727" xr:uid="{00000000-0005-0000-0000-000033050000}"/>
    <cellStyle name="Heading 1 2" xfId="728" xr:uid="{00000000-0005-0000-0000-000034050000}"/>
    <cellStyle name="Heading 2 2" xfId="729" xr:uid="{00000000-0005-0000-0000-000035050000}"/>
    <cellStyle name="Heading 2 2 2" xfId="730" xr:uid="{00000000-0005-0000-0000-000036050000}"/>
    <cellStyle name="Heading 2 2 2 2" xfId="731" xr:uid="{00000000-0005-0000-0000-000037050000}"/>
    <cellStyle name="Heading 2 2 2 2 2" xfId="732" xr:uid="{00000000-0005-0000-0000-000038050000}"/>
    <cellStyle name="Heading 3 2" xfId="733" xr:uid="{00000000-0005-0000-0000-000039050000}"/>
    <cellStyle name="Heading 4 2" xfId="734" xr:uid="{00000000-0005-0000-0000-00003A050000}"/>
    <cellStyle name="Heading1" xfId="735" xr:uid="{00000000-0005-0000-0000-00003B050000}"/>
    <cellStyle name="Heading2" xfId="736" xr:uid="{00000000-0005-0000-0000-00003C050000}"/>
    <cellStyle name="Hipervínculo" xfId="737" xr:uid="{00000000-0005-0000-0000-00003D050000}"/>
    <cellStyle name="Hipervínculo 2" xfId="738" xr:uid="{00000000-0005-0000-0000-00003E050000}"/>
    <cellStyle name="Hipervínculo 3" xfId="739" xr:uid="{00000000-0005-0000-0000-00003F050000}"/>
    <cellStyle name="Hipervínculo visitado" xfId="740" xr:uid="{00000000-0005-0000-0000-000040050000}"/>
    <cellStyle name="Hipervínculo visitado 2" xfId="741" xr:uid="{00000000-0005-0000-0000-000041050000}"/>
    <cellStyle name="Hipervínculo visitado 3" xfId="742" xr:uid="{00000000-0005-0000-0000-000042050000}"/>
    <cellStyle name="Huomautus 2" xfId="743" xr:uid="{00000000-0005-0000-0000-000043050000}"/>
    <cellStyle name="Huomautus 2 2" xfId="744" xr:uid="{00000000-0005-0000-0000-000044050000}"/>
    <cellStyle name="Huomautus 2 2 2" xfId="745" xr:uid="{00000000-0005-0000-0000-000045050000}"/>
    <cellStyle name="Huomautus 2 3" xfId="746" xr:uid="{00000000-0005-0000-0000-000046050000}"/>
    <cellStyle name="Huomautus 2 3 2" xfId="747" xr:uid="{00000000-0005-0000-0000-000047050000}"/>
    <cellStyle name="Huomautus 2 4" xfId="748" xr:uid="{00000000-0005-0000-0000-000048050000}"/>
    <cellStyle name="Huomautus 2 4 2" xfId="749" xr:uid="{00000000-0005-0000-0000-000049050000}"/>
    <cellStyle name="Huomautus 2 5" xfId="750" xr:uid="{00000000-0005-0000-0000-00004A050000}"/>
    <cellStyle name="Huomautus 2 5 2" xfId="751" xr:uid="{00000000-0005-0000-0000-00004B050000}"/>
    <cellStyle name="Huomautus 2 6" xfId="752" xr:uid="{00000000-0005-0000-0000-00004C050000}"/>
    <cellStyle name="Huomautus 2 6 2" xfId="753" xr:uid="{00000000-0005-0000-0000-00004D050000}"/>
    <cellStyle name="Huomautus 2 7" xfId="754" xr:uid="{00000000-0005-0000-0000-00004E050000}"/>
    <cellStyle name="Huomautus 2 8" xfId="755" xr:uid="{00000000-0005-0000-0000-00004F050000}"/>
    <cellStyle name="Huomautus 3" xfId="756" xr:uid="{00000000-0005-0000-0000-000050050000}"/>
    <cellStyle name="Huomautus 3 2" xfId="757" xr:uid="{00000000-0005-0000-0000-000051050000}"/>
    <cellStyle name="Huomautus 3 2 2" xfId="758" xr:uid="{00000000-0005-0000-0000-000052050000}"/>
    <cellStyle name="Huomautus 3 3" xfId="759" xr:uid="{00000000-0005-0000-0000-000053050000}"/>
    <cellStyle name="Huomautus 3 3 2" xfId="760" xr:uid="{00000000-0005-0000-0000-000054050000}"/>
    <cellStyle name="Huomautus 3 4" xfId="761" xr:uid="{00000000-0005-0000-0000-000055050000}"/>
    <cellStyle name="Huomautus 3 4 2" xfId="762" xr:uid="{00000000-0005-0000-0000-000056050000}"/>
    <cellStyle name="Huomautus 3 5" xfId="763" xr:uid="{00000000-0005-0000-0000-000057050000}"/>
    <cellStyle name="Huomautus 3 5 2" xfId="764" xr:uid="{00000000-0005-0000-0000-000058050000}"/>
    <cellStyle name="Huomautus 3 6" xfId="765" xr:uid="{00000000-0005-0000-0000-000059050000}"/>
    <cellStyle name="Huomautus 3 6 2" xfId="766" xr:uid="{00000000-0005-0000-0000-00005A050000}"/>
    <cellStyle name="Huomautus 3 7" xfId="767" xr:uid="{00000000-0005-0000-0000-00005B050000}"/>
    <cellStyle name="Huomautus 3 8" xfId="768" xr:uid="{00000000-0005-0000-0000-00005C050000}"/>
    <cellStyle name="Hyperlink 2" xfId="769" xr:uid="{00000000-0005-0000-0000-00005E050000}"/>
    <cellStyle name="Hyperlink 2 2" xfId="770" xr:uid="{00000000-0005-0000-0000-00005F050000}"/>
    <cellStyle name="Hyperlink 2 2 2" xfId="771" xr:uid="{00000000-0005-0000-0000-000060050000}"/>
    <cellStyle name="Hyperlink 2 3" xfId="772" xr:uid="{00000000-0005-0000-0000-000061050000}"/>
    <cellStyle name="Hyperlink 2 3 2" xfId="773" xr:uid="{00000000-0005-0000-0000-000062050000}"/>
    <cellStyle name="Hyperlink 2 4" xfId="774" xr:uid="{00000000-0005-0000-0000-000063050000}"/>
    <cellStyle name="Hyperlink 3" xfId="7" xr:uid="{00000000-0005-0000-0000-000064050000}"/>
    <cellStyle name="Hyperlink 3 2" xfId="775" xr:uid="{00000000-0005-0000-0000-000065050000}"/>
    <cellStyle name="Hyperlink 3 2 2" xfId="776" xr:uid="{00000000-0005-0000-0000-000066050000}"/>
    <cellStyle name="Hyperlink 3 2 3" xfId="777" xr:uid="{00000000-0005-0000-0000-000067050000}"/>
    <cellStyle name="Hyperlink 3 3" xfId="778" xr:uid="{00000000-0005-0000-0000-000068050000}"/>
    <cellStyle name="Hyperlink 3 3 2" xfId="779" xr:uid="{00000000-0005-0000-0000-000069050000}"/>
    <cellStyle name="Hyperlink 3 4" xfId="780" xr:uid="{00000000-0005-0000-0000-00006A050000}"/>
    <cellStyle name="Hyperlink 4" xfId="781" xr:uid="{00000000-0005-0000-0000-00006B050000}"/>
    <cellStyle name="Hyperlink 4 2" xfId="782" xr:uid="{00000000-0005-0000-0000-00006C050000}"/>
    <cellStyle name="Hyperlink 5" xfId="783" xr:uid="{00000000-0005-0000-0000-00006D050000}"/>
    <cellStyle name="Hyperlink 6" xfId="784" xr:uid="{00000000-0005-0000-0000-00006E050000}"/>
    <cellStyle name="Hyperlink 7" xfId="785" xr:uid="{00000000-0005-0000-0000-00006F050000}"/>
    <cellStyle name="Hyperlink 8" xfId="786" xr:uid="{00000000-0005-0000-0000-000070050000}"/>
    <cellStyle name="Hyperlink 9" xfId="5662" xr:uid="{00000000-0005-0000-0000-000071050000}"/>
    <cellStyle name="Hyperlinkx" xfId="6276" xr:uid="{00000000-0005-0000-0000-000072050000}"/>
    <cellStyle name="hyperlinkxy" xfId="6277" xr:uid="{00000000-0005-0000-0000-000073050000}"/>
    <cellStyle name="Input [yellow]" xfId="787" xr:uid="{00000000-0005-0000-0000-000074050000}"/>
    <cellStyle name="Input [yellow] 2" xfId="788" xr:uid="{00000000-0005-0000-0000-000075050000}"/>
    <cellStyle name="Input [yellow] 2 2" xfId="789" xr:uid="{00000000-0005-0000-0000-000076050000}"/>
    <cellStyle name="Input [yellow] 3" xfId="790" xr:uid="{00000000-0005-0000-0000-000077050000}"/>
    <cellStyle name="Input [yellow] 3 2" xfId="791" xr:uid="{00000000-0005-0000-0000-000078050000}"/>
    <cellStyle name="Input [yellow] 4" xfId="792" xr:uid="{00000000-0005-0000-0000-000079050000}"/>
    <cellStyle name="Input 2" xfId="793" xr:uid="{00000000-0005-0000-0000-00007A050000}"/>
    <cellStyle name="Input 2 2" xfId="794" xr:uid="{00000000-0005-0000-0000-00007B050000}"/>
    <cellStyle name="ISC" xfId="795" xr:uid="{00000000-0005-0000-0000-00007C050000}"/>
    <cellStyle name="ISC 10" xfId="796" xr:uid="{00000000-0005-0000-0000-00007D050000}"/>
    <cellStyle name="ISC 11" xfId="797" xr:uid="{00000000-0005-0000-0000-00007E050000}"/>
    <cellStyle name="ISC 2" xfId="798" xr:uid="{00000000-0005-0000-0000-00007F050000}"/>
    <cellStyle name="ISC 2 2" xfId="799" xr:uid="{00000000-0005-0000-0000-000080050000}"/>
    <cellStyle name="ISC 2 2 2" xfId="800" xr:uid="{00000000-0005-0000-0000-000081050000}"/>
    <cellStyle name="ISC 2 3" xfId="801" xr:uid="{00000000-0005-0000-0000-000082050000}"/>
    <cellStyle name="ISC 3" xfId="802" xr:uid="{00000000-0005-0000-0000-000083050000}"/>
    <cellStyle name="ISC 3 2" xfId="803" xr:uid="{00000000-0005-0000-0000-000084050000}"/>
    <cellStyle name="ISC 3 3" xfId="804" xr:uid="{00000000-0005-0000-0000-000085050000}"/>
    <cellStyle name="ISC 4" xfId="805" xr:uid="{00000000-0005-0000-0000-000086050000}"/>
    <cellStyle name="ISC 4 2" xfId="806" xr:uid="{00000000-0005-0000-0000-000087050000}"/>
    <cellStyle name="ISC 5" xfId="807" xr:uid="{00000000-0005-0000-0000-000088050000}"/>
    <cellStyle name="ISC 5 2" xfId="808" xr:uid="{00000000-0005-0000-0000-000089050000}"/>
    <cellStyle name="ISC 6" xfId="809" xr:uid="{00000000-0005-0000-0000-00008A050000}"/>
    <cellStyle name="ISC 6 2" xfId="810" xr:uid="{00000000-0005-0000-0000-00008B050000}"/>
    <cellStyle name="ISC 7" xfId="811" xr:uid="{00000000-0005-0000-0000-00008C050000}"/>
    <cellStyle name="ISC 7 2" xfId="812" xr:uid="{00000000-0005-0000-0000-00008D050000}"/>
    <cellStyle name="ISC 8" xfId="813" xr:uid="{00000000-0005-0000-0000-00008E050000}"/>
    <cellStyle name="ISC 8 2" xfId="814" xr:uid="{00000000-0005-0000-0000-00008F050000}"/>
    <cellStyle name="ISC 9" xfId="815" xr:uid="{00000000-0005-0000-0000-000090050000}"/>
    <cellStyle name="ISC 9 2" xfId="816" xr:uid="{00000000-0005-0000-0000-000091050000}"/>
    <cellStyle name="isced" xfId="817" xr:uid="{00000000-0005-0000-0000-000092050000}"/>
    <cellStyle name="isced 2" xfId="818" xr:uid="{00000000-0005-0000-0000-000093050000}"/>
    <cellStyle name="isced 2 2" xfId="819" xr:uid="{00000000-0005-0000-0000-000094050000}"/>
    <cellStyle name="isced 2 2 2" xfId="820" xr:uid="{00000000-0005-0000-0000-000095050000}"/>
    <cellStyle name="isced 2 3" xfId="821" xr:uid="{00000000-0005-0000-0000-000096050000}"/>
    <cellStyle name="isced 2 4" xfId="822" xr:uid="{00000000-0005-0000-0000-000097050000}"/>
    <cellStyle name="isced 3" xfId="823" xr:uid="{00000000-0005-0000-0000-000098050000}"/>
    <cellStyle name="isced 3 2" xfId="824" xr:uid="{00000000-0005-0000-0000-000099050000}"/>
    <cellStyle name="isced 3 2 2" xfId="825" xr:uid="{00000000-0005-0000-0000-00009A050000}"/>
    <cellStyle name="isced 3 2 2 2" xfId="826" xr:uid="{00000000-0005-0000-0000-00009B050000}"/>
    <cellStyle name="isced 3 2 3" xfId="827" xr:uid="{00000000-0005-0000-0000-00009C050000}"/>
    <cellStyle name="isced 3 3" xfId="828" xr:uid="{00000000-0005-0000-0000-00009D050000}"/>
    <cellStyle name="isced 3 3 2" xfId="829" xr:uid="{00000000-0005-0000-0000-00009E050000}"/>
    <cellStyle name="isced 3 3 2 2" xfId="830" xr:uid="{00000000-0005-0000-0000-00009F050000}"/>
    <cellStyle name="isced 3 3 3" xfId="831" xr:uid="{00000000-0005-0000-0000-0000A0050000}"/>
    <cellStyle name="isced 3 4" xfId="832" xr:uid="{00000000-0005-0000-0000-0000A1050000}"/>
    <cellStyle name="isced 3 4 2" xfId="833" xr:uid="{00000000-0005-0000-0000-0000A2050000}"/>
    <cellStyle name="isced 3 5" xfId="834" xr:uid="{00000000-0005-0000-0000-0000A3050000}"/>
    <cellStyle name="isced 4" xfId="835" xr:uid="{00000000-0005-0000-0000-0000A4050000}"/>
    <cellStyle name="isced 4 2" xfId="836" xr:uid="{00000000-0005-0000-0000-0000A5050000}"/>
    <cellStyle name="isced 4 2 2" xfId="837" xr:uid="{00000000-0005-0000-0000-0000A6050000}"/>
    <cellStyle name="isced 4 2 2 2" xfId="838" xr:uid="{00000000-0005-0000-0000-0000A7050000}"/>
    <cellStyle name="isced 4 2 3" xfId="839" xr:uid="{00000000-0005-0000-0000-0000A8050000}"/>
    <cellStyle name="isced 4 3" xfId="840" xr:uid="{00000000-0005-0000-0000-0000A9050000}"/>
    <cellStyle name="isced 4 3 2" xfId="841" xr:uid="{00000000-0005-0000-0000-0000AA050000}"/>
    <cellStyle name="isced 4 3 2 2" xfId="842" xr:uid="{00000000-0005-0000-0000-0000AB050000}"/>
    <cellStyle name="isced 4 3 3" xfId="843" xr:uid="{00000000-0005-0000-0000-0000AC050000}"/>
    <cellStyle name="isced 4 4" xfId="844" xr:uid="{00000000-0005-0000-0000-0000AD050000}"/>
    <cellStyle name="isced 4 4 2" xfId="845" xr:uid="{00000000-0005-0000-0000-0000AE050000}"/>
    <cellStyle name="isced 4 5" xfId="846" xr:uid="{00000000-0005-0000-0000-0000AF050000}"/>
    <cellStyle name="isced 5" xfId="847" xr:uid="{00000000-0005-0000-0000-0000B0050000}"/>
    <cellStyle name="isced 5 2" xfId="848" xr:uid="{00000000-0005-0000-0000-0000B1050000}"/>
    <cellStyle name="isced 6" xfId="849" xr:uid="{00000000-0005-0000-0000-0000B2050000}"/>
    <cellStyle name="isced 7" xfId="850" xr:uid="{00000000-0005-0000-0000-0000B3050000}"/>
    <cellStyle name="ISCED Titles" xfId="851" xr:uid="{00000000-0005-0000-0000-0000B4050000}"/>
    <cellStyle name="isced_8gradk" xfId="852" xr:uid="{00000000-0005-0000-0000-0000B5050000}"/>
    <cellStyle name="Komma" xfId="1" builtinId="3"/>
    <cellStyle name="Komma 2" xfId="853" xr:uid="{00000000-0005-0000-0000-0000B7050000}"/>
    <cellStyle name="Komma 2 2" xfId="854" xr:uid="{00000000-0005-0000-0000-0000B8050000}"/>
    <cellStyle name="Komma 2 2 2" xfId="7075" xr:uid="{8D468BDE-9F93-4675-BF88-20ECEDD68E5A}"/>
    <cellStyle name="Komma 2 3" xfId="7074" xr:uid="{A2750285-F9F1-4E38-9D38-FDCB9A8E4767}"/>
    <cellStyle name="Komma 3" xfId="855" xr:uid="{00000000-0005-0000-0000-0000B9050000}"/>
    <cellStyle name="Komma 3 2" xfId="7076" xr:uid="{04E3688F-AD45-4AE8-A838-14BD93FC3427}"/>
    <cellStyle name="Komma 4" xfId="856" xr:uid="{00000000-0005-0000-0000-0000BA050000}"/>
    <cellStyle name="Komma 4 2" xfId="7077" xr:uid="{6BE5C55F-68BF-43BB-A54E-4D9DEFF16914}"/>
    <cellStyle name="Komma 5" xfId="857" xr:uid="{00000000-0005-0000-0000-0000BB050000}"/>
    <cellStyle name="Komma 5 2" xfId="7078" xr:uid="{BA7F652C-DB5C-4E71-B812-6E58267F8D2C}"/>
    <cellStyle name="Komma 6" xfId="6278" xr:uid="{00000000-0005-0000-0000-0000BC050000}"/>
    <cellStyle name="Komma 6 2" xfId="11246" xr:uid="{37AF5295-9D9F-4335-9133-F95DF0341384}"/>
    <cellStyle name="Komma 7" xfId="6279" xr:uid="{00000000-0005-0000-0000-0000BD050000}"/>
    <cellStyle name="Komma 8" xfId="6431" xr:uid="{3ADA4006-E5EF-45FF-B785-9AC65B72FA35}"/>
    <cellStyle name="level1a" xfId="858" xr:uid="{00000000-0005-0000-0000-0000BE050000}"/>
    <cellStyle name="level1a 10" xfId="859" xr:uid="{00000000-0005-0000-0000-0000BF050000}"/>
    <cellStyle name="level1a 10 2" xfId="860" xr:uid="{00000000-0005-0000-0000-0000C0050000}"/>
    <cellStyle name="level1a 10 2 2" xfId="861" xr:uid="{00000000-0005-0000-0000-0000C1050000}"/>
    <cellStyle name="level1a 10 3" xfId="862" xr:uid="{00000000-0005-0000-0000-0000C2050000}"/>
    <cellStyle name="level1a 11" xfId="863" xr:uid="{00000000-0005-0000-0000-0000C3050000}"/>
    <cellStyle name="level1a 12" xfId="864" xr:uid="{00000000-0005-0000-0000-0000C4050000}"/>
    <cellStyle name="level1a 2" xfId="865" xr:uid="{00000000-0005-0000-0000-0000C5050000}"/>
    <cellStyle name="level1a 2 10" xfId="866" xr:uid="{00000000-0005-0000-0000-0000C6050000}"/>
    <cellStyle name="level1a 2 11" xfId="867" xr:uid="{00000000-0005-0000-0000-0000C7050000}"/>
    <cellStyle name="level1a 2 2" xfId="868" xr:uid="{00000000-0005-0000-0000-0000C8050000}"/>
    <cellStyle name="level1a 2 2 10" xfId="869" xr:uid="{00000000-0005-0000-0000-0000C9050000}"/>
    <cellStyle name="level1a 2 2 2" xfId="870" xr:uid="{00000000-0005-0000-0000-0000CA050000}"/>
    <cellStyle name="level1a 2 2 2 2" xfId="871" xr:uid="{00000000-0005-0000-0000-0000CB050000}"/>
    <cellStyle name="level1a 2 2 2 2 2" xfId="872" xr:uid="{00000000-0005-0000-0000-0000CC050000}"/>
    <cellStyle name="level1a 2 2 2 2 2 2" xfId="873" xr:uid="{00000000-0005-0000-0000-0000CD050000}"/>
    <cellStyle name="level1a 2 2 2 2 2 2 2" xfId="874" xr:uid="{00000000-0005-0000-0000-0000CE050000}"/>
    <cellStyle name="level1a 2 2 2 2 2 3" xfId="875" xr:uid="{00000000-0005-0000-0000-0000CF050000}"/>
    <cellStyle name="level1a 2 2 2 2 3" xfId="876" xr:uid="{00000000-0005-0000-0000-0000D0050000}"/>
    <cellStyle name="level1a 2 2 2 2 3 2" xfId="877" xr:uid="{00000000-0005-0000-0000-0000D1050000}"/>
    <cellStyle name="level1a 2 2 2 2 4" xfId="878" xr:uid="{00000000-0005-0000-0000-0000D2050000}"/>
    <cellStyle name="level1a 2 2 2 3" xfId="879" xr:uid="{00000000-0005-0000-0000-0000D3050000}"/>
    <cellStyle name="level1a 2 2 2 3 2" xfId="880" xr:uid="{00000000-0005-0000-0000-0000D4050000}"/>
    <cellStyle name="level1a 2 2 2 3 2 2" xfId="881" xr:uid="{00000000-0005-0000-0000-0000D5050000}"/>
    <cellStyle name="level1a 2 2 2 3 2 2 2" xfId="882" xr:uid="{00000000-0005-0000-0000-0000D6050000}"/>
    <cellStyle name="level1a 2 2 2 3 2 3" xfId="883" xr:uid="{00000000-0005-0000-0000-0000D7050000}"/>
    <cellStyle name="level1a 2 2 2 3 3" xfId="884" xr:uid="{00000000-0005-0000-0000-0000D8050000}"/>
    <cellStyle name="level1a 2 2 2 3 3 2" xfId="885" xr:uid="{00000000-0005-0000-0000-0000D9050000}"/>
    <cellStyle name="level1a 2 2 2 3 4" xfId="886" xr:uid="{00000000-0005-0000-0000-0000DA050000}"/>
    <cellStyle name="level1a 2 2 2 4" xfId="887" xr:uid="{00000000-0005-0000-0000-0000DB050000}"/>
    <cellStyle name="level1a 2 2 2 4 2" xfId="888" xr:uid="{00000000-0005-0000-0000-0000DC050000}"/>
    <cellStyle name="level1a 2 2 2 4 2 2" xfId="889" xr:uid="{00000000-0005-0000-0000-0000DD050000}"/>
    <cellStyle name="level1a 2 2 2 4 2 2 2" xfId="890" xr:uid="{00000000-0005-0000-0000-0000DE050000}"/>
    <cellStyle name="level1a 2 2 2 4 2 3" xfId="891" xr:uid="{00000000-0005-0000-0000-0000DF050000}"/>
    <cellStyle name="level1a 2 2 2 4 3" xfId="892" xr:uid="{00000000-0005-0000-0000-0000E0050000}"/>
    <cellStyle name="level1a 2 2 2 4 3 2" xfId="893" xr:uid="{00000000-0005-0000-0000-0000E1050000}"/>
    <cellStyle name="level1a 2 2 2 4 4" xfId="894" xr:uid="{00000000-0005-0000-0000-0000E2050000}"/>
    <cellStyle name="level1a 2 2 2 5" xfId="895" xr:uid="{00000000-0005-0000-0000-0000E3050000}"/>
    <cellStyle name="level1a 2 2 2 5 2" xfId="896" xr:uid="{00000000-0005-0000-0000-0000E4050000}"/>
    <cellStyle name="level1a 2 2 2 5 2 2" xfId="897" xr:uid="{00000000-0005-0000-0000-0000E5050000}"/>
    <cellStyle name="level1a 2 2 2 5 3" xfId="898" xr:uid="{00000000-0005-0000-0000-0000E6050000}"/>
    <cellStyle name="level1a 2 2 2 6" xfId="899" xr:uid="{00000000-0005-0000-0000-0000E7050000}"/>
    <cellStyle name="level1a 2 2 3" xfId="900" xr:uid="{00000000-0005-0000-0000-0000E8050000}"/>
    <cellStyle name="level1a 2 2 3 2" xfId="901" xr:uid="{00000000-0005-0000-0000-0000E9050000}"/>
    <cellStyle name="level1a 2 2 3 2 2" xfId="902" xr:uid="{00000000-0005-0000-0000-0000EA050000}"/>
    <cellStyle name="level1a 2 2 3 2 2 2" xfId="903" xr:uid="{00000000-0005-0000-0000-0000EB050000}"/>
    <cellStyle name="level1a 2 2 3 2 2 2 2" xfId="904" xr:uid="{00000000-0005-0000-0000-0000EC050000}"/>
    <cellStyle name="level1a 2 2 3 2 2 3" xfId="905" xr:uid="{00000000-0005-0000-0000-0000ED050000}"/>
    <cellStyle name="level1a 2 2 3 2 3" xfId="906" xr:uid="{00000000-0005-0000-0000-0000EE050000}"/>
    <cellStyle name="level1a 2 2 3 2 3 2" xfId="907" xr:uid="{00000000-0005-0000-0000-0000EF050000}"/>
    <cellStyle name="level1a 2 2 3 2 4" xfId="908" xr:uid="{00000000-0005-0000-0000-0000F0050000}"/>
    <cellStyle name="level1a 2 2 3 3" xfId="909" xr:uid="{00000000-0005-0000-0000-0000F1050000}"/>
    <cellStyle name="level1a 2 2 3 3 2" xfId="910" xr:uid="{00000000-0005-0000-0000-0000F2050000}"/>
    <cellStyle name="level1a 2 2 3 3 2 2" xfId="911" xr:uid="{00000000-0005-0000-0000-0000F3050000}"/>
    <cellStyle name="level1a 2 2 3 3 2 2 2" xfId="912" xr:uid="{00000000-0005-0000-0000-0000F4050000}"/>
    <cellStyle name="level1a 2 2 3 3 2 3" xfId="913" xr:uid="{00000000-0005-0000-0000-0000F5050000}"/>
    <cellStyle name="level1a 2 2 3 3 3" xfId="914" xr:uid="{00000000-0005-0000-0000-0000F6050000}"/>
    <cellStyle name="level1a 2 2 3 3 3 2" xfId="915" xr:uid="{00000000-0005-0000-0000-0000F7050000}"/>
    <cellStyle name="level1a 2 2 3 3 4" xfId="916" xr:uid="{00000000-0005-0000-0000-0000F8050000}"/>
    <cellStyle name="level1a 2 2 3 4" xfId="917" xr:uid="{00000000-0005-0000-0000-0000F9050000}"/>
    <cellStyle name="level1a 2 2 3 4 2" xfId="918" xr:uid="{00000000-0005-0000-0000-0000FA050000}"/>
    <cellStyle name="level1a 2 2 3 4 2 2" xfId="919" xr:uid="{00000000-0005-0000-0000-0000FB050000}"/>
    <cellStyle name="level1a 2 2 3 4 3" xfId="920" xr:uid="{00000000-0005-0000-0000-0000FC050000}"/>
    <cellStyle name="level1a 2 2 3 5" xfId="921" xr:uid="{00000000-0005-0000-0000-0000FD050000}"/>
    <cellStyle name="level1a 2 2 3 5 2" xfId="922" xr:uid="{00000000-0005-0000-0000-0000FE050000}"/>
    <cellStyle name="level1a 2 2 3 6" xfId="923" xr:uid="{00000000-0005-0000-0000-0000FF050000}"/>
    <cellStyle name="level1a 2 2 4" xfId="924" xr:uid="{00000000-0005-0000-0000-000000060000}"/>
    <cellStyle name="level1a 2 2 4 2" xfId="925" xr:uid="{00000000-0005-0000-0000-000001060000}"/>
    <cellStyle name="level1a 2 2 4 2 2" xfId="926" xr:uid="{00000000-0005-0000-0000-000002060000}"/>
    <cellStyle name="level1a 2 2 4 2 2 2" xfId="927" xr:uid="{00000000-0005-0000-0000-000003060000}"/>
    <cellStyle name="level1a 2 2 4 2 2 2 2" xfId="928" xr:uid="{00000000-0005-0000-0000-000004060000}"/>
    <cellStyle name="level1a 2 2 4 2 2 3" xfId="929" xr:uid="{00000000-0005-0000-0000-000005060000}"/>
    <cellStyle name="level1a 2 2 4 2 3" xfId="930" xr:uid="{00000000-0005-0000-0000-000006060000}"/>
    <cellStyle name="level1a 2 2 4 2 3 2" xfId="931" xr:uid="{00000000-0005-0000-0000-000007060000}"/>
    <cellStyle name="level1a 2 2 4 2 4" xfId="932" xr:uid="{00000000-0005-0000-0000-000008060000}"/>
    <cellStyle name="level1a 2 2 4 3" xfId="933" xr:uid="{00000000-0005-0000-0000-000009060000}"/>
    <cellStyle name="level1a 2 2 4 3 2" xfId="934" xr:uid="{00000000-0005-0000-0000-00000A060000}"/>
    <cellStyle name="level1a 2 2 4 3 2 2" xfId="935" xr:uid="{00000000-0005-0000-0000-00000B060000}"/>
    <cellStyle name="level1a 2 2 4 3 2 2 2" xfId="936" xr:uid="{00000000-0005-0000-0000-00000C060000}"/>
    <cellStyle name="level1a 2 2 4 3 2 3" xfId="937" xr:uid="{00000000-0005-0000-0000-00000D060000}"/>
    <cellStyle name="level1a 2 2 4 3 3" xfId="938" xr:uid="{00000000-0005-0000-0000-00000E060000}"/>
    <cellStyle name="level1a 2 2 4 3 3 2" xfId="939" xr:uid="{00000000-0005-0000-0000-00000F060000}"/>
    <cellStyle name="level1a 2 2 4 3 4" xfId="940" xr:uid="{00000000-0005-0000-0000-000010060000}"/>
    <cellStyle name="level1a 2 2 4 4" xfId="941" xr:uid="{00000000-0005-0000-0000-000011060000}"/>
    <cellStyle name="level1a 2 2 4 4 2" xfId="942" xr:uid="{00000000-0005-0000-0000-000012060000}"/>
    <cellStyle name="level1a 2 2 4 4 2 2" xfId="943" xr:uid="{00000000-0005-0000-0000-000013060000}"/>
    <cellStyle name="level1a 2 2 4 4 3" xfId="944" xr:uid="{00000000-0005-0000-0000-000014060000}"/>
    <cellStyle name="level1a 2 2 4 5" xfId="945" xr:uid="{00000000-0005-0000-0000-000015060000}"/>
    <cellStyle name="level1a 2 2 4 5 2" xfId="946" xr:uid="{00000000-0005-0000-0000-000016060000}"/>
    <cellStyle name="level1a 2 2 4 6" xfId="947" xr:uid="{00000000-0005-0000-0000-000017060000}"/>
    <cellStyle name="level1a 2 2 5" xfId="948" xr:uid="{00000000-0005-0000-0000-000018060000}"/>
    <cellStyle name="level1a 2 2 5 2" xfId="949" xr:uid="{00000000-0005-0000-0000-000019060000}"/>
    <cellStyle name="level1a 2 2 5 2 2" xfId="950" xr:uid="{00000000-0005-0000-0000-00001A060000}"/>
    <cellStyle name="level1a 2 2 5 2 2 2" xfId="951" xr:uid="{00000000-0005-0000-0000-00001B060000}"/>
    <cellStyle name="level1a 2 2 5 2 2 2 2" xfId="952" xr:uid="{00000000-0005-0000-0000-00001C060000}"/>
    <cellStyle name="level1a 2 2 5 2 2 3" xfId="953" xr:uid="{00000000-0005-0000-0000-00001D060000}"/>
    <cellStyle name="level1a 2 2 5 2 3" xfId="954" xr:uid="{00000000-0005-0000-0000-00001E060000}"/>
    <cellStyle name="level1a 2 2 5 2 3 2" xfId="955" xr:uid="{00000000-0005-0000-0000-00001F060000}"/>
    <cellStyle name="level1a 2 2 5 2 4" xfId="956" xr:uid="{00000000-0005-0000-0000-000020060000}"/>
    <cellStyle name="level1a 2 2 5 3" xfId="957" xr:uid="{00000000-0005-0000-0000-000021060000}"/>
    <cellStyle name="level1a 2 2 5 3 2" xfId="958" xr:uid="{00000000-0005-0000-0000-000022060000}"/>
    <cellStyle name="level1a 2 2 5 3 2 2" xfId="959" xr:uid="{00000000-0005-0000-0000-000023060000}"/>
    <cellStyle name="level1a 2 2 5 3 2 2 2" xfId="960" xr:uid="{00000000-0005-0000-0000-000024060000}"/>
    <cellStyle name="level1a 2 2 5 3 2 3" xfId="961" xr:uid="{00000000-0005-0000-0000-000025060000}"/>
    <cellStyle name="level1a 2 2 5 3 3" xfId="962" xr:uid="{00000000-0005-0000-0000-000026060000}"/>
    <cellStyle name="level1a 2 2 5 3 3 2" xfId="963" xr:uid="{00000000-0005-0000-0000-000027060000}"/>
    <cellStyle name="level1a 2 2 5 3 4" xfId="964" xr:uid="{00000000-0005-0000-0000-000028060000}"/>
    <cellStyle name="level1a 2 2 5 4" xfId="965" xr:uid="{00000000-0005-0000-0000-000029060000}"/>
    <cellStyle name="level1a 2 2 5 4 2" xfId="966" xr:uid="{00000000-0005-0000-0000-00002A060000}"/>
    <cellStyle name="level1a 2 2 5 4 2 2" xfId="967" xr:uid="{00000000-0005-0000-0000-00002B060000}"/>
    <cellStyle name="level1a 2 2 5 4 2 2 2" xfId="968" xr:uid="{00000000-0005-0000-0000-00002C060000}"/>
    <cellStyle name="level1a 2 2 5 4 2 3" xfId="969" xr:uid="{00000000-0005-0000-0000-00002D060000}"/>
    <cellStyle name="level1a 2 2 5 4 3" xfId="970" xr:uid="{00000000-0005-0000-0000-00002E060000}"/>
    <cellStyle name="level1a 2 2 5 4 3 2" xfId="971" xr:uid="{00000000-0005-0000-0000-00002F060000}"/>
    <cellStyle name="level1a 2 2 5 4 4" xfId="972" xr:uid="{00000000-0005-0000-0000-000030060000}"/>
    <cellStyle name="level1a 2 2 5 5" xfId="973" xr:uid="{00000000-0005-0000-0000-000031060000}"/>
    <cellStyle name="level1a 2 2 5 5 2" xfId="974" xr:uid="{00000000-0005-0000-0000-000032060000}"/>
    <cellStyle name="level1a 2 2 5 5 2 2" xfId="975" xr:uid="{00000000-0005-0000-0000-000033060000}"/>
    <cellStyle name="level1a 2 2 5 5 3" xfId="976" xr:uid="{00000000-0005-0000-0000-000034060000}"/>
    <cellStyle name="level1a 2 2 5 6" xfId="977" xr:uid="{00000000-0005-0000-0000-000035060000}"/>
    <cellStyle name="level1a 2 2 5 6 2" xfId="978" xr:uid="{00000000-0005-0000-0000-000036060000}"/>
    <cellStyle name="level1a 2 2 5 7" xfId="979" xr:uid="{00000000-0005-0000-0000-000037060000}"/>
    <cellStyle name="level1a 2 2 6" xfId="980" xr:uid="{00000000-0005-0000-0000-000038060000}"/>
    <cellStyle name="level1a 2 2 6 2" xfId="981" xr:uid="{00000000-0005-0000-0000-000039060000}"/>
    <cellStyle name="level1a 2 2 6 2 2" xfId="982" xr:uid="{00000000-0005-0000-0000-00003A060000}"/>
    <cellStyle name="level1a 2 2 6 2 2 2" xfId="983" xr:uid="{00000000-0005-0000-0000-00003B060000}"/>
    <cellStyle name="level1a 2 2 6 2 3" xfId="984" xr:uid="{00000000-0005-0000-0000-00003C060000}"/>
    <cellStyle name="level1a 2 2 6 3" xfId="985" xr:uid="{00000000-0005-0000-0000-00003D060000}"/>
    <cellStyle name="level1a 2 2 6 3 2" xfId="986" xr:uid="{00000000-0005-0000-0000-00003E060000}"/>
    <cellStyle name="level1a 2 2 6 4" xfId="987" xr:uid="{00000000-0005-0000-0000-00003F060000}"/>
    <cellStyle name="level1a 2 2 7" xfId="988" xr:uid="{00000000-0005-0000-0000-000040060000}"/>
    <cellStyle name="level1a 2 2 7 2" xfId="989" xr:uid="{00000000-0005-0000-0000-000041060000}"/>
    <cellStyle name="level1a 2 2 7 2 2" xfId="990" xr:uid="{00000000-0005-0000-0000-000042060000}"/>
    <cellStyle name="level1a 2 2 7 2 2 2" xfId="991" xr:uid="{00000000-0005-0000-0000-000043060000}"/>
    <cellStyle name="level1a 2 2 7 2 3" xfId="992" xr:uid="{00000000-0005-0000-0000-000044060000}"/>
    <cellStyle name="level1a 2 2 7 3" xfId="993" xr:uid="{00000000-0005-0000-0000-000045060000}"/>
    <cellStyle name="level1a 2 2 7 3 2" xfId="994" xr:uid="{00000000-0005-0000-0000-000046060000}"/>
    <cellStyle name="level1a 2 2 7 4" xfId="995" xr:uid="{00000000-0005-0000-0000-000047060000}"/>
    <cellStyle name="level1a 2 2 8" xfId="996" xr:uid="{00000000-0005-0000-0000-000048060000}"/>
    <cellStyle name="level1a 2 2 8 2" xfId="997" xr:uid="{00000000-0005-0000-0000-000049060000}"/>
    <cellStyle name="level1a 2 2 8 2 2" xfId="998" xr:uid="{00000000-0005-0000-0000-00004A060000}"/>
    <cellStyle name="level1a 2 2 8 3" xfId="999" xr:uid="{00000000-0005-0000-0000-00004B060000}"/>
    <cellStyle name="level1a 2 2 9" xfId="1000" xr:uid="{00000000-0005-0000-0000-00004C060000}"/>
    <cellStyle name="level1a 2 3" xfId="1001" xr:uid="{00000000-0005-0000-0000-00004D060000}"/>
    <cellStyle name="level1a 2 3 2" xfId="1002" xr:uid="{00000000-0005-0000-0000-00004E060000}"/>
    <cellStyle name="level1a 2 3 2 2" xfId="1003" xr:uid="{00000000-0005-0000-0000-00004F060000}"/>
    <cellStyle name="level1a 2 3 2 2 2" xfId="1004" xr:uid="{00000000-0005-0000-0000-000050060000}"/>
    <cellStyle name="level1a 2 3 2 2 2 2" xfId="1005" xr:uid="{00000000-0005-0000-0000-000051060000}"/>
    <cellStyle name="level1a 2 3 2 2 2 2 2" xfId="1006" xr:uid="{00000000-0005-0000-0000-000052060000}"/>
    <cellStyle name="level1a 2 3 2 2 2 3" xfId="1007" xr:uid="{00000000-0005-0000-0000-000053060000}"/>
    <cellStyle name="level1a 2 3 2 2 3" xfId="1008" xr:uid="{00000000-0005-0000-0000-000054060000}"/>
    <cellStyle name="level1a 2 3 2 2 3 2" xfId="1009" xr:uid="{00000000-0005-0000-0000-000055060000}"/>
    <cellStyle name="level1a 2 3 2 2 4" xfId="1010" xr:uid="{00000000-0005-0000-0000-000056060000}"/>
    <cellStyle name="level1a 2 3 2 3" xfId="1011" xr:uid="{00000000-0005-0000-0000-000057060000}"/>
    <cellStyle name="level1a 2 3 2 3 2" xfId="1012" xr:uid="{00000000-0005-0000-0000-000058060000}"/>
    <cellStyle name="level1a 2 3 2 3 2 2" xfId="1013" xr:uid="{00000000-0005-0000-0000-000059060000}"/>
    <cellStyle name="level1a 2 3 2 3 2 2 2" xfId="1014" xr:uid="{00000000-0005-0000-0000-00005A060000}"/>
    <cellStyle name="level1a 2 3 2 3 2 3" xfId="1015" xr:uid="{00000000-0005-0000-0000-00005B060000}"/>
    <cellStyle name="level1a 2 3 2 3 3" xfId="1016" xr:uid="{00000000-0005-0000-0000-00005C060000}"/>
    <cellStyle name="level1a 2 3 2 3 3 2" xfId="1017" xr:uid="{00000000-0005-0000-0000-00005D060000}"/>
    <cellStyle name="level1a 2 3 2 3 4" xfId="1018" xr:uid="{00000000-0005-0000-0000-00005E060000}"/>
    <cellStyle name="level1a 2 3 2 4" xfId="1019" xr:uid="{00000000-0005-0000-0000-00005F060000}"/>
    <cellStyle name="level1a 2 3 2 4 2" xfId="1020" xr:uid="{00000000-0005-0000-0000-000060060000}"/>
    <cellStyle name="level1a 2 3 2 4 2 2" xfId="1021" xr:uid="{00000000-0005-0000-0000-000061060000}"/>
    <cellStyle name="level1a 2 3 2 4 3" xfId="1022" xr:uid="{00000000-0005-0000-0000-000062060000}"/>
    <cellStyle name="level1a 2 3 2 5" xfId="1023" xr:uid="{00000000-0005-0000-0000-000063060000}"/>
    <cellStyle name="level1a 2 3 2 5 2" xfId="1024" xr:uid="{00000000-0005-0000-0000-000064060000}"/>
    <cellStyle name="level1a 2 3 2 6" xfId="1025" xr:uid="{00000000-0005-0000-0000-000065060000}"/>
    <cellStyle name="level1a 2 3 3" xfId="1026" xr:uid="{00000000-0005-0000-0000-000066060000}"/>
    <cellStyle name="level1a 2 3 3 2" xfId="1027" xr:uid="{00000000-0005-0000-0000-000067060000}"/>
    <cellStyle name="level1a 2 3 3 2 2" xfId="1028" xr:uid="{00000000-0005-0000-0000-000068060000}"/>
    <cellStyle name="level1a 2 3 3 2 2 2" xfId="1029" xr:uid="{00000000-0005-0000-0000-000069060000}"/>
    <cellStyle name="level1a 2 3 3 2 2 2 2" xfId="1030" xr:uid="{00000000-0005-0000-0000-00006A060000}"/>
    <cellStyle name="level1a 2 3 3 2 2 3" xfId="1031" xr:uid="{00000000-0005-0000-0000-00006B060000}"/>
    <cellStyle name="level1a 2 3 3 2 3" xfId="1032" xr:uid="{00000000-0005-0000-0000-00006C060000}"/>
    <cellStyle name="level1a 2 3 3 2 3 2" xfId="1033" xr:uid="{00000000-0005-0000-0000-00006D060000}"/>
    <cellStyle name="level1a 2 3 3 2 4" xfId="1034" xr:uid="{00000000-0005-0000-0000-00006E060000}"/>
    <cellStyle name="level1a 2 3 3 3" xfId="1035" xr:uid="{00000000-0005-0000-0000-00006F060000}"/>
    <cellStyle name="level1a 2 3 3 3 2" xfId="1036" xr:uid="{00000000-0005-0000-0000-000070060000}"/>
    <cellStyle name="level1a 2 3 3 3 2 2" xfId="1037" xr:uid="{00000000-0005-0000-0000-000071060000}"/>
    <cellStyle name="level1a 2 3 3 3 2 2 2" xfId="1038" xr:uid="{00000000-0005-0000-0000-000072060000}"/>
    <cellStyle name="level1a 2 3 3 3 2 3" xfId="1039" xr:uid="{00000000-0005-0000-0000-000073060000}"/>
    <cellStyle name="level1a 2 3 3 3 3" xfId="1040" xr:uid="{00000000-0005-0000-0000-000074060000}"/>
    <cellStyle name="level1a 2 3 3 3 3 2" xfId="1041" xr:uid="{00000000-0005-0000-0000-000075060000}"/>
    <cellStyle name="level1a 2 3 3 3 4" xfId="1042" xr:uid="{00000000-0005-0000-0000-000076060000}"/>
    <cellStyle name="level1a 2 3 3 4" xfId="1043" xr:uid="{00000000-0005-0000-0000-000077060000}"/>
    <cellStyle name="level1a 2 3 3 4 2" xfId="1044" xr:uid="{00000000-0005-0000-0000-000078060000}"/>
    <cellStyle name="level1a 2 3 3 4 2 2" xfId="1045" xr:uid="{00000000-0005-0000-0000-000079060000}"/>
    <cellStyle name="level1a 2 3 3 4 3" xfId="1046" xr:uid="{00000000-0005-0000-0000-00007A060000}"/>
    <cellStyle name="level1a 2 3 3 5" xfId="1047" xr:uid="{00000000-0005-0000-0000-00007B060000}"/>
    <cellStyle name="level1a 2 3 3 5 2" xfId="1048" xr:uid="{00000000-0005-0000-0000-00007C060000}"/>
    <cellStyle name="level1a 2 3 3 6" xfId="1049" xr:uid="{00000000-0005-0000-0000-00007D060000}"/>
    <cellStyle name="level1a 2 3 4" xfId="1050" xr:uid="{00000000-0005-0000-0000-00007E060000}"/>
    <cellStyle name="level1a 2 3 4 2" xfId="1051" xr:uid="{00000000-0005-0000-0000-00007F060000}"/>
    <cellStyle name="level1a 2 3 4 2 2" xfId="1052" xr:uid="{00000000-0005-0000-0000-000080060000}"/>
    <cellStyle name="level1a 2 3 4 2 2 2" xfId="1053" xr:uid="{00000000-0005-0000-0000-000081060000}"/>
    <cellStyle name="level1a 2 3 4 2 2 2 2" xfId="1054" xr:uid="{00000000-0005-0000-0000-000082060000}"/>
    <cellStyle name="level1a 2 3 4 2 2 3" xfId="1055" xr:uid="{00000000-0005-0000-0000-000083060000}"/>
    <cellStyle name="level1a 2 3 4 2 3" xfId="1056" xr:uid="{00000000-0005-0000-0000-000084060000}"/>
    <cellStyle name="level1a 2 3 4 2 3 2" xfId="1057" xr:uid="{00000000-0005-0000-0000-000085060000}"/>
    <cellStyle name="level1a 2 3 4 2 4" xfId="1058" xr:uid="{00000000-0005-0000-0000-000086060000}"/>
    <cellStyle name="level1a 2 3 4 3" xfId="1059" xr:uid="{00000000-0005-0000-0000-000087060000}"/>
    <cellStyle name="level1a 2 3 4 3 2" xfId="1060" xr:uid="{00000000-0005-0000-0000-000088060000}"/>
    <cellStyle name="level1a 2 3 4 3 2 2" xfId="1061" xr:uid="{00000000-0005-0000-0000-000089060000}"/>
    <cellStyle name="level1a 2 3 4 3 2 2 2" xfId="1062" xr:uid="{00000000-0005-0000-0000-00008A060000}"/>
    <cellStyle name="level1a 2 3 4 3 2 3" xfId="1063" xr:uid="{00000000-0005-0000-0000-00008B060000}"/>
    <cellStyle name="level1a 2 3 4 3 3" xfId="1064" xr:uid="{00000000-0005-0000-0000-00008C060000}"/>
    <cellStyle name="level1a 2 3 4 3 3 2" xfId="1065" xr:uid="{00000000-0005-0000-0000-00008D060000}"/>
    <cellStyle name="level1a 2 3 4 3 4" xfId="1066" xr:uid="{00000000-0005-0000-0000-00008E060000}"/>
    <cellStyle name="level1a 2 3 4 4" xfId="1067" xr:uid="{00000000-0005-0000-0000-00008F060000}"/>
    <cellStyle name="level1a 2 3 4 4 2" xfId="1068" xr:uid="{00000000-0005-0000-0000-000090060000}"/>
    <cellStyle name="level1a 2 3 4 4 2 2" xfId="1069" xr:uid="{00000000-0005-0000-0000-000091060000}"/>
    <cellStyle name="level1a 2 3 4 4 2 2 2" xfId="1070" xr:uid="{00000000-0005-0000-0000-000092060000}"/>
    <cellStyle name="level1a 2 3 4 4 2 3" xfId="1071" xr:uid="{00000000-0005-0000-0000-000093060000}"/>
    <cellStyle name="level1a 2 3 4 4 3" xfId="1072" xr:uid="{00000000-0005-0000-0000-000094060000}"/>
    <cellStyle name="level1a 2 3 4 4 3 2" xfId="1073" xr:uid="{00000000-0005-0000-0000-000095060000}"/>
    <cellStyle name="level1a 2 3 4 4 4" xfId="1074" xr:uid="{00000000-0005-0000-0000-000096060000}"/>
    <cellStyle name="level1a 2 3 4 5" xfId="1075" xr:uid="{00000000-0005-0000-0000-000097060000}"/>
    <cellStyle name="level1a 2 3 4 5 2" xfId="1076" xr:uid="{00000000-0005-0000-0000-000098060000}"/>
    <cellStyle name="level1a 2 3 4 5 2 2" xfId="1077" xr:uid="{00000000-0005-0000-0000-000099060000}"/>
    <cellStyle name="level1a 2 3 4 5 3" xfId="1078" xr:uid="{00000000-0005-0000-0000-00009A060000}"/>
    <cellStyle name="level1a 2 3 4 6" xfId="1079" xr:uid="{00000000-0005-0000-0000-00009B060000}"/>
    <cellStyle name="level1a 2 3 4 6 2" xfId="1080" xr:uid="{00000000-0005-0000-0000-00009C060000}"/>
    <cellStyle name="level1a 2 3 4 7" xfId="1081" xr:uid="{00000000-0005-0000-0000-00009D060000}"/>
    <cellStyle name="level1a 2 3 5" xfId="1082" xr:uid="{00000000-0005-0000-0000-00009E060000}"/>
    <cellStyle name="level1a 2 3 5 2" xfId="1083" xr:uid="{00000000-0005-0000-0000-00009F060000}"/>
    <cellStyle name="level1a 2 3 5 2 2" xfId="1084" xr:uid="{00000000-0005-0000-0000-0000A0060000}"/>
    <cellStyle name="level1a 2 3 5 2 2 2" xfId="1085" xr:uid="{00000000-0005-0000-0000-0000A1060000}"/>
    <cellStyle name="level1a 2 3 5 2 3" xfId="1086" xr:uid="{00000000-0005-0000-0000-0000A2060000}"/>
    <cellStyle name="level1a 2 3 5 3" xfId="1087" xr:uid="{00000000-0005-0000-0000-0000A3060000}"/>
    <cellStyle name="level1a 2 3 5 3 2" xfId="1088" xr:uid="{00000000-0005-0000-0000-0000A4060000}"/>
    <cellStyle name="level1a 2 3 5 4" xfId="1089" xr:uid="{00000000-0005-0000-0000-0000A5060000}"/>
    <cellStyle name="level1a 2 3 6" xfId="1090" xr:uid="{00000000-0005-0000-0000-0000A6060000}"/>
    <cellStyle name="level1a 2 3 6 2" xfId="1091" xr:uid="{00000000-0005-0000-0000-0000A7060000}"/>
    <cellStyle name="level1a 2 3 6 2 2" xfId="1092" xr:uid="{00000000-0005-0000-0000-0000A8060000}"/>
    <cellStyle name="level1a 2 3 6 3" xfId="1093" xr:uid="{00000000-0005-0000-0000-0000A9060000}"/>
    <cellStyle name="level1a 2 3 7" xfId="1094" xr:uid="{00000000-0005-0000-0000-0000AA060000}"/>
    <cellStyle name="level1a 2 3 7 2" xfId="1095" xr:uid="{00000000-0005-0000-0000-0000AB060000}"/>
    <cellStyle name="level1a 2 3 8" xfId="1096" xr:uid="{00000000-0005-0000-0000-0000AC060000}"/>
    <cellStyle name="level1a 2 4" xfId="1097" xr:uid="{00000000-0005-0000-0000-0000AD060000}"/>
    <cellStyle name="level1a 2 4 2" xfId="1098" xr:uid="{00000000-0005-0000-0000-0000AE060000}"/>
    <cellStyle name="level1a 2 4 2 2" xfId="1099" xr:uid="{00000000-0005-0000-0000-0000AF060000}"/>
    <cellStyle name="level1a 2 4 2 2 2" xfId="1100" xr:uid="{00000000-0005-0000-0000-0000B0060000}"/>
    <cellStyle name="level1a 2 4 2 2 2 2" xfId="1101" xr:uid="{00000000-0005-0000-0000-0000B1060000}"/>
    <cellStyle name="level1a 2 4 2 2 3" xfId="1102" xr:uid="{00000000-0005-0000-0000-0000B2060000}"/>
    <cellStyle name="level1a 2 4 2 3" xfId="1103" xr:uid="{00000000-0005-0000-0000-0000B3060000}"/>
    <cellStyle name="level1a 2 4 2 3 2" xfId="1104" xr:uid="{00000000-0005-0000-0000-0000B4060000}"/>
    <cellStyle name="level1a 2 4 2 4" xfId="1105" xr:uid="{00000000-0005-0000-0000-0000B5060000}"/>
    <cellStyle name="level1a 2 4 3" xfId="1106" xr:uid="{00000000-0005-0000-0000-0000B6060000}"/>
    <cellStyle name="level1a 2 4 3 2" xfId="1107" xr:uid="{00000000-0005-0000-0000-0000B7060000}"/>
    <cellStyle name="level1a 2 4 3 2 2" xfId="1108" xr:uid="{00000000-0005-0000-0000-0000B8060000}"/>
    <cellStyle name="level1a 2 4 3 2 2 2" xfId="1109" xr:uid="{00000000-0005-0000-0000-0000B9060000}"/>
    <cellStyle name="level1a 2 4 3 2 3" xfId="1110" xr:uid="{00000000-0005-0000-0000-0000BA060000}"/>
    <cellStyle name="level1a 2 4 3 3" xfId="1111" xr:uid="{00000000-0005-0000-0000-0000BB060000}"/>
    <cellStyle name="level1a 2 4 3 3 2" xfId="1112" xr:uid="{00000000-0005-0000-0000-0000BC060000}"/>
    <cellStyle name="level1a 2 4 3 4" xfId="1113" xr:uid="{00000000-0005-0000-0000-0000BD060000}"/>
    <cellStyle name="level1a 2 4 4" xfId="1114" xr:uid="{00000000-0005-0000-0000-0000BE060000}"/>
    <cellStyle name="level1a 2 4 4 2" xfId="1115" xr:uid="{00000000-0005-0000-0000-0000BF060000}"/>
    <cellStyle name="level1a 2 4 4 2 2" xfId="1116" xr:uid="{00000000-0005-0000-0000-0000C0060000}"/>
    <cellStyle name="level1a 2 4 4 3" xfId="1117" xr:uid="{00000000-0005-0000-0000-0000C1060000}"/>
    <cellStyle name="level1a 2 4 5" xfId="1118" xr:uid="{00000000-0005-0000-0000-0000C2060000}"/>
    <cellStyle name="level1a 2 4 5 2" xfId="1119" xr:uid="{00000000-0005-0000-0000-0000C3060000}"/>
    <cellStyle name="level1a 2 4 6" xfId="1120" xr:uid="{00000000-0005-0000-0000-0000C4060000}"/>
    <cellStyle name="level1a 2 5" xfId="1121" xr:uid="{00000000-0005-0000-0000-0000C5060000}"/>
    <cellStyle name="level1a 2 5 2" xfId="1122" xr:uid="{00000000-0005-0000-0000-0000C6060000}"/>
    <cellStyle name="level1a 2 5 2 2" xfId="1123" xr:uid="{00000000-0005-0000-0000-0000C7060000}"/>
    <cellStyle name="level1a 2 5 2 2 2" xfId="1124" xr:uid="{00000000-0005-0000-0000-0000C8060000}"/>
    <cellStyle name="level1a 2 5 2 3" xfId="1125" xr:uid="{00000000-0005-0000-0000-0000C9060000}"/>
    <cellStyle name="level1a 2 5 3" xfId="1126" xr:uid="{00000000-0005-0000-0000-0000CA060000}"/>
    <cellStyle name="level1a 2 5 3 2" xfId="1127" xr:uid="{00000000-0005-0000-0000-0000CB060000}"/>
    <cellStyle name="level1a 2 5 4" xfId="1128" xr:uid="{00000000-0005-0000-0000-0000CC060000}"/>
    <cellStyle name="level1a 2 6" xfId="1129" xr:uid="{00000000-0005-0000-0000-0000CD060000}"/>
    <cellStyle name="level1a 2 6 2" xfId="1130" xr:uid="{00000000-0005-0000-0000-0000CE060000}"/>
    <cellStyle name="level1a 2 6 2 2" xfId="1131" xr:uid="{00000000-0005-0000-0000-0000CF060000}"/>
    <cellStyle name="level1a 2 6 2 2 2" xfId="1132" xr:uid="{00000000-0005-0000-0000-0000D0060000}"/>
    <cellStyle name="level1a 2 6 2 3" xfId="1133" xr:uid="{00000000-0005-0000-0000-0000D1060000}"/>
    <cellStyle name="level1a 2 6 3" xfId="1134" xr:uid="{00000000-0005-0000-0000-0000D2060000}"/>
    <cellStyle name="level1a 2 6 3 2" xfId="1135" xr:uid="{00000000-0005-0000-0000-0000D3060000}"/>
    <cellStyle name="level1a 2 6 4" xfId="1136" xr:uid="{00000000-0005-0000-0000-0000D4060000}"/>
    <cellStyle name="level1a 2 7" xfId="1137" xr:uid="{00000000-0005-0000-0000-0000D5060000}"/>
    <cellStyle name="level1a 2 7 2" xfId="1138" xr:uid="{00000000-0005-0000-0000-0000D6060000}"/>
    <cellStyle name="level1a 2 7 2 2" xfId="1139" xr:uid="{00000000-0005-0000-0000-0000D7060000}"/>
    <cellStyle name="level1a 2 7 2 2 2" xfId="1140" xr:uid="{00000000-0005-0000-0000-0000D8060000}"/>
    <cellStyle name="level1a 2 7 2 3" xfId="1141" xr:uid="{00000000-0005-0000-0000-0000D9060000}"/>
    <cellStyle name="level1a 2 7 3" xfId="1142" xr:uid="{00000000-0005-0000-0000-0000DA060000}"/>
    <cellStyle name="level1a 2 7 3 2" xfId="1143" xr:uid="{00000000-0005-0000-0000-0000DB060000}"/>
    <cellStyle name="level1a 2 7 4" xfId="1144" xr:uid="{00000000-0005-0000-0000-0000DC060000}"/>
    <cellStyle name="level1a 2 8" xfId="1145" xr:uid="{00000000-0005-0000-0000-0000DD060000}"/>
    <cellStyle name="level1a 2 8 2" xfId="1146" xr:uid="{00000000-0005-0000-0000-0000DE060000}"/>
    <cellStyle name="level1a 2 8 2 2" xfId="1147" xr:uid="{00000000-0005-0000-0000-0000DF060000}"/>
    <cellStyle name="level1a 2 8 2 2 2" xfId="1148" xr:uid="{00000000-0005-0000-0000-0000E0060000}"/>
    <cellStyle name="level1a 2 8 2 3" xfId="1149" xr:uid="{00000000-0005-0000-0000-0000E1060000}"/>
    <cellStyle name="level1a 2 8 3" xfId="1150" xr:uid="{00000000-0005-0000-0000-0000E2060000}"/>
    <cellStyle name="level1a 2 9" xfId="1151" xr:uid="{00000000-0005-0000-0000-0000E3060000}"/>
    <cellStyle name="level1a 2 9 2" xfId="1152" xr:uid="{00000000-0005-0000-0000-0000E4060000}"/>
    <cellStyle name="level1a 2 9 2 2" xfId="1153" xr:uid="{00000000-0005-0000-0000-0000E5060000}"/>
    <cellStyle name="level1a 2 9 3" xfId="1154" xr:uid="{00000000-0005-0000-0000-0000E6060000}"/>
    <cellStyle name="level1a 3" xfId="1155" xr:uid="{00000000-0005-0000-0000-0000E7060000}"/>
    <cellStyle name="level1a 3 2" xfId="1156" xr:uid="{00000000-0005-0000-0000-0000E8060000}"/>
    <cellStyle name="level1a 3 2 2" xfId="1157" xr:uid="{00000000-0005-0000-0000-0000E9060000}"/>
    <cellStyle name="level1a 3 2 2 2" xfId="1158" xr:uid="{00000000-0005-0000-0000-0000EA060000}"/>
    <cellStyle name="level1a 3 2 2 2 2" xfId="1159" xr:uid="{00000000-0005-0000-0000-0000EB060000}"/>
    <cellStyle name="level1a 3 2 2 2 2 2" xfId="1160" xr:uid="{00000000-0005-0000-0000-0000EC060000}"/>
    <cellStyle name="level1a 3 2 2 2 3" xfId="1161" xr:uid="{00000000-0005-0000-0000-0000ED060000}"/>
    <cellStyle name="level1a 3 2 2 3" xfId="1162" xr:uid="{00000000-0005-0000-0000-0000EE060000}"/>
    <cellStyle name="level1a 3 2 3" xfId="1163" xr:uid="{00000000-0005-0000-0000-0000EF060000}"/>
    <cellStyle name="level1a 3 2 3 2" xfId="1164" xr:uid="{00000000-0005-0000-0000-0000F0060000}"/>
    <cellStyle name="level1a 3 2 3 2 2" xfId="1165" xr:uid="{00000000-0005-0000-0000-0000F1060000}"/>
    <cellStyle name="level1a 3 2 3 2 2 2" xfId="1166" xr:uid="{00000000-0005-0000-0000-0000F2060000}"/>
    <cellStyle name="level1a 3 2 3 2 3" xfId="1167" xr:uid="{00000000-0005-0000-0000-0000F3060000}"/>
    <cellStyle name="level1a 3 2 3 3" xfId="1168" xr:uid="{00000000-0005-0000-0000-0000F4060000}"/>
    <cellStyle name="level1a 3 2 4" xfId="1169" xr:uid="{00000000-0005-0000-0000-0000F5060000}"/>
    <cellStyle name="level1a 3 2 4 2" xfId="1170" xr:uid="{00000000-0005-0000-0000-0000F6060000}"/>
    <cellStyle name="level1a 3 2 4 2 2" xfId="1171" xr:uid="{00000000-0005-0000-0000-0000F7060000}"/>
    <cellStyle name="level1a 3 2 4 3" xfId="1172" xr:uid="{00000000-0005-0000-0000-0000F8060000}"/>
    <cellStyle name="level1a 3 2 5" xfId="1173" xr:uid="{00000000-0005-0000-0000-0000F9060000}"/>
    <cellStyle name="level1a 3 3" xfId="1174" xr:uid="{00000000-0005-0000-0000-0000FA060000}"/>
    <cellStyle name="level1a 3 3 2" xfId="1175" xr:uid="{00000000-0005-0000-0000-0000FB060000}"/>
    <cellStyle name="level1a 3 3 2 2" xfId="1176" xr:uid="{00000000-0005-0000-0000-0000FC060000}"/>
    <cellStyle name="level1a 3 3 2 2 2" xfId="1177" xr:uid="{00000000-0005-0000-0000-0000FD060000}"/>
    <cellStyle name="level1a 3 3 2 2 2 2" xfId="1178" xr:uid="{00000000-0005-0000-0000-0000FE060000}"/>
    <cellStyle name="level1a 3 3 2 2 3" xfId="1179" xr:uid="{00000000-0005-0000-0000-0000FF060000}"/>
    <cellStyle name="level1a 3 3 2 3" xfId="1180" xr:uid="{00000000-0005-0000-0000-000000070000}"/>
    <cellStyle name="level1a 3 3 3" xfId="1181" xr:uid="{00000000-0005-0000-0000-000001070000}"/>
    <cellStyle name="level1a 3 3 3 2" xfId="1182" xr:uid="{00000000-0005-0000-0000-000002070000}"/>
    <cellStyle name="level1a 3 3 3 2 2" xfId="1183" xr:uid="{00000000-0005-0000-0000-000003070000}"/>
    <cellStyle name="level1a 3 3 3 2 2 2" xfId="1184" xr:uid="{00000000-0005-0000-0000-000004070000}"/>
    <cellStyle name="level1a 3 3 3 2 3" xfId="1185" xr:uid="{00000000-0005-0000-0000-000005070000}"/>
    <cellStyle name="level1a 3 3 3 3" xfId="1186" xr:uid="{00000000-0005-0000-0000-000006070000}"/>
    <cellStyle name="level1a 3 3 4" xfId="1187" xr:uid="{00000000-0005-0000-0000-000007070000}"/>
    <cellStyle name="level1a 3 3 4 2" xfId="1188" xr:uid="{00000000-0005-0000-0000-000008070000}"/>
    <cellStyle name="level1a 3 3 4 2 2" xfId="1189" xr:uid="{00000000-0005-0000-0000-000009070000}"/>
    <cellStyle name="level1a 3 3 4 3" xfId="1190" xr:uid="{00000000-0005-0000-0000-00000A070000}"/>
    <cellStyle name="level1a 3 3 5" xfId="1191" xr:uid="{00000000-0005-0000-0000-00000B070000}"/>
    <cellStyle name="level1a 3 4" xfId="1192" xr:uid="{00000000-0005-0000-0000-00000C070000}"/>
    <cellStyle name="level1a 3 4 2" xfId="1193" xr:uid="{00000000-0005-0000-0000-00000D070000}"/>
    <cellStyle name="level1a 3 4 2 2" xfId="1194" xr:uid="{00000000-0005-0000-0000-00000E070000}"/>
    <cellStyle name="level1a 3 4 2 2 2" xfId="1195" xr:uid="{00000000-0005-0000-0000-00000F070000}"/>
    <cellStyle name="level1a 3 4 2 2 2 2" xfId="1196" xr:uid="{00000000-0005-0000-0000-000010070000}"/>
    <cellStyle name="level1a 3 4 2 2 3" xfId="1197" xr:uid="{00000000-0005-0000-0000-000011070000}"/>
    <cellStyle name="level1a 3 4 2 3" xfId="1198" xr:uid="{00000000-0005-0000-0000-000012070000}"/>
    <cellStyle name="level1a 3 4 3" xfId="1199" xr:uid="{00000000-0005-0000-0000-000013070000}"/>
    <cellStyle name="level1a 3 4 3 2" xfId="1200" xr:uid="{00000000-0005-0000-0000-000014070000}"/>
    <cellStyle name="level1a 3 4 3 2 2" xfId="1201" xr:uid="{00000000-0005-0000-0000-000015070000}"/>
    <cellStyle name="level1a 3 4 3 2 2 2" xfId="1202" xr:uid="{00000000-0005-0000-0000-000016070000}"/>
    <cellStyle name="level1a 3 4 3 2 3" xfId="1203" xr:uid="{00000000-0005-0000-0000-000017070000}"/>
    <cellStyle name="level1a 3 4 3 3" xfId="1204" xr:uid="{00000000-0005-0000-0000-000018070000}"/>
    <cellStyle name="level1a 3 4 4" xfId="1205" xr:uid="{00000000-0005-0000-0000-000019070000}"/>
    <cellStyle name="level1a 3 4 4 2" xfId="1206" xr:uid="{00000000-0005-0000-0000-00001A070000}"/>
    <cellStyle name="level1a 3 4 4 2 2" xfId="1207" xr:uid="{00000000-0005-0000-0000-00001B070000}"/>
    <cellStyle name="level1a 3 4 4 3" xfId="1208" xr:uid="{00000000-0005-0000-0000-00001C070000}"/>
    <cellStyle name="level1a 3 4 5" xfId="1209" xr:uid="{00000000-0005-0000-0000-00001D070000}"/>
    <cellStyle name="level1a 3 5" xfId="1210" xr:uid="{00000000-0005-0000-0000-00001E070000}"/>
    <cellStyle name="level1a 3 5 2" xfId="1211" xr:uid="{00000000-0005-0000-0000-00001F070000}"/>
    <cellStyle name="level1a 3 5 2 2" xfId="1212" xr:uid="{00000000-0005-0000-0000-000020070000}"/>
    <cellStyle name="level1a 3 5 2 2 2" xfId="1213" xr:uid="{00000000-0005-0000-0000-000021070000}"/>
    <cellStyle name="level1a 3 5 2 2 2 2" xfId="1214" xr:uid="{00000000-0005-0000-0000-000022070000}"/>
    <cellStyle name="level1a 3 5 2 2 3" xfId="1215" xr:uid="{00000000-0005-0000-0000-000023070000}"/>
    <cellStyle name="level1a 3 5 2 3" xfId="1216" xr:uid="{00000000-0005-0000-0000-000024070000}"/>
    <cellStyle name="level1a 3 5 3" xfId="1217" xr:uid="{00000000-0005-0000-0000-000025070000}"/>
    <cellStyle name="level1a 3 5 3 2" xfId="1218" xr:uid="{00000000-0005-0000-0000-000026070000}"/>
    <cellStyle name="level1a 3 5 3 2 2" xfId="1219" xr:uid="{00000000-0005-0000-0000-000027070000}"/>
    <cellStyle name="level1a 3 5 3 2 2 2" xfId="1220" xr:uid="{00000000-0005-0000-0000-000028070000}"/>
    <cellStyle name="level1a 3 5 3 2 3" xfId="1221" xr:uid="{00000000-0005-0000-0000-000029070000}"/>
    <cellStyle name="level1a 3 5 3 3" xfId="1222" xr:uid="{00000000-0005-0000-0000-00002A070000}"/>
    <cellStyle name="level1a 3 5 4" xfId="1223" xr:uid="{00000000-0005-0000-0000-00002B070000}"/>
    <cellStyle name="level1a 3 5 4 2" xfId="1224" xr:uid="{00000000-0005-0000-0000-00002C070000}"/>
    <cellStyle name="level1a 3 5 4 2 2" xfId="1225" xr:uid="{00000000-0005-0000-0000-00002D070000}"/>
    <cellStyle name="level1a 3 5 4 2 2 2" xfId="1226" xr:uid="{00000000-0005-0000-0000-00002E070000}"/>
    <cellStyle name="level1a 3 5 4 2 3" xfId="1227" xr:uid="{00000000-0005-0000-0000-00002F070000}"/>
    <cellStyle name="level1a 3 5 4 3" xfId="1228" xr:uid="{00000000-0005-0000-0000-000030070000}"/>
    <cellStyle name="level1a 3 5 5" xfId="1229" xr:uid="{00000000-0005-0000-0000-000031070000}"/>
    <cellStyle name="level1a 3 5 5 2" xfId="1230" xr:uid="{00000000-0005-0000-0000-000032070000}"/>
    <cellStyle name="level1a 3 5 5 2 2" xfId="1231" xr:uid="{00000000-0005-0000-0000-000033070000}"/>
    <cellStyle name="level1a 3 5 5 3" xfId="1232" xr:uid="{00000000-0005-0000-0000-000034070000}"/>
    <cellStyle name="level1a 3 5 6" xfId="1233" xr:uid="{00000000-0005-0000-0000-000035070000}"/>
    <cellStyle name="level1a 3 6" xfId="1234" xr:uid="{00000000-0005-0000-0000-000036070000}"/>
    <cellStyle name="level1a 3 6 2" xfId="1235" xr:uid="{00000000-0005-0000-0000-000037070000}"/>
    <cellStyle name="level1a 3 6 2 2" xfId="1236" xr:uid="{00000000-0005-0000-0000-000038070000}"/>
    <cellStyle name="level1a 3 6 2 2 2" xfId="1237" xr:uid="{00000000-0005-0000-0000-000039070000}"/>
    <cellStyle name="level1a 3 6 2 3" xfId="1238" xr:uid="{00000000-0005-0000-0000-00003A070000}"/>
    <cellStyle name="level1a 3 6 3" xfId="1239" xr:uid="{00000000-0005-0000-0000-00003B070000}"/>
    <cellStyle name="level1a 3 7" xfId="1240" xr:uid="{00000000-0005-0000-0000-00003C070000}"/>
    <cellStyle name="level1a 3 7 2" xfId="1241" xr:uid="{00000000-0005-0000-0000-00003D070000}"/>
    <cellStyle name="level1a 3 7 2 2" xfId="1242" xr:uid="{00000000-0005-0000-0000-00003E070000}"/>
    <cellStyle name="level1a 3 7 3" xfId="1243" xr:uid="{00000000-0005-0000-0000-00003F070000}"/>
    <cellStyle name="level1a 3 8" xfId="1244" xr:uid="{00000000-0005-0000-0000-000040070000}"/>
    <cellStyle name="level1a 3 9" xfId="1245" xr:uid="{00000000-0005-0000-0000-000041070000}"/>
    <cellStyle name="level1a 4" xfId="1246" xr:uid="{00000000-0005-0000-0000-000042070000}"/>
    <cellStyle name="level1a 4 2" xfId="1247" xr:uid="{00000000-0005-0000-0000-000043070000}"/>
    <cellStyle name="level1a 4 2 2" xfId="1248" xr:uid="{00000000-0005-0000-0000-000044070000}"/>
    <cellStyle name="level1a 4 2 2 2" xfId="1249" xr:uid="{00000000-0005-0000-0000-000045070000}"/>
    <cellStyle name="level1a 4 2 2 2 2" xfId="1250" xr:uid="{00000000-0005-0000-0000-000046070000}"/>
    <cellStyle name="level1a 4 2 2 2 2 2" xfId="1251" xr:uid="{00000000-0005-0000-0000-000047070000}"/>
    <cellStyle name="level1a 4 2 2 2 3" xfId="1252" xr:uid="{00000000-0005-0000-0000-000048070000}"/>
    <cellStyle name="level1a 4 2 2 3" xfId="1253" xr:uid="{00000000-0005-0000-0000-000049070000}"/>
    <cellStyle name="level1a 4 2 3" xfId="1254" xr:uid="{00000000-0005-0000-0000-00004A070000}"/>
    <cellStyle name="level1a 4 2 3 2" xfId="1255" xr:uid="{00000000-0005-0000-0000-00004B070000}"/>
    <cellStyle name="level1a 4 2 3 2 2" xfId="1256" xr:uid="{00000000-0005-0000-0000-00004C070000}"/>
    <cellStyle name="level1a 4 2 3 2 2 2" xfId="1257" xr:uid="{00000000-0005-0000-0000-00004D070000}"/>
    <cellStyle name="level1a 4 2 3 2 3" xfId="1258" xr:uid="{00000000-0005-0000-0000-00004E070000}"/>
    <cellStyle name="level1a 4 2 3 3" xfId="1259" xr:uid="{00000000-0005-0000-0000-00004F070000}"/>
    <cellStyle name="level1a 4 2 4" xfId="1260" xr:uid="{00000000-0005-0000-0000-000050070000}"/>
    <cellStyle name="level1a 4 2 4 2" xfId="1261" xr:uid="{00000000-0005-0000-0000-000051070000}"/>
    <cellStyle name="level1a 4 2 4 2 2" xfId="1262" xr:uid="{00000000-0005-0000-0000-000052070000}"/>
    <cellStyle name="level1a 4 2 4 3" xfId="1263" xr:uid="{00000000-0005-0000-0000-000053070000}"/>
    <cellStyle name="level1a 4 2 5" xfId="1264" xr:uid="{00000000-0005-0000-0000-000054070000}"/>
    <cellStyle name="level1a 4 3" xfId="1265" xr:uid="{00000000-0005-0000-0000-000055070000}"/>
    <cellStyle name="level1a 4 3 2" xfId="1266" xr:uid="{00000000-0005-0000-0000-000056070000}"/>
    <cellStyle name="level1a 4 3 2 2" xfId="1267" xr:uid="{00000000-0005-0000-0000-000057070000}"/>
    <cellStyle name="level1a 4 3 2 2 2" xfId="1268" xr:uid="{00000000-0005-0000-0000-000058070000}"/>
    <cellStyle name="level1a 4 3 2 2 2 2" xfId="1269" xr:uid="{00000000-0005-0000-0000-000059070000}"/>
    <cellStyle name="level1a 4 3 2 2 3" xfId="1270" xr:uid="{00000000-0005-0000-0000-00005A070000}"/>
    <cellStyle name="level1a 4 3 2 3" xfId="1271" xr:uid="{00000000-0005-0000-0000-00005B070000}"/>
    <cellStyle name="level1a 4 3 3" xfId="1272" xr:uid="{00000000-0005-0000-0000-00005C070000}"/>
    <cellStyle name="level1a 4 3 3 2" xfId="1273" xr:uid="{00000000-0005-0000-0000-00005D070000}"/>
    <cellStyle name="level1a 4 3 3 2 2" xfId="1274" xr:uid="{00000000-0005-0000-0000-00005E070000}"/>
    <cellStyle name="level1a 4 3 3 2 2 2" xfId="1275" xr:uid="{00000000-0005-0000-0000-00005F070000}"/>
    <cellStyle name="level1a 4 3 3 2 3" xfId="1276" xr:uid="{00000000-0005-0000-0000-000060070000}"/>
    <cellStyle name="level1a 4 3 3 3" xfId="1277" xr:uid="{00000000-0005-0000-0000-000061070000}"/>
    <cellStyle name="level1a 4 3 4" xfId="1278" xr:uid="{00000000-0005-0000-0000-000062070000}"/>
    <cellStyle name="level1a 4 3 4 2" xfId="1279" xr:uid="{00000000-0005-0000-0000-000063070000}"/>
    <cellStyle name="level1a 4 3 4 2 2" xfId="1280" xr:uid="{00000000-0005-0000-0000-000064070000}"/>
    <cellStyle name="level1a 4 3 4 3" xfId="1281" xr:uid="{00000000-0005-0000-0000-000065070000}"/>
    <cellStyle name="level1a 4 3 5" xfId="1282" xr:uid="{00000000-0005-0000-0000-000066070000}"/>
    <cellStyle name="level1a 4 4" xfId="1283" xr:uid="{00000000-0005-0000-0000-000067070000}"/>
    <cellStyle name="level1a 4 4 2" xfId="1284" xr:uid="{00000000-0005-0000-0000-000068070000}"/>
    <cellStyle name="level1a 4 4 2 2" xfId="1285" xr:uid="{00000000-0005-0000-0000-000069070000}"/>
    <cellStyle name="level1a 4 4 2 2 2" xfId="1286" xr:uid="{00000000-0005-0000-0000-00006A070000}"/>
    <cellStyle name="level1a 4 4 2 2 2 2" xfId="1287" xr:uid="{00000000-0005-0000-0000-00006B070000}"/>
    <cellStyle name="level1a 4 4 2 2 3" xfId="1288" xr:uid="{00000000-0005-0000-0000-00006C070000}"/>
    <cellStyle name="level1a 4 4 2 3" xfId="1289" xr:uid="{00000000-0005-0000-0000-00006D070000}"/>
    <cellStyle name="level1a 4 4 3" xfId="1290" xr:uid="{00000000-0005-0000-0000-00006E070000}"/>
    <cellStyle name="level1a 4 4 3 2" xfId="1291" xr:uid="{00000000-0005-0000-0000-00006F070000}"/>
    <cellStyle name="level1a 4 4 3 2 2" xfId="1292" xr:uid="{00000000-0005-0000-0000-000070070000}"/>
    <cellStyle name="level1a 4 4 3 2 2 2" xfId="1293" xr:uid="{00000000-0005-0000-0000-000071070000}"/>
    <cellStyle name="level1a 4 4 3 2 3" xfId="1294" xr:uid="{00000000-0005-0000-0000-000072070000}"/>
    <cellStyle name="level1a 4 4 3 3" xfId="1295" xr:uid="{00000000-0005-0000-0000-000073070000}"/>
    <cellStyle name="level1a 4 4 4" xfId="1296" xr:uid="{00000000-0005-0000-0000-000074070000}"/>
    <cellStyle name="level1a 4 4 4 2" xfId="1297" xr:uid="{00000000-0005-0000-0000-000075070000}"/>
    <cellStyle name="level1a 4 4 4 2 2" xfId="1298" xr:uid="{00000000-0005-0000-0000-000076070000}"/>
    <cellStyle name="level1a 4 4 4 2 2 2" xfId="1299" xr:uid="{00000000-0005-0000-0000-000077070000}"/>
    <cellStyle name="level1a 4 4 4 2 3" xfId="1300" xr:uid="{00000000-0005-0000-0000-000078070000}"/>
    <cellStyle name="level1a 4 4 4 3" xfId="1301" xr:uid="{00000000-0005-0000-0000-000079070000}"/>
    <cellStyle name="level1a 4 4 5" xfId="1302" xr:uid="{00000000-0005-0000-0000-00007A070000}"/>
    <cellStyle name="level1a 4 4 5 2" xfId="1303" xr:uid="{00000000-0005-0000-0000-00007B070000}"/>
    <cellStyle name="level1a 4 4 5 2 2" xfId="1304" xr:uid="{00000000-0005-0000-0000-00007C070000}"/>
    <cellStyle name="level1a 4 4 5 3" xfId="1305" xr:uid="{00000000-0005-0000-0000-00007D070000}"/>
    <cellStyle name="level1a 4 4 6" xfId="1306" xr:uid="{00000000-0005-0000-0000-00007E070000}"/>
    <cellStyle name="level1a 4 5" xfId="1307" xr:uid="{00000000-0005-0000-0000-00007F070000}"/>
    <cellStyle name="level1a 4 5 2" xfId="1308" xr:uid="{00000000-0005-0000-0000-000080070000}"/>
    <cellStyle name="level1a 4 5 2 2" xfId="1309" xr:uid="{00000000-0005-0000-0000-000081070000}"/>
    <cellStyle name="level1a 4 5 2 2 2" xfId="1310" xr:uid="{00000000-0005-0000-0000-000082070000}"/>
    <cellStyle name="level1a 4 5 2 3" xfId="1311" xr:uid="{00000000-0005-0000-0000-000083070000}"/>
    <cellStyle name="level1a 4 5 3" xfId="1312" xr:uid="{00000000-0005-0000-0000-000084070000}"/>
    <cellStyle name="level1a 4 6" xfId="1313" xr:uid="{00000000-0005-0000-0000-000085070000}"/>
    <cellStyle name="level1a 4 6 2" xfId="1314" xr:uid="{00000000-0005-0000-0000-000086070000}"/>
    <cellStyle name="level1a 4 6 2 2" xfId="1315" xr:uid="{00000000-0005-0000-0000-000087070000}"/>
    <cellStyle name="level1a 4 6 3" xfId="1316" xr:uid="{00000000-0005-0000-0000-000088070000}"/>
    <cellStyle name="level1a 4 7" xfId="1317" xr:uid="{00000000-0005-0000-0000-000089070000}"/>
    <cellStyle name="level1a 5" xfId="1318" xr:uid="{00000000-0005-0000-0000-00008A070000}"/>
    <cellStyle name="level1a 5 2" xfId="1319" xr:uid="{00000000-0005-0000-0000-00008B070000}"/>
    <cellStyle name="level1a 5 2 2" xfId="1320" xr:uid="{00000000-0005-0000-0000-00008C070000}"/>
    <cellStyle name="level1a 5 2 2 2" xfId="1321" xr:uid="{00000000-0005-0000-0000-00008D070000}"/>
    <cellStyle name="level1a 5 2 2 2 2" xfId="1322" xr:uid="{00000000-0005-0000-0000-00008E070000}"/>
    <cellStyle name="level1a 5 2 2 3" xfId="1323" xr:uid="{00000000-0005-0000-0000-00008F070000}"/>
    <cellStyle name="level1a 5 2 3" xfId="1324" xr:uid="{00000000-0005-0000-0000-000090070000}"/>
    <cellStyle name="level1a 5 3" xfId="1325" xr:uid="{00000000-0005-0000-0000-000091070000}"/>
    <cellStyle name="level1a 5 3 2" xfId="1326" xr:uid="{00000000-0005-0000-0000-000092070000}"/>
    <cellStyle name="level1a 5 3 2 2" xfId="1327" xr:uid="{00000000-0005-0000-0000-000093070000}"/>
    <cellStyle name="level1a 5 3 2 2 2" xfId="1328" xr:uid="{00000000-0005-0000-0000-000094070000}"/>
    <cellStyle name="level1a 5 3 2 3" xfId="1329" xr:uid="{00000000-0005-0000-0000-000095070000}"/>
    <cellStyle name="level1a 5 3 3" xfId="1330" xr:uid="{00000000-0005-0000-0000-000096070000}"/>
    <cellStyle name="level1a 5 4" xfId="1331" xr:uid="{00000000-0005-0000-0000-000097070000}"/>
    <cellStyle name="level1a 5 4 2" xfId="1332" xr:uid="{00000000-0005-0000-0000-000098070000}"/>
    <cellStyle name="level1a 5 4 2 2" xfId="1333" xr:uid="{00000000-0005-0000-0000-000099070000}"/>
    <cellStyle name="level1a 5 4 3" xfId="1334" xr:uid="{00000000-0005-0000-0000-00009A070000}"/>
    <cellStyle name="level1a 5 5" xfId="1335" xr:uid="{00000000-0005-0000-0000-00009B070000}"/>
    <cellStyle name="level1a 6" xfId="1336" xr:uid="{00000000-0005-0000-0000-00009C070000}"/>
    <cellStyle name="level1a 6 2" xfId="1337" xr:uid="{00000000-0005-0000-0000-00009D070000}"/>
    <cellStyle name="level1a 6 2 2" xfId="1338" xr:uid="{00000000-0005-0000-0000-00009E070000}"/>
    <cellStyle name="level1a 6 2 2 2" xfId="1339" xr:uid="{00000000-0005-0000-0000-00009F070000}"/>
    <cellStyle name="level1a 6 2 3" xfId="1340" xr:uid="{00000000-0005-0000-0000-0000A0070000}"/>
    <cellStyle name="level1a 6 3" xfId="1341" xr:uid="{00000000-0005-0000-0000-0000A1070000}"/>
    <cellStyle name="level1a 7" xfId="1342" xr:uid="{00000000-0005-0000-0000-0000A2070000}"/>
    <cellStyle name="level1a 7 2" xfId="1343" xr:uid="{00000000-0005-0000-0000-0000A3070000}"/>
    <cellStyle name="level1a 7 2 2" xfId="1344" xr:uid="{00000000-0005-0000-0000-0000A4070000}"/>
    <cellStyle name="level1a 7 2 2 2" xfId="1345" xr:uid="{00000000-0005-0000-0000-0000A5070000}"/>
    <cellStyle name="level1a 7 2 3" xfId="1346" xr:uid="{00000000-0005-0000-0000-0000A6070000}"/>
    <cellStyle name="level1a 7 3" xfId="1347" xr:uid="{00000000-0005-0000-0000-0000A7070000}"/>
    <cellStyle name="level1a 8" xfId="1348" xr:uid="{00000000-0005-0000-0000-0000A8070000}"/>
    <cellStyle name="level1a 8 2" xfId="1349" xr:uid="{00000000-0005-0000-0000-0000A9070000}"/>
    <cellStyle name="level1a 8 2 2" xfId="1350" xr:uid="{00000000-0005-0000-0000-0000AA070000}"/>
    <cellStyle name="level1a 8 2 2 2" xfId="1351" xr:uid="{00000000-0005-0000-0000-0000AB070000}"/>
    <cellStyle name="level1a 8 2 3" xfId="1352" xr:uid="{00000000-0005-0000-0000-0000AC070000}"/>
    <cellStyle name="level1a 8 3" xfId="1353" xr:uid="{00000000-0005-0000-0000-0000AD070000}"/>
    <cellStyle name="level1a 9" xfId="1354" xr:uid="{00000000-0005-0000-0000-0000AE070000}"/>
    <cellStyle name="level1a 9 2" xfId="1355" xr:uid="{00000000-0005-0000-0000-0000AF070000}"/>
    <cellStyle name="level1a 9 2 2" xfId="1356" xr:uid="{00000000-0005-0000-0000-0000B0070000}"/>
    <cellStyle name="level1a 9 2 2 2" xfId="1357" xr:uid="{00000000-0005-0000-0000-0000B1070000}"/>
    <cellStyle name="level1a 9 2 3" xfId="1358" xr:uid="{00000000-0005-0000-0000-0000B2070000}"/>
    <cellStyle name="level1a 9 3" xfId="1359" xr:uid="{00000000-0005-0000-0000-0000B3070000}"/>
    <cellStyle name="level2" xfId="1360" xr:uid="{00000000-0005-0000-0000-0000B4070000}"/>
    <cellStyle name="level2 2" xfId="1361" xr:uid="{00000000-0005-0000-0000-0000B5070000}"/>
    <cellStyle name="level2 2 2" xfId="1362" xr:uid="{00000000-0005-0000-0000-0000B6070000}"/>
    <cellStyle name="level2 2 2 2" xfId="1363" xr:uid="{00000000-0005-0000-0000-0000B7070000}"/>
    <cellStyle name="level2 2 2 3" xfId="1364" xr:uid="{00000000-0005-0000-0000-0000B8070000}"/>
    <cellStyle name="level2 2 2 3 2" xfId="1365" xr:uid="{00000000-0005-0000-0000-0000B9070000}"/>
    <cellStyle name="level2 2 3" xfId="1366" xr:uid="{00000000-0005-0000-0000-0000BA070000}"/>
    <cellStyle name="level2 2 3 2" xfId="1367" xr:uid="{00000000-0005-0000-0000-0000BB070000}"/>
    <cellStyle name="level2 2 4" xfId="1368" xr:uid="{00000000-0005-0000-0000-0000BC070000}"/>
    <cellStyle name="level2 2 4 2" xfId="1369" xr:uid="{00000000-0005-0000-0000-0000BD070000}"/>
    <cellStyle name="level2 2 5" xfId="1370" xr:uid="{00000000-0005-0000-0000-0000BE070000}"/>
    <cellStyle name="level2 2 5 2" xfId="1371" xr:uid="{00000000-0005-0000-0000-0000BF070000}"/>
    <cellStyle name="level2 2 6" xfId="1372" xr:uid="{00000000-0005-0000-0000-0000C0070000}"/>
    <cellStyle name="level2 2 6 2" xfId="1373" xr:uid="{00000000-0005-0000-0000-0000C1070000}"/>
    <cellStyle name="level2 2 7" xfId="1374" xr:uid="{00000000-0005-0000-0000-0000C2070000}"/>
    <cellStyle name="level2 2 7 2" xfId="1375" xr:uid="{00000000-0005-0000-0000-0000C3070000}"/>
    <cellStyle name="level2 3" xfId="1376" xr:uid="{00000000-0005-0000-0000-0000C4070000}"/>
    <cellStyle name="level2 4" xfId="1377" xr:uid="{00000000-0005-0000-0000-0000C5070000}"/>
    <cellStyle name="level2 5" xfId="1378" xr:uid="{00000000-0005-0000-0000-0000C6070000}"/>
    <cellStyle name="level2 6" xfId="1379" xr:uid="{00000000-0005-0000-0000-0000C7070000}"/>
    <cellStyle name="level2 7" xfId="1380" xr:uid="{00000000-0005-0000-0000-0000C8070000}"/>
    <cellStyle name="level2 8" xfId="1381" xr:uid="{00000000-0005-0000-0000-0000C9070000}"/>
    <cellStyle name="level2 9" xfId="1382" xr:uid="{00000000-0005-0000-0000-0000CA070000}"/>
    <cellStyle name="level2a" xfId="1383" xr:uid="{00000000-0005-0000-0000-0000CB070000}"/>
    <cellStyle name="level2a 2" xfId="1384" xr:uid="{00000000-0005-0000-0000-0000CC070000}"/>
    <cellStyle name="level2a 2 2" xfId="1385" xr:uid="{00000000-0005-0000-0000-0000CD070000}"/>
    <cellStyle name="level2a 2 2 2" xfId="1386" xr:uid="{00000000-0005-0000-0000-0000CE070000}"/>
    <cellStyle name="level2a 2 2 3" xfId="1387" xr:uid="{00000000-0005-0000-0000-0000CF070000}"/>
    <cellStyle name="level2a 2 2 3 2" xfId="1388" xr:uid="{00000000-0005-0000-0000-0000D0070000}"/>
    <cellStyle name="level2a 2 3" xfId="1389" xr:uid="{00000000-0005-0000-0000-0000D1070000}"/>
    <cellStyle name="level2a 2 3 2" xfId="1390" xr:uid="{00000000-0005-0000-0000-0000D2070000}"/>
    <cellStyle name="level2a 2 4" xfId="1391" xr:uid="{00000000-0005-0000-0000-0000D3070000}"/>
    <cellStyle name="level2a 2 4 2" xfId="1392" xr:uid="{00000000-0005-0000-0000-0000D4070000}"/>
    <cellStyle name="level2a 2 5" xfId="1393" xr:uid="{00000000-0005-0000-0000-0000D5070000}"/>
    <cellStyle name="level2a 2 5 2" xfId="1394" xr:uid="{00000000-0005-0000-0000-0000D6070000}"/>
    <cellStyle name="level2a 2 6" xfId="1395" xr:uid="{00000000-0005-0000-0000-0000D7070000}"/>
    <cellStyle name="level2a 2 6 2" xfId="1396" xr:uid="{00000000-0005-0000-0000-0000D8070000}"/>
    <cellStyle name="level2a 2 7" xfId="1397" xr:uid="{00000000-0005-0000-0000-0000D9070000}"/>
    <cellStyle name="level2a 2 7 2" xfId="1398" xr:uid="{00000000-0005-0000-0000-0000DA070000}"/>
    <cellStyle name="level2a 3" xfId="1399" xr:uid="{00000000-0005-0000-0000-0000DB070000}"/>
    <cellStyle name="level2a 4" xfId="1400" xr:uid="{00000000-0005-0000-0000-0000DC070000}"/>
    <cellStyle name="level2a 5" xfId="1401" xr:uid="{00000000-0005-0000-0000-0000DD070000}"/>
    <cellStyle name="level2a 6" xfId="1402" xr:uid="{00000000-0005-0000-0000-0000DE070000}"/>
    <cellStyle name="level2a 7" xfId="1403" xr:uid="{00000000-0005-0000-0000-0000DF070000}"/>
    <cellStyle name="level2a 8" xfId="1404" xr:uid="{00000000-0005-0000-0000-0000E0070000}"/>
    <cellStyle name="level2a 9" xfId="1405" xr:uid="{00000000-0005-0000-0000-0000E1070000}"/>
    <cellStyle name="level3" xfId="1406" xr:uid="{00000000-0005-0000-0000-0000E2070000}"/>
    <cellStyle name="level3 2" xfId="1407" xr:uid="{00000000-0005-0000-0000-0000E3070000}"/>
    <cellStyle name="level3 3" xfId="1408" xr:uid="{00000000-0005-0000-0000-0000E4070000}"/>
    <cellStyle name="level3 4" xfId="1409" xr:uid="{00000000-0005-0000-0000-0000E5070000}"/>
    <cellStyle name="level3 5" xfId="1410" xr:uid="{00000000-0005-0000-0000-0000E6070000}"/>
    <cellStyle name="level3 6" xfId="1411" xr:uid="{00000000-0005-0000-0000-0000E7070000}"/>
    <cellStyle name="level3 7" xfId="1412" xr:uid="{00000000-0005-0000-0000-0000E8070000}"/>
    <cellStyle name="level3 8" xfId="1413" xr:uid="{00000000-0005-0000-0000-0000E9070000}"/>
    <cellStyle name="level3 9" xfId="1414" xr:uid="{00000000-0005-0000-0000-0000EA070000}"/>
    <cellStyle name="Line titles-Rows" xfId="1415" xr:uid="{00000000-0005-0000-0000-0000EB070000}"/>
    <cellStyle name="Line titles-Rows 10" xfId="7480" xr:uid="{0A10572C-C709-4F4E-BFA4-C3CD1FE4D0F5}"/>
    <cellStyle name="Line titles-Rows 11" xfId="11922" xr:uid="{0E2B0A2A-FEBE-461B-A83E-93AF2114B131}"/>
    <cellStyle name="Line titles-Rows 12" xfId="7072" xr:uid="{2C9900B2-FE3F-4A6E-A6AF-04AC23A796DE}"/>
    <cellStyle name="Line titles-Rows 13" xfId="11377" xr:uid="{C6B80E8A-8A78-46CE-BE53-FC7447ABA96D}"/>
    <cellStyle name="Line titles-Rows 14" xfId="9750" xr:uid="{B7F58DF5-DAAF-4AB5-9A6F-9BEDC75C3411}"/>
    <cellStyle name="Line titles-Rows 15" xfId="11867" xr:uid="{47A45278-4289-4F85-AAF3-D507F1E6D7F8}"/>
    <cellStyle name="Line titles-Rows 16" xfId="11855" xr:uid="{CEB3FBE3-77B0-4E3F-A8F3-97AAE1A716FB}"/>
    <cellStyle name="Line titles-Rows 17" xfId="10005" xr:uid="{E1BF3D27-E24C-426C-AB75-17FB3A08C56B}"/>
    <cellStyle name="Line titles-Rows 18" xfId="11428" xr:uid="{69704E68-5639-4106-ABA7-C7DCB97235BB}"/>
    <cellStyle name="Line titles-Rows 2" xfId="1416" xr:uid="{00000000-0005-0000-0000-0000EC070000}"/>
    <cellStyle name="Line titles-Rows 2 10" xfId="7073" xr:uid="{A1362BE0-A191-4754-9074-AA190055390F}"/>
    <cellStyle name="Line titles-Rows 2 11" xfId="11376" xr:uid="{427FA6B9-FD17-45DA-9EFD-BB9E2F1DED0B}"/>
    <cellStyle name="Line titles-Rows 2 12" xfId="9749" xr:uid="{D7AF597F-0791-4341-85C1-32188567B4C8}"/>
    <cellStyle name="Line titles-Rows 2 13" xfId="11866" xr:uid="{D3FB8796-5805-414E-8E31-FE0CD0D6A6CF}"/>
    <cellStyle name="Line titles-Rows 2 14" xfId="11854" xr:uid="{2EAEA827-6670-40C6-9F42-A615FBC9391D}"/>
    <cellStyle name="Line titles-Rows 2 15" xfId="9999" xr:uid="{614A9440-C3C0-4707-BDAB-142E0CD71579}"/>
    <cellStyle name="Line titles-Rows 2 16" xfId="11384" xr:uid="{441A1FC2-1A67-4C78-A7F9-F2C2E3D27710}"/>
    <cellStyle name="Line titles-Rows 2 2" xfId="1417" xr:uid="{00000000-0005-0000-0000-0000ED070000}"/>
    <cellStyle name="Line titles-Rows 2 2 10" xfId="11564" xr:uid="{AA529097-1FDD-4966-A307-63795F644E47}"/>
    <cellStyle name="Line titles-Rows 2 2 11" xfId="12650" xr:uid="{79D164CD-DEC8-45A4-A7EA-46A2A3886A96}"/>
    <cellStyle name="Line titles-Rows 2 2 12" xfId="9998" xr:uid="{25809DF7-C638-459C-90E1-EEB74245BBD5}"/>
    <cellStyle name="Line titles-Rows 2 2 13" xfId="11900" xr:uid="{E2F90607-5D38-4169-82D7-4525D5C385A1}"/>
    <cellStyle name="Line titles-Rows 2 2 2" xfId="1418" xr:uid="{00000000-0005-0000-0000-0000EE070000}"/>
    <cellStyle name="Line titles-Rows 2 2 2 10" xfId="9991" xr:uid="{6A50D847-3B84-4BBA-B97A-6C7B93BDFC71}"/>
    <cellStyle name="Line titles-Rows 2 2 2 11" xfId="10277" xr:uid="{931FA27C-0EBA-48E2-B196-5A17478E3BB9}"/>
    <cellStyle name="Line titles-Rows 2 2 2 2" xfId="1419" xr:uid="{00000000-0005-0000-0000-0000EF070000}"/>
    <cellStyle name="Line titles-Rows 2 2 2 2 10" xfId="11820" xr:uid="{CD06D728-82A4-4EDD-9A2C-A2424A0BB9B5}"/>
    <cellStyle name="Line titles-Rows 2 2 2 2 2" xfId="7484" xr:uid="{EDF7F4BB-C4E4-4615-8BB3-97DF978D6172}"/>
    <cellStyle name="Line titles-Rows 2 2 2 2 3" xfId="11864" xr:uid="{069F699E-75F0-4D7D-B177-49A53C92C18B}"/>
    <cellStyle name="Line titles-Rows 2 2 2 2 4" xfId="7082" xr:uid="{2A7BF6B1-3B59-45CE-B42A-944579BBBC40}"/>
    <cellStyle name="Line titles-Rows 2 2 2 2 5" xfId="11374" xr:uid="{1FDC6B5E-31B6-4CAC-9CA2-8751017577EA}"/>
    <cellStyle name="Line titles-Rows 2 2 2 2 6" xfId="9738" xr:uid="{8ED550FA-E965-43F8-8B82-A74AE70D9153}"/>
    <cellStyle name="Line titles-Rows 2 2 2 2 7" xfId="10552" xr:uid="{29FCE79A-FDC2-433C-8562-559C5FDF88FB}"/>
    <cellStyle name="Line titles-Rows 2 2 2 2 8" xfId="11638" xr:uid="{B5DEEBDF-7468-4C42-8171-DEBC5DEC9F18}"/>
    <cellStyle name="Line titles-Rows 2 2 2 2 9" xfId="9987" xr:uid="{07FA324E-87E5-4270-964D-485CC5829A2D}"/>
    <cellStyle name="Line titles-Rows 2 2 2 3" xfId="7483" xr:uid="{97D7E657-E94D-4C4A-869C-13E1DE3B47B3}"/>
    <cellStyle name="Line titles-Rows 2 2 2 4" xfId="12045" xr:uid="{2209E8EE-66C5-47CF-889F-D0D993738092}"/>
    <cellStyle name="Line titles-Rows 2 2 2 5" xfId="7081" xr:uid="{35257079-1A30-4342-8826-C7E1CAC05F9B}"/>
    <cellStyle name="Line titles-Rows 2 2 2 6" xfId="11375" xr:uid="{1A3E8210-EAB3-4F5F-B1A9-48B1FE36EEA8}"/>
    <cellStyle name="Line titles-Rows 2 2 2 7" xfId="9739" xr:uid="{6B7CF932-C628-4B9A-BF37-91763B52EA88}"/>
    <cellStyle name="Line titles-Rows 2 2 2 8" xfId="11893" xr:uid="{18C6274A-96E9-4D4A-95FC-F84AA7BE60CF}"/>
    <cellStyle name="Line titles-Rows 2 2 2 9" xfId="11503" xr:uid="{E5975F03-0F32-41EB-A4E1-6CC38B6FAFAD}"/>
    <cellStyle name="Line titles-Rows 2 2 3" xfId="1420" xr:uid="{00000000-0005-0000-0000-0000F0070000}"/>
    <cellStyle name="Line titles-Rows 2 2 3 10" xfId="9982" xr:uid="{E8F44E03-2786-4E71-A6BC-738035319D1A}"/>
    <cellStyle name="Line titles-Rows 2 2 3 11" xfId="11427" xr:uid="{B8D8E72A-BCC6-4233-846A-D82812D553F4}"/>
    <cellStyle name="Line titles-Rows 2 2 3 2" xfId="1421" xr:uid="{00000000-0005-0000-0000-0000F1070000}"/>
    <cellStyle name="Line titles-Rows 2 2 3 2 10" xfId="11426" xr:uid="{FAF16F04-2F83-48F7-B51E-A6B9984D2F0E}"/>
    <cellStyle name="Line titles-Rows 2 2 3 2 2" xfId="7486" xr:uid="{18367363-7893-474E-9E22-5EB4D0E6E5CE}"/>
    <cellStyle name="Line titles-Rows 2 2 3 2 3" xfId="12003" xr:uid="{109B60B5-B462-4367-9B03-1C01836E4F6D}"/>
    <cellStyle name="Line titles-Rows 2 2 3 2 4" xfId="7084" xr:uid="{01B701F4-7DCB-48DE-AFB7-0B0F38BF852A}"/>
    <cellStyle name="Line titles-Rows 2 2 3 2 5" xfId="11847" xr:uid="{F4D0E852-7E6A-44DC-9606-93DBF1ACE972}"/>
    <cellStyle name="Line titles-Rows 2 2 3 2 6" xfId="9736" xr:uid="{8B73A198-AC1B-4FFE-BAB1-F79AEE15015A}"/>
    <cellStyle name="Line titles-Rows 2 2 3 2 7" xfId="10607" xr:uid="{657DCDC8-D055-440A-993B-2D8C88C87B7E}"/>
    <cellStyle name="Line titles-Rows 2 2 3 2 8" xfId="12127" xr:uid="{2CBD0601-85BC-4B0D-BA38-BF13A992E44F}"/>
    <cellStyle name="Line titles-Rows 2 2 3 2 9" xfId="9980" xr:uid="{2CB9A4C1-FE10-4061-90F7-59010ABE898D}"/>
    <cellStyle name="Line titles-Rows 2 2 3 3" xfId="7485" xr:uid="{411C3872-0893-49EA-B972-EE9E751D2B1D}"/>
    <cellStyle name="Line titles-Rows 2 2 3 4" xfId="11543" xr:uid="{3515AE71-1F7D-45C3-99F5-6F97292F0BAA}"/>
    <cellStyle name="Line titles-Rows 2 2 3 5" xfId="7083" xr:uid="{582D6B2F-850C-4160-AF6E-4E077BE1FB2E}"/>
    <cellStyle name="Line titles-Rows 2 2 3 6" xfId="11373" xr:uid="{21163F2A-09B0-4522-9FD0-44B516273297}"/>
    <cellStyle name="Line titles-Rows 2 2 3 7" xfId="9737" xr:uid="{995C41BD-D811-4B69-AAEB-0E0A4DAA1E06}"/>
    <cellStyle name="Line titles-Rows 2 2 3 8" xfId="11892" xr:uid="{9698032D-E9AC-44F2-85A5-14E8791218BD}"/>
    <cellStyle name="Line titles-Rows 2 2 3 9" xfId="10424" xr:uid="{B22CFA16-7156-48A9-8A78-B7DAD6F826CB}"/>
    <cellStyle name="Line titles-Rows 2 2 4" xfId="1422" xr:uid="{00000000-0005-0000-0000-0000F2070000}"/>
    <cellStyle name="Line titles-Rows 2 2 4 10" xfId="10604" xr:uid="{88EC040C-BD24-4FF0-BBFF-34BD0D77DE97}"/>
    <cellStyle name="Line titles-Rows 2 2 4 2" xfId="7487" xr:uid="{7FE70C07-01F1-40BA-AEA8-8442FD47ABC4}"/>
    <cellStyle name="Line titles-Rows 2 2 4 3" xfId="11710" xr:uid="{64D6E9EA-BDC1-4646-8FA4-8F81728916B4}"/>
    <cellStyle name="Line titles-Rows 2 2 4 4" xfId="7085" xr:uid="{781463FA-A247-4426-B8F8-E8780A96B401}"/>
    <cellStyle name="Line titles-Rows 2 2 4 5" xfId="10998" xr:uid="{97FBA406-DE23-4FDC-B6FE-E7DF41EB480E}"/>
    <cellStyle name="Line titles-Rows 2 2 4 6" xfId="9729" xr:uid="{F3232304-26EF-4567-B6E5-8F1942D5BB2E}"/>
    <cellStyle name="Line titles-Rows 2 2 4 7" xfId="10528" xr:uid="{E90F570A-5C47-49AD-BF87-ECE193017B7A}"/>
    <cellStyle name="Line titles-Rows 2 2 4 8" xfId="11650" xr:uid="{429E48AC-0490-4D7B-86F2-5CEA0068A3D7}"/>
    <cellStyle name="Line titles-Rows 2 2 4 9" xfId="9979" xr:uid="{1CADD15C-4DBF-4B0F-B175-BBA43EEFE4CD}"/>
    <cellStyle name="Line titles-Rows 2 2 5" xfId="7482" xr:uid="{CA59292E-A695-4532-A995-5FFAE1B2FA0B}"/>
    <cellStyle name="Line titles-Rows 2 2 6" xfId="12025" xr:uid="{64740A54-B4F6-4C03-8C3D-18BB77AAB11E}"/>
    <cellStyle name="Line titles-Rows 2 2 7" xfId="11247" xr:uid="{65D3EFF2-BA19-46D5-A4DD-9AB41B387360}"/>
    <cellStyle name="Line titles-Rows 2 2 8" xfId="11271" xr:uid="{AB415D97-71BF-437B-B705-04C8F97A1DC6}"/>
    <cellStyle name="Line titles-Rows 2 2 9" xfId="9744" xr:uid="{4ECC72DD-D1F2-495B-8472-153113EB2887}"/>
    <cellStyle name="Line titles-Rows 2 3" xfId="1423" xr:uid="{00000000-0005-0000-0000-0000F3070000}"/>
    <cellStyle name="Line titles-Rows 2 3 10" xfId="11817" xr:uid="{4F6182D5-2661-497C-AF0D-B4D3A7E6C81F}"/>
    <cellStyle name="Line titles-Rows 2 3 11" xfId="11747" xr:uid="{D05963C1-45E8-4ADC-94F8-AEC0853D7FDF}"/>
    <cellStyle name="Line titles-Rows 2 3 12" xfId="9974" xr:uid="{3B02AF3C-3F38-48A2-B776-74DA81FCE0B5}"/>
    <cellStyle name="Line titles-Rows 2 3 13" xfId="10279" xr:uid="{1EBB42FB-6ACE-4656-A84B-9BFD80BE9F8D}"/>
    <cellStyle name="Line titles-Rows 2 3 2" xfId="1424" xr:uid="{00000000-0005-0000-0000-0000F4070000}"/>
    <cellStyle name="Line titles-Rows 2 3 2 10" xfId="9971" xr:uid="{9263EE6C-49E1-454D-B8B2-DC3725ACD76A}"/>
    <cellStyle name="Line titles-Rows 2 3 2 11" xfId="10657" xr:uid="{E8A4C4EB-41F7-488C-A527-35E9CB22FA23}"/>
    <cellStyle name="Line titles-Rows 2 3 2 2" xfId="1425" xr:uid="{00000000-0005-0000-0000-0000F5070000}"/>
    <cellStyle name="Line titles-Rows 2 3 2 2 10" xfId="11701" xr:uid="{A716E2C4-8398-401B-887A-B1FA521E4C45}"/>
    <cellStyle name="Line titles-Rows 2 3 2 2 2" xfId="7490" xr:uid="{19191086-D6E5-4B38-BA39-657CF6F41093}"/>
    <cellStyle name="Line titles-Rows 2 3 2 2 3" xfId="12075" xr:uid="{8BB40747-2FAA-4776-807C-5305B27FE748}"/>
    <cellStyle name="Line titles-Rows 2 3 2 2 4" xfId="7091" xr:uid="{4AA0729A-74E1-41F0-A407-6D7B5ABCF36A}"/>
    <cellStyle name="Line titles-Rows 2 3 2 2 5" xfId="11370" xr:uid="{92639F10-235D-44A0-AD50-11EDA3482A4A}"/>
    <cellStyle name="Line titles-Rows 2 3 2 2 6" xfId="9724" xr:uid="{D035D23C-FF52-4DF1-A7FD-6B956F16328F}"/>
    <cellStyle name="Line titles-Rows 2 3 2 2 7" xfId="11813" xr:uid="{2DBF46FB-6FE0-4D74-8BFB-AAF8D5297D86}"/>
    <cellStyle name="Line titles-Rows 2 3 2 2 8" xfId="10631" xr:uid="{623BA989-63B1-4F28-B9BB-F228AF5C1298}"/>
    <cellStyle name="Line titles-Rows 2 3 2 2 9" xfId="11988" xr:uid="{0C2FD186-BFA2-4ADA-8989-185FD4F9CE9D}"/>
    <cellStyle name="Line titles-Rows 2 3 2 3" xfId="7489" xr:uid="{E3FFCD0C-1979-484A-8A05-9F0572C8B720}"/>
    <cellStyle name="Line titles-Rows 2 3 2 4" xfId="11510" xr:uid="{72855F32-9B0F-41B3-80E7-0F51CE87074C}"/>
    <cellStyle name="Line titles-Rows 2 3 2 5" xfId="7088" xr:uid="{7D9959F3-FE0C-4B2F-80E8-0814B7500D75}"/>
    <cellStyle name="Line titles-Rows 2 3 2 6" xfId="11371" xr:uid="{B49E8DC5-6F18-4408-A796-2DB2DBBD1C0C}"/>
    <cellStyle name="Line titles-Rows 2 3 2 7" xfId="9725" xr:uid="{3ADAB816-CEAC-41A0-BEE9-B224F41EF3F6}"/>
    <cellStyle name="Line titles-Rows 2 3 2 8" xfId="11816" xr:uid="{3B689E49-108B-444F-B24E-56147B3F1B73}"/>
    <cellStyle name="Line titles-Rows 2 3 2 9" xfId="11293" xr:uid="{2099FBF8-1F82-4EA8-8F5A-680AE18AC28F}"/>
    <cellStyle name="Line titles-Rows 2 3 3" xfId="1426" xr:uid="{00000000-0005-0000-0000-0000F6070000}"/>
    <cellStyle name="Line titles-Rows 2 3 3 10" xfId="12596" xr:uid="{EF9F4C57-F2CE-453D-9E89-91D29D286067}"/>
    <cellStyle name="Line titles-Rows 2 3 3 11" xfId="12074" xr:uid="{9EA82B20-650A-4520-AC0C-283FA3D8A942}"/>
    <cellStyle name="Line titles-Rows 2 3 3 2" xfId="1427" xr:uid="{00000000-0005-0000-0000-0000F7070000}"/>
    <cellStyle name="Line titles-Rows 2 3 3 2 10" xfId="10547" xr:uid="{432894D8-C2F6-401B-B377-AD6C0F57130A}"/>
    <cellStyle name="Line titles-Rows 2 3 3 2 2" xfId="7492" xr:uid="{CE3A292C-DAD7-4944-835B-4B4633BC7470}"/>
    <cellStyle name="Line titles-Rows 2 3 3 2 3" xfId="11623" xr:uid="{67B01361-5970-4FC8-97E9-4CE242214196}"/>
    <cellStyle name="Line titles-Rows 2 3 3 2 4" xfId="7093" xr:uid="{48C6979D-0F3E-496F-B4D3-5AEC0B4B52D7}"/>
    <cellStyle name="Line titles-Rows 2 3 3 2 5" xfId="11368" xr:uid="{42F55E42-751A-4BCA-BBE6-6EBA1591D246}"/>
    <cellStyle name="Line titles-Rows 2 3 3 2 6" xfId="9721" xr:uid="{11D7059E-A57F-4D96-A2CE-DC72ADACE907}"/>
    <cellStyle name="Line titles-Rows 2 3 3 2 7" xfId="11811" xr:uid="{32D3AA1F-F608-4CE4-9C68-A95F5BDBEDC3}"/>
    <cellStyle name="Line titles-Rows 2 3 3 2 8" xfId="10426" xr:uid="{34C25CB7-E52B-4006-AE62-0F2DBF1B3215}"/>
    <cellStyle name="Line titles-Rows 2 3 3 2 9" xfId="12597" xr:uid="{BC037835-FB33-415D-8C5D-C89138F949C9}"/>
    <cellStyle name="Line titles-Rows 2 3 3 3" xfId="7491" xr:uid="{DA825E03-8B14-4D55-B060-65C54E10537E}"/>
    <cellStyle name="Line titles-Rows 2 3 3 4" xfId="11865" xr:uid="{DBE81FCD-94DD-489C-95FC-3C07684C57CF}"/>
    <cellStyle name="Line titles-Rows 2 3 3 5" xfId="7092" xr:uid="{92546B73-AD65-472A-94AA-89DDA1C15F6B}"/>
    <cellStyle name="Line titles-Rows 2 3 3 6" xfId="11369" xr:uid="{6EC9C6E6-37DA-4FD0-8E0D-BE8E608481C8}"/>
    <cellStyle name="Line titles-Rows 2 3 3 7" xfId="9723" xr:uid="{9A21021E-ABC0-40AC-943F-551549ACE776}"/>
    <cellStyle name="Line titles-Rows 2 3 3 8" xfId="11812" xr:uid="{5F54B5A7-5BF9-48DC-89F3-5ADFD3F056A3}"/>
    <cellStyle name="Line titles-Rows 2 3 3 9" xfId="10425" xr:uid="{EB0A9D61-3AEC-42D9-A5B7-EA0A815370B2}"/>
    <cellStyle name="Line titles-Rows 2 3 4" xfId="1428" xr:uid="{00000000-0005-0000-0000-0000F8070000}"/>
    <cellStyle name="Line titles-Rows 2 3 4 10" xfId="12357" xr:uid="{36F336A3-632B-4A76-8F86-C9C0A4A45535}"/>
    <cellStyle name="Line titles-Rows 2 3 4 2" xfId="7493" xr:uid="{0A33EE44-6556-4AED-8773-F9D15BC375D3}"/>
    <cellStyle name="Line titles-Rows 2 3 4 3" xfId="11624" xr:uid="{28ECF3E5-C810-4525-AD43-66BDC6040AFC}"/>
    <cellStyle name="Line titles-Rows 2 3 4 4" xfId="7094" xr:uid="{592D87A3-8647-49FF-BCAA-ED33802367B6}"/>
    <cellStyle name="Line titles-Rows 2 3 4 5" xfId="11367" xr:uid="{F2B993F9-AD3C-4437-BF8E-4FED0E55B402}"/>
    <cellStyle name="Line titles-Rows 2 3 4 6" xfId="9720" xr:uid="{2BA690A4-2208-4C3F-8DC6-11DBFFC7066B}"/>
    <cellStyle name="Line titles-Rows 2 3 4 7" xfId="11810" xr:uid="{6CC03277-830A-4552-9501-F500A508B1C1}"/>
    <cellStyle name="Line titles-Rows 2 3 4 8" xfId="11746" xr:uid="{BB5E4867-34D3-4AD4-83E3-F9DF4FC5EAD3}"/>
    <cellStyle name="Line titles-Rows 2 3 4 9" xfId="9964" xr:uid="{49FB4884-C335-4DE7-B26B-B55EA9E6F010}"/>
    <cellStyle name="Line titles-Rows 2 3 5" xfId="7488" xr:uid="{2FDF4BB2-5A38-4814-A449-35A66A4B9EFE}"/>
    <cellStyle name="Line titles-Rows 2 3 6" xfId="11509" xr:uid="{CD9EE01C-3531-471A-9757-A385A6A0B6FA}"/>
    <cellStyle name="Line titles-Rows 2 3 7" xfId="7087" xr:uid="{E35BB60E-DA61-48B1-B997-186393328B9E}"/>
    <cellStyle name="Line titles-Rows 2 3 8" xfId="11372" xr:uid="{980C5736-8711-45F2-B74F-26FBA28FFFBD}"/>
    <cellStyle name="Line titles-Rows 2 3 9" xfId="9726" xr:uid="{8928471A-C9CA-4EDE-A065-EF2DF4C95FDE}"/>
    <cellStyle name="Line titles-Rows 2 4" xfId="1429" xr:uid="{00000000-0005-0000-0000-0000F9070000}"/>
    <cellStyle name="Line titles-Rows 2 4 10" xfId="10389" xr:uid="{2F4CC067-6F9B-4895-847E-535905DD5DA4}"/>
    <cellStyle name="Line titles-Rows 2 4 11" xfId="10427" xr:uid="{4420919C-7DBE-4489-915D-8B9A78686D62}"/>
    <cellStyle name="Line titles-Rows 2 4 12" xfId="9963" xr:uid="{D2DC1F47-66C5-4631-BFA3-FC77143BC34A}"/>
    <cellStyle name="Line titles-Rows 2 4 13" xfId="12358" xr:uid="{CF45C9A3-D5BD-4F20-A686-032E9A7C799A}"/>
    <cellStyle name="Line titles-Rows 2 4 2" xfId="1430" xr:uid="{00000000-0005-0000-0000-0000FA070000}"/>
    <cellStyle name="Line titles-Rows 2 4 2 10" xfId="12572" xr:uid="{32B92CE8-313F-4BDA-A4D7-8845B303D7C6}"/>
    <cellStyle name="Line titles-Rows 2 4 2 11" xfId="12359" xr:uid="{92429033-57A2-44A9-B16D-254C97EAB7A2}"/>
    <cellStyle name="Line titles-Rows 2 4 2 2" xfId="1431" xr:uid="{00000000-0005-0000-0000-0000FB070000}"/>
    <cellStyle name="Line titles-Rows 2 4 2 2 10" xfId="10731" xr:uid="{7A785EE6-6E59-4613-93D4-7513AE091FC9}"/>
    <cellStyle name="Line titles-Rows 2 4 2 2 2" xfId="7496" xr:uid="{4F002C87-EA2E-40A4-95B0-1A96A4DC9F86}"/>
    <cellStyle name="Line titles-Rows 2 4 2 2 3" xfId="11500" xr:uid="{D8255DB1-335E-4432-B069-706BD25707E8}"/>
    <cellStyle name="Line titles-Rows 2 4 2 2 4" xfId="7097" xr:uid="{B97F2929-35A4-4693-B26A-334B18595938}"/>
    <cellStyle name="Line titles-Rows 2 4 2 2 5" xfId="11798" xr:uid="{452D4975-2B4F-401C-AB52-E562FC47BF5F}"/>
    <cellStyle name="Line titles-Rows 2 4 2 2 6" xfId="9712" xr:uid="{7BBFDB45-3B33-42AE-BAB8-755D587C84BE}"/>
    <cellStyle name="Line titles-Rows 2 4 2 2 7" xfId="6534" xr:uid="{78BAAAF8-1DEE-437C-A78E-7445F7B86F10}"/>
    <cellStyle name="Line titles-Rows 2 4 2 2 8" xfId="10273" xr:uid="{98F02F36-CB18-43EC-80FD-02449289F18F}"/>
    <cellStyle name="Line titles-Rows 2 4 2 2 9" xfId="13075" xr:uid="{401B9329-3FCD-4FEE-B570-6948A7F9F783}"/>
    <cellStyle name="Line titles-Rows 2 4 2 3" xfId="7495" xr:uid="{0BB95142-F225-4A43-845D-302EEF1351F0}"/>
    <cellStyle name="Line titles-Rows 2 4 2 4" xfId="12026" xr:uid="{EA1C3CFF-B436-4451-917E-70B5717F8941}"/>
    <cellStyle name="Line titles-Rows 2 4 2 5" xfId="7096" xr:uid="{A454B8BB-AFDA-49FB-9065-C94ED1A2D127}"/>
    <cellStyle name="Line titles-Rows 2 4 2 6" xfId="11365" xr:uid="{2CBEEF61-8FDF-4DF1-958A-8EA786285D6E}"/>
    <cellStyle name="Line titles-Rows 2 4 2 7" xfId="9715" xr:uid="{0292D55C-311C-4251-A6C6-0092A8DBCBD6}"/>
    <cellStyle name="Line titles-Rows 2 4 2 8" xfId="11628" xr:uid="{F10EC8EC-0D86-4D5F-B6C5-705A511F7035}"/>
    <cellStyle name="Line titles-Rows 2 4 2 9" xfId="10551" xr:uid="{E060B33C-AC96-432C-B8D1-70C9375E756B}"/>
    <cellStyle name="Line titles-Rows 2 4 3" xfId="1432" xr:uid="{00000000-0005-0000-0000-0000FC070000}"/>
    <cellStyle name="Line titles-Rows 2 4 3 10" xfId="13145" xr:uid="{E3A30D56-7800-4A42-8F0D-B379BE119382}"/>
    <cellStyle name="Line titles-Rows 2 4 3 11" xfId="12360" xr:uid="{CF051E7E-F7D2-4F5E-8367-FC4171E0B72A}"/>
    <cellStyle name="Line titles-Rows 2 4 3 2" xfId="1433" xr:uid="{00000000-0005-0000-0000-0000FD070000}"/>
    <cellStyle name="Line titles-Rows 2 4 3 2 10" xfId="10588" xr:uid="{E3B4987E-60AB-4989-8EEF-ADF235ABBF41}"/>
    <cellStyle name="Line titles-Rows 2 4 3 2 2" xfId="7498" xr:uid="{FDBF2572-F81E-4145-BFB1-FBD7A67EF22F}"/>
    <cellStyle name="Line titles-Rows 2 4 3 2 3" xfId="10697" xr:uid="{574F8CD5-4877-49D7-8DCA-FC208E38248E}"/>
    <cellStyle name="Line titles-Rows 2 4 3 2 4" xfId="7099" xr:uid="{5D63CBF3-7EA7-441B-82AB-FC9D718AB50B}"/>
    <cellStyle name="Line titles-Rows 2 4 3 2 5" xfId="11879" xr:uid="{7081E6CE-3518-4526-AE17-6122D3CD2028}"/>
    <cellStyle name="Line titles-Rows 2 4 3 2 6" xfId="9709" xr:uid="{84A54954-923B-41FB-AB5E-74EF1D6E79B9}"/>
    <cellStyle name="Line titles-Rows 2 4 3 2 7" xfId="11808" xr:uid="{230A0549-8682-427E-87D7-FCEA1E31F284}"/>
    <cellStyle name="Line titles-Rows 2 4 3 2 8" xfId="11692" xr:uid="{693AE195-E159-44C2-BD78-81431754E4C3}"/>
    <cellStyle name="Line titles-Rows 2 4 3 2 9" xfId="13162" xr:uid="{1C4B1214-C0B9-4EEE-B8F4-B40F6362A845}"/>
    <cellStyle name="Line titles-Rows 2 4 3 3" xfId="7497" xr:uid="{966FEDF6-65AF-4A27-ADB0-3059DFAC6EC0}"/>
    <cellStyle name="Line titles-Rows 2 4 3 4" xfId="10629" xr:uid="{86968085-394E-417D-B286-E424BD2E6997}"/>
    <cellStyle name="Line titles-Rows 2 4 3 5" xfId="7098" xr:uid="{CDB3534F-0E66-4588-8645-BF62A7FF78DE}"/>
    <cellStyle name="Line titles-Rows 2 4 3 6" xfId="10655" xr:uid="{C09561C8-D337-47EE-A00C-B4EAB7A6C175}"/>
    <cellStyle name="Line titles-Rows 2 4 3 7" xfId="9710" xr:uid="{6DEE05D1-6323-4402-B8E6-EAC177C06428}"/>
    <cellStyle name="Line titles-Rows 2 4 3 8" xfId="11809" xr:uid="{1AEBE23B-300B-44E5-B27C-466A4F826FE8}"/>
    <cellStyle name="Line titles-Rows 2 4 3 9" xfId="11693" xr:uid="{1AE9BA9A-1272-4707-B164-4EDAD278F9DA}"/>
    <cellStyle name="Line titles-Rows 2 4 4" xfId="1434" xr:uid="{00000000-0005-0000-0000-0000FE070000}"/>
    <cellStyle name="Line titles-Rows 2 4 4 10" xfId="11504" xr:uid="{BF7E6EF1-ABA6-47FD-A2F9-49B43C524586}"/>
    <cellStyle name="Line titles-Rows 2 4 4 2" xfId="7499" xr:uid="{A98A732C-2EFE-4611-866A-465C873C3F4F}"/>
    <cellStyle name="Line titles-Rows 2 4 4 3" xfId="11463" xr:uid="{35EA0C7D-A8B2-4D59-9A69-BEFA51F4F2D9}"/>
    <cellStyle name="Line titles-Rows 2 4 4 4" xfId="7100" xr:uid="{EEAB49A9-F8AB-4F94-A862-36E6C60AD677}"/>
    <cellStyle name="Line titles-Rows 2 4 4 5" xfId="11751" xr:uid="{6A833471-A106-4039-95A9-FCE33FA6A440}"/>
    <cellStyle name="Line titles-Rows 2 4 4 6" xfId="9704" xr:uid="{11E14158-C79A-4672-BAC4-BD1F1C99FC09}"/>
    <cellStyle name="Line titles-Rows 2 4 4 7" xfId="11807" xr:uid="{8E8A5E23-2A0B-4D09-8FFD-36DB4AEE144D}"/>
    <cellStyle name="Line titles-Rows 2 4 4 8" xfId="12787" xr:uid="{31C376EA-95F2-4F12-B463-489C4B317136}"/>
    <cellStyle name="Line titles-Rows 2 4 4 9" xfId="13146" xr:uid="{518D2694-0E15-4A9A-AD1F-1DFF5DBC7A23}"/>
    <cellStyle name="Line titles-Rows 2 4 5" xfId="7494" xr:uid="{F9BF8042-9F23-4BED-97C3-7F4894B36E7A}"/>
    <cellStyle name="Line titles-Rows 2 4 6" xfId="12049" xr:uid="{7536F6CD-1B85-4840-AE7E-0B80442DB0CD}"/>
    <cellStyle name="Line titles-Rows 2 4 7" xfId="7095" xr:uid="{0483228D-E15E-4454-880E-70DB5BA89991}"/>
    <cellStyle name="Line titles-Rows 2 4 8" xfId="11366" xr:uid="{82854314-2AE9-4D67-84AF-F350A35638D4}"/>
    <cellStyle name="Line titles-Rows 2 4 9" xfId="9716" xr:uid="{407E8844-C116-480A-BFAE-D994A232D833}"/>
    <cellStyle name="Line titles-Rows 2 5" xfId="1435" xr:uid="{00000000-0005-0000-0000-0000FF070000}"/>
    <cellStyle name="Line titles-Rows 2 5 10" xfId="13147" xr:uid="{4FD2E261-011F-47A8-9387-04CF514F4FFD}"/>
    <cellStyle name="Line titles-Rows 2 5 11" xfId="11795" xr:uid="{19D29384-8DDA-40EA-B119-D3E76220480F}"/>
    <cellStyle name="Line titles-Rows 2 5 2" xfId="1436" xr:uid="{00000000-0005-0000-0000-000000080000}"/>
    <cellStyle name="Line titles-Rows 2 5 2 10" xfId="12531" xr:uid="{903F6A3A-E393-4F84-B8EE-F6749B908DBA}"/>
    <cellStyle name="Line titles-Rows 2 5 2 2" xfId="7501" xr:uid="{BF803722-6985-4B9E-A8AC-E0FAA10513B2}"/>
    <cellStyle name="Line titles-Rows 2 5 2 3" xfId="12077" xr:uid="{56092945-7747-47DA-9E7D-46A8283E370B}"/>
    <cellStyle name="Line titles-Rows 2 5 2 4" xfId="7102" xr:uid="{3F51EA3A-1AA4-409B-BDCE-8B5B9EEC0081}"/>
    <cellStyle name="Line titles-Rows 2 5 2 5" xfId="10608" xr:uid="{C8E0BBAE-1DFF-4518-98C8-7569803A476C}"/>
    <cellStyle name="Line titles-Rows 2 5 2 6" xfId="9702" xr:uid="{C33985D1-6206-4E64-A0C5-11A2D945873A}"/>
    <cellStyle name="Line titles-Rows 2 5 2 7" xfId="12018" xr:uid="{4DE3FA56-6D81-48B3-BA97-9E465A68CEC8}"/>
    <cellStyle name="Line titles-Rows 2 5 2 8" xfId="12785" xr:uid="{B5088C9F-23E1-44C7-9A33-2AC8E69827C2}"/>
    <cellStyle name="Line titles-Rows 2 5 2 9" xfId="13163" xr:uid="{F40D5B21-5288-4FF8-AB97-626467828A76}"/>
    <cellStyle name="Line titles-Rows 2 5 3" xfId="7500" xr:uid="{4CAE5BA3-A575-4C3E-846A-26C5849E7055}"/>
    <cellStyle name="Line titles-Rows 2 5 4" xfId="11464" xr:uid="{29598927-C57E-474A-9B97-2ED40E02A695}"/>
    <cellStyle name="Line titles-Rows 2 5 5" xfId="7101" xr:uid="{461CCB16-4039-4E7D-9057-7F74D7660A21}"/>
    <cellStyle name="Line titles-Rows 2 5 6" xfId="11347" xr:uid="{7C0E831F-EAAF-4ACB-A7FD-7DA8EA2BCE93}"/>
    <cellStyle name="Line titles-Rows 2 5 7" xfId="9703" xr:uid="{673D9388-E702-40AE-ACE0-8E19D80F525E}"/>
    <cellStyle name="Line titles-Rows 2 5 8" xfId="11806" xr:uid="{ABB5C010-D6CB-4979-8826-8DF54916F4E3}"/>
    <cellStyle name="Line titles-Rows 2 5 9" xfId="12786" xr:uid="{59DC056F-6BCA-4CE0-8DCE-073FBF821828}"/>
    <cellStyle name="Line titles-Rows 2 6" xfId="1437" xr:uid="{00000000-0005-0000-0000-000001080000}"/>
    <cellStyle name="Line titles-Rows 2 6 10" xfId="12553" xr:uid="{2AC61667-9B1D-41B4-8C1D-EB9CC51D775C}"/>
    <cellStyle name="Line titles-Rows 2 6 11" xfId="12530" xr:uid="{5CC66169-D127-4981-956D-246A20252C12}"/>
    <cellStyle name="Line titles-Rows 2 6 2" xfId="1438" xr:uid="{00000000-0005-0000-0000-000002080000}"/>
    <cellStyle name="Line titles-Rows 2 6 2 10" xfId="12528" xr:uid="{D7B667B9-A528-4882-B2C0-CED497BD80F3}"/>
    <cellStyle name="Line titles-Rows 2 6 2 2" xfId="7503" xr:uid="{BCBFE467-6139-4EA7-BD88-B9222D85D371}"/>
    <cellStyle name="Line titles-Rows 2 6 2 3" xfId="12004" xr:uid="{3BF2ECB0-5399-451B-BAB2-5D16B6586362}"/>
    <cellStyle name="Line titles-Rows 2 6 2 4" xfId="7105" xr:uid="{C11331D1-6007-447C-8043-784232570688}"/>
    <cellStyle name="Line titles-Rows 2 6 2 5" xfId="10609" xr:uid="{30997B2B-12FF-4124-8C5C-2778DB16E6C5}"/>
    <cellStyle name="Line titles-Rows 2 6 2 6" xfId="9699" xr:uid="{1FDBDF58-9A5D-483E-94AA-6114E66BA94B}"/>
    <cellStyle name="Line titles-Rows 2 6 2 7" xfId="11803" xr:uid="{86030B9E-EE60-4949-B98E-38BA85D89871}"/>
    <cellStyle name="Line titles-Rows 2 6 2 8" xfId="12783" xr:uid="{CB2EE237-5F47-47BB-AEF3-31F09C99AAD0}"/>
    <cellStyle name="Line titles-Rows 2 6 2 9" xfId="12599" xr:uid="{5860A607-AF6E-4C8E-A96C-BD087C2A8D30}"/>
    <cellStyle name="Line titles-Rows 2 6 3" xfId="7502" xr:uid="{F0108EBE-2E30-41B4-AEB9-167471D62C6F}"/>
    <cellStyle name="Line titles-Rows 2 6 4" xfId="11354" xr:uid="{20E1F207-2D8A-4504-B56A-86F56C0E7356}"/>
    <cellStyle name="Line titles-Rows 2 6 5" xfId="7104" xr:uid="{01996A61-83DA-4CD2-9BA5-436E16A01DA1}"/>
    <cellStyle name="Line titles-Rows 2 6 6" xfId="11750" xr:uid="{E2B304AD-C2EA-4715-B966-B37A9EBFCBD3}"/>
    <cellStyle name="Line titles-Rows 2 6 7" xfId="9701" xr:uid="{68B9591F-6539-49C7-ABD2-6C3FA9DD6C53}"/>
    <cellStyle name="Line titles-Rows 2 6 8" xfId="11804" xr:uid="{BAAB5482-5CA3-4B6F-A63C-ADA1B2944F07}"/>
    <cellStyle name="Line titles-Rows 2 6 9" xfId="12784" xr:uid="{7F881AB1-7142-4ACC-BB6D-A023B7B5B597}"/>
    <cellStyle name="Line titles-Rows 2 7" xfId="1439" xr:uid="{00000000-0005-0000-0000-000003080000}"/>
    <cellStyle name="Line titles-Rows 2 7 10" xfId="10302" xr:uid="{2DF1539D-4AB2-4D82-A037-10036F0D08B8}"/>
    <cellStyle name="Line titles-Rows 2 7 2" xfId="7504" xr:uid="{246C5B3F-93B7-40E4-8ADF-EFD8278E9412}"/>
    <cellStyle name="Line titles-Rows 2 7 3" xfId="12005" xr:uid="{C9A23C92-9DAD-415F-9EF4-2864A2D13055}"/>
    <cellStyle name="Line titles-Rows 2 7 4" xfId="7108" xr:uid="{7864D02C-D48B-4F1C-8391-3D41A3D18087}"/>
    <cellStyle name="Line titles-Rows 2 7 5" xfId="10610" xr:uid="{6FFEA7C6-ECAD-44C8-B143-3DD3929958F8}"/>
    <cellStyle name="Line titles-Rows 2 7 6" xfId="9694" xr:uid="{B189FD63-72B8-409D-BC87-C13557EFA03E}"/>
    <cellStyle name="Line titles-Rows 2 7 7" xfId="12034" xr:uid="{3E4CBD2B-8811-42D3-AE89-B3E68E82BF25}"/>
    <cellStyle name="Line titles-Rows 2 7 8" xfId="11440" xr:uid="{EF7E73B5-D42F-45AF-BE3E-A37C6AA9E9A9}"/>
    <cellStyle name="Line titles-Rows 2 7 9" xfId="9956" xr:uid="{0CB3B361-E36E-45BE-A64D-9F0627236350}"/>
    <cellStyle name="Line titles-Rows 2 8" xfId="7481" xr:uid="{3F5A93B5-79B6-44F0-A8DA-B1B5D26D8B9E}"/>
    <cellStyle name="Line titles-Rows 2 9" xfId="12024" xr:uid="{74C490F8-7FE6-4FE9-95A2-9EA398C0E6DF}"/>
    <cellStyle name="Line titles-Rows 3" xfId="1440" xr:uid="{00000000-0005-0000-0000-000004080000}"/>
    <cellStyle name="Line titles-Rows 3 10" xfId="12033" xr:uid="{9D03B93E-EBD5-4125-B5C3-9C230F844F3F}"/>
    <cellStyle name="Line titles-Rows 3 11" xfId="12782" xr:uid="{1FDC9FA7-3D6B-4D1D-A2F6-3A28CA31B8E1}"/>
    <cellStyle name="Line titles-Rows 3 12" xfId="9954" xr:uid="{2E29FF65-7DCC-4CD0-A4E7-F6CDA0A510AE}"/>
    <cellStyle name="Line titles-Rows 3 13" xfId="10346" xr:uid="{1F505894-B595-4CEF-93F2-AE38BD520857}"/>
    <cellStyle name="Line titles-Rows 3 2" xfId="1441" xr:uid="{00000000-0005-0000-0000-000005080000}"/>
    <cellStyle name="Line titles-Rows 3 2 10" xfId="12648" xr:uid="{D0885232-E6E1-4CCC-AF46-D73366858AA7}"/>
    <cellStyle name="Line titles-Rows 3 2 11" xfId="12525" xr:uid="{8C2A05B0-A992-4E34-B4D2-47D7F31C9A2E}"/>
    <cellStyle name="Line titles-Rows 3 2 2" xfId="1442" xr:uid="{00000000-0005-0000-0000-000006080000}"/>
    <cellStyle name="Line titles-Rows 3 2 2 10" xfId="10303" xr:uid="{E267D053-264F-45B5-B88C-61FF1EE623A8}"/>
    <cellStyle name="Line titles-Rows 3 2 2 2" xfId="7507" xr:uid="{57362132-0FB2-4915-9923-5CADAA654E4C}"/>
    <cellStyle name="Line titles-Rows 3 2 2 3" xfId="11452" xr:uid="{5843476B-F118-42B2-B439-DA028259E23A}"/>
    <cellStyle name="Line titles-Rows 3 2 2 4" xfId="7111" xr:uid="{29F13405-84BC-49A3-8877-0E98C6C2C2EC}"/>
    <cellStyle name="Line titles-Rows 3 2 2 5" xfId="11454" xr:uid="{C5E9154B-95A5-4CDB-A14D-B4B623067159}"/>
    <cellStyle name="Line titles-Rows 3 2 2 6" xfId="12473" xr:uid="{51584509-2B6A-464C-B30D-E6CC97BC4C49}"/>
    <cellStyle name="Line titles-Rows 3 2 2 7" xfId="12032" xr:uid="{040CDA13-2F86-45E0-A9BA-08747B4CA997}"/>
    <cellStyle name="Line titles-Rows 3 2 2 8" xfId="12780" xr:uid="{71EDB9FC-0CB9-4269-8E14-902EBC3FB5A4}"/>
    <cellStyle name="Line titles-Rows 3 2 2 9" xfId="13140" xr:uid="{2C9BE56F-CE58-482A-B008-926F3C56A999}"/>
    <cellStyle name="Line titles-Rows 3 2 3" xfId="7506" xr:uid="{661F648B-5201-4F30-950B-48C25045DCC5}"/>
    <cellStyle name="Line titles-Rows 3 2 4" xfId="11625" xr:uid="{53FC6C35-6677-443D-B16A-001F8AEC86EE}"/>
    <cellStyle name="Line titles-Rows 3 2 5" xfId="7110" xr:uid="{D147CF3D-CA17-4B1A-9FB0-45F9F610F4FB}"/>
    <cellStyle name="Line titles-Rows 3 2 6" xfId="10611" xr:uid="{6CEE1E67-CEF5-491D-93D1-8BA23E4F7A5C}"/>
    <cellStyle name="Line titles-Rows 3 2 7" xfId="9691" xr:uid="{F6A79A9E-095F-484F-936F-5BFD15DE0441}"/>
    <cellStyle name="Line titles-Rows 3 2 8" xfId="11608" xr:uid="{6950B0F6-F3F1-4EBC-8E07-327A77C97535}"/>
    <cellStyle name="Line titles-Rows 3 2 9" xfId="12781" xr:uid="{7F4435DA-D47F-4887-BF2C-D4FE1C2C84DF}"/>
    <cellStyle name="Line titles-Rows 3 3" xfId="1443" xr:uid="{00000000-0005-0000-0000-000007080000}"/>
    <cellStyle name="Line titles-Rows 3 3 10" xfId="13135" xr:uid="{E8645DE1-8E70-460B-BFD1-1D04C70C3C21}"/>
    <cellStyle name="Line titles-Rows 3 3 11" xfId="12524" xr:uid="{7EE2AF44-93B0-44F6-A3D3-248DB83B15AD}"/>
    <cellStyle name="Line titles-Rows 3 3 2" xfId="1444" xr:uid="{00000000-0005-0000-0000-000008080000}"/>
    <cellStyle name="Line titles-Rows 3 3 2 10" xfId="12523" xr:uid="{15AC77A6-78A0-4EA2-AD2C-F81F3E9BA87A}"/>
    <cellStyle name="Line titles-Rows 3 3 2 2" xfId="7509" xr:uid="{9571E6C8-EB07-48B5-8502-6600A3ED2D60}"/>
    <cellStyle name="Line titles-Rows 3 3 2 3" xfId="10652" xr:uid="{E8FC60E6-3CE2-432F-80D6-8FD007ADA443}"/>
    <cellStyle name="Line titles-Rows 3 3 2 4" xfId="7115" xr:uid="{69E0931A-A19A-4AA0-8BC8-AAE06BF0F8E8}"/>
    <cellStyle name="Line titles-Rows 3 3 2 5" xfId="12381" xr:uid="{3269DC0F-ADA9-4870-A130-6AFBAB080A71}"/>
    <cellStyle name="Line titles-Rows 3 3 2 6" xfId="12885" xr:uid="{5A2F1B8F-1553-408F-9860-02A63457897B}"/>
    <cellStyle name="Line titles-Rows 3 3 2 7" xfId="10591" xr:uid="{D7BAC118-09EA-4522-92D7-EC1F62FC33F3}"/>
    <cellStyle name="Line titles-Rows 3 3 2 8" xfId="6514" xr:uid="{A727C0C1-98EA-4AC0-A84E-083B2C01D063}"/>
    <cellStyle name="Line titles-Rows 3 3 2 9" xfId="13161" xr:uid="{B3653EEA-69DA-4026-8045-6DFBD7BB2F54}"/>
    <cellStyle name="Line titles-Rows 3 3 3" xfId="7508" xr:uid="{39B0797B-8116-4B5A-A8A4-2E685C3775D3}"/>
    <cellStyle name="Line titles-Rows 3 3 4" xfId="11333" xr:uid="{30E4207D-C58A-4FAC-8906-394A71B3D44A}"/>
    <cellStyle name="Line titles-Rows 3 3 5" xfId="7112" xr:uid="{E6F15502-F24C-48DD-BAC1-F48C4BC76E91}"/>
    <cellStyle name="Line titles-Rows 3 3 6" xfId="11760" xr:uid="{FB9675DC-B3DC-42C5-A033-47586E92C34F}"/>
    <cellStyle name="Line titles-Rows 3 3 7" xfId="12828" xr:uid="{45E752BC-AA43-4711-8FF8-6BECBEDF10E7}"/>
    <cellStyle name="Line titles-Rows 3 3 8" xfId="12031" xr:uid="{01B7DF0B-B1A7-44F6-9B93-3D241C6F9D50}"/>
    <cellStyle name="Line titles-Rows 3 3 9" xfId="12873" xr:uid="{54529169-2716-478F-811B-773E655A91E0}"/>
    <cellStyle name="Line titles-Rows 3 4" xfId="1445" xr:uid="{00000000-0005-0000-0000-000009080000}"/>
    <cellStyle name="Line titles-Rows 3 4 10" xfId="12522" xr:uid="{E5EAAC7A-6467-460C-BFA1-23B8049F6E76}"/>
    <cellStyle name="Line titles-Rows 3 4 2" xfId="7510" xr:uid="{AE9F1470-E466-4748-AB0A-2B9FE347CF51}"/>
    <cellStyle name="Line titles-Rows 3 4 3" xfId="11421" xr:uid="{EEFBA043-EBB7-4622-9CE5-2C446F109BC9}"/>
    <cellStyle name="Line titles-Rows 3 4 4" xfId="7116" xr:uid="{D3EEF749-9C22-4E8F-8654-6A0DC290F891}"/>
    <cellStyle name="Line titles-Rows 3 4 5" xfId="10419" xr:uid="{F0B09FAE-B853-4D02-852A-E98DD076288F}"/>
    <cellStyle name="Line titles-Rows 3 4 6" xfId="12829" xr:uid="{7F57AB21-1B7E-4AD7-B5DE-158F45269E0E}"/>
    <cellStyle name="Line titles-Rows 3 4 7" xfId="12029" xr:uid="{3EEBFBCF-A207-40EC-83ED-A4CF038797F7}"/>
    <cellStyle name="Line titles-Rows 3 4 8" xfId="12779" xr:uid="{EDF3D8E2-22BB-45A6-8BDC-24AB056A97B7}"/>
    <cellStyle name="Line titles-Rows 3 4 9" xfId="13136" xr:uid="{E4773000-241F-4A98-A658-E1CC6AEC10E0}"/>
    <cellStyle name="Line titles-Rows 3 5" xfId="7505" xr:uid="{69E00553-AB78-4C5B-9BDA-E6C6CB82FBCE}"/>
    <cellStyle name="Line titles-Rows 3 6" xfId="11633" xr:uid="{1CE96AF2-4490-4B5F-875B-35E2F2AA6441}"/>
    <cellStyle name="Line titles-Rows 3 7" xfId="7109" xr:uid="{212CB24B-C7BB-44A8-B6A2-7A95E3D50440}"/>
    <cellStyle name="Line titles-Rows 3 8" xfId="10293" xr:uid="{E402D479-4A08-48F8-8931-56CBD313D6FD}"/>
    <cellStyle name="Line titles-Rows 3 9" xfId="9693" xr:uid="{6FFCAB37-38A2-44A1-86B2-E66DE67CCE4E}"/>
    <cellStyle name="Line titles-Rows 4" xfId="1446" xr:uid="{00000000-0005-0000-0000-00000A080000}"/>
    <cellStyle name="Line titles-Rows 4 10" xfId="11547" xr:uid="{182FC47B-9C0E-4213-B45D-0A0EE86B147C}"/>
    <cellStyle name="Line titles-Rows 4 11" xfId="12778" xr:uid="{CE878FC0-8E20-4123-ADB2-1E3F12F77681}"/>
    <cellStyle name="Line titles-Rows 4 12" xfId="13137" xr:uid="{75A98E57-8638-4236-8B31-5295658E3FD7}"/>
    <cellStyle name="Line titles-Rows 4 13" xfId="12637" xr:uid="{35FFC48D-4EAA-4418-9A43-156CB732F67E}"/>
    <cellStyle name="Line titles-Rows 4 2" xfId="1447" xr:uid="{00000000-0005-0000-0000-00000B080000}"/>
    <cellStyle name="Line titles-Rows 4 2 10" xfId="13165" xr:uid="{ABAE42CA-EB68-47AF-9474-35FF6AB03215}"/>
    <cellStyle name="Line titles-Rows 4 2 11" xfId="10304" xr:uid="{ADE9A850-D746-4414-842B-91AB75B9D64B}"/>
    <cellStyle name="Line titles-Rows 4 2 2" xfId="1448" xr:uid="{00000000-0005-0000-0000-00000C080000}"/>
    <cellStyle name="Line titles-Rows 4 2 2 10" xfId="11475" xr:uid="{F7651356-5921-4355-85BF-24EF7D2FD804}"/>
    <cellStyle name="Line titles-Rows 4 2 2 2" xfId="7513" xr:uid="{978566F3-76EE-4277-B916-A9557A894DCD}"/>
    <cellStyle name="Line titles-Rows 4 2 2 3" xfId="10732" xr:uid="{BEE428CD-C97D-47DD-A7BA-44DD386A403A}"/>
    <cellStyle name="Line titles-Rows 4 2 2 4" xfId="7119" xr:uid="{EDE78267-8062-48E8-952F-9B03FC36491B}"/>
    <cellStyle name="Line titles-Rows 4 2 2 5" xfId="10474" xr:uid="{CD1B7298-6D35-494C-834E-2D82E81BC9B9}"/>
    <cellStyle name="Line titles-Rows 4 2 2 6" xfId="9690" xr:uid="{F942CCB8-6FE3-4079-A09F-688C286D6C84}"/>
    <cellStyle name="Line titles-Rows 4 2 2 7" xfId="11589" xr:uid="{543A6295-6C44-44AF-993A-C5E0EC89D2D4}"/>
    <cellStyle name="Line titles-Rows 4 2 2 8" xfId="12776" xr:uid="{8BEFBEB2-E96A-4A48-AB8B-7E28D104E3A0}"/>
    <cellStyle name="Line titles-Rows 4 2 2 9" xfId="12492" xr:uid="{837463D1-9428-469A-A64A-AEB2839DD1CA}"/>
    <cellStyle name="Line titles-Rows 4 2 3" xfId="7512" xr:uid="{17BDB79D-7E90-424E-A79F-9B5A9208D347}"/>
    <cellStyle name="Line titles-Rows 4 2 4" xfId="12080" xr:uid="{121A59C6-5478-425E-AECB-60E8EFE1084C}"/>
    <cellStyle name="Line titles-Rows 4 2 5" xfId="7118" xr:uid="{FF92A5DD-D572-4048-A1EE-D1288959E379}"/>
    <cellStyle name="Line titles-Rows 4 2 6" xfId="12656" xr:uid="{818236FA-8181-4DCB-925B-8A0B42517FA9}"/>
    <cellStyle name="Line titles-Rows 4 2 7" xfId="12887" xr:uid="{DFD8A9ED-141E-45FC-8048-D581C9979ABA}"/>
    <cellStyle name="Line titles-Rows 4 2 8" xfId="11621" xr:uid="{239818FC-8B3B-4569-BC58-71C28C1DAD73}"/>
    <cellStyle name="Line titles-Rows 4 2 9" xfId="12777" xr:uid="{C07A69EB-DC05-4B7A-B7C3-0B770A8CDE01}"/>
    <cellStyle name="Line titles-Rows 4 3" xfId="1449" xr:uid="{00000000-0005-0000-0000-00000D080000}"/>
    <cellStyle name="Line titles-Rows 4 3 10" xfId="13148" xr:uid="{D891C07D-DFF3-431E-A87D-333A13895E76}"/>
    <cellStyle name="Line titles-Rows 4 3 11" xfId="12521" xr:uid="{FE7D870C-FD9A-4C22-8747-5E3887F1A0DF}"/>
    <cellStyle name="Line titles-Rows 4 3 2" xfId="1450" xr:uid="{00000000-0005-0000-0000-00000E080000}"/>
    <cellStyle name="Line titles-Rows 4 3 2 10" xfId="12520" xr:uid="{C3392367-85CF-465F-8707-E40657F5B8CA}"/>
    <cellStyle name="Line titles-Rows 4 3 2 2" xfId="7515" xr:uid="{6AD4258F-09EA-43DA-805C-C724C35AC0E4}"/>
    <cellStyle name="Line titles-Rows 4 3 2 3" xfId="10627" xr:uid="{E23FD4CA-E36D-42D3-90F2-F0C2D08C9BD6}"/>
    <cellStyle name="Line titles-Rows 4 3 2 4" xfId="7122" xr:uid="{AB9121FF-0D58-4680-8C55-BC90450984A7}"/>
    <cellStyle name="Line titles-Rows 4 3 2 5" xfId="6495" xr:uid="{1ACC7764-7FBA-45D7-97C8-5106286D5775}"/>
    <cellStyle name="Line titles-Rows 4 3 2 6" xfId="9682" xr:uid="{0B6FC850-C0BE-46A0-B4F2-C0F9937A0C97}"/>
    <cellStyle name="Line titles-Rows 4 3 2 7" xfId="10428" xr:uid="{4A03742F-769C-4CA8-94E8-E00C7A4F807C}"/>
    <cellStyle name="Line titles-Rows 4 3 2 8" xfId="12774" xr:uid="{F60FAD9D-87BC-4AB0-8486-CB750B27EC31}"/>
    <cellStyle name="Line titles-Rows 4 3 2 9" xfId="13149" xr:uid="{C88B428D-61D0-4DF4-A02D-4E8AE74D62F8}"/>
    <cellStyle name="Line titles-Rows 4 3 3" xfId="7514" xr:uid="{86985485-97D0-4ACF-B840-F5A0FB31F953}"/>
    <cellStyle name="Line titles-Rows 4 3 4" xfId="10628" xr:uid="{B1423055-E649-4ED7-B01D-7BC7F5103AE5}"/>
    <cellStyle name="Line titles-Rows 4 3 5" xfId="7121" xr:uid="{9D051A71-310B-444A-AD23-6E6C8881F51D}"/>
    <cellStyle name="Line titles-Rows 4 3 6" xfId="11884" xr:uid="{A939361A-309E-4FFA-97BB-ECC9E2020BD5}"/>
    <cellStyle name="Line titles-Rows 4 3 7" xfId="9684" xr:uid="{85C3584C-9601-443F-841E-884064DA7C7F}"/>
    <cellStyle name="Line titles-Rows 4 3 8" xfId="10530" xr:uid="{65F011AF-4B17-496A-9713-74E3098A6F0B}"/>
    <cellStyle name="Line titles-Rows 4 3 9" xfId="12775" xr:uid="{BC79226E-C162-48EB-A712-55FC0C01BF7E}"/>
    <cellStyle name="Line titles-Rows 4 4" xfId="1451" xr:uid="{00000000-0005-0000-0000-00000F080000}"/>
    <cellStyle name="Line titles-Rows 4 4 10" xfId="12519" xr:uid="{BFAA2805-0B5A-43A7-859C-4E88F604138D}"/>
    <cellStyle name="Line titles-Rows 4 4 2" xfId="7516" xr:uid="{C83237D9-560B-4A69-B3D9-5A3A1E4C18B8}"/>
    <cellStyle name="Line titles-Rows 4 4 3" xfId="11707" xr:uid="{C501FE86-FC86-4111-BFE6-C88162656508}"/>
    <cellStyle name="Line titles-Rows 4 4 4" xfId="7125" xr:uid="{0CE649B4-4A2F-4AE4-A275-E30CD44EFF75}"/>
    <cellStyle name="Line titles-Rows 4 4 5" xfId="10999" xr:uid="{8302217F-2823-491C-82CF-AD2295D3AD7C}"/>
    <cellStyle name="Line titles-Rows 4 4 6" xfId="9681" xr:uid="{39B3F1C1-0862-4C97-A83E-83CD1C8715C1}"/>
    <cellStyle name="Line titles-Rows 4 4 7" xfId="11619" xr:uid="{A8AF90B9-9C7E-4EA0-A51E-26D6F7AD2834}"/>
    <cellStyle name="Line titles-Rows 4 4 8" xfId="12773" xr:uid="{358E7C31-008A-4F77-BF83-A1BC33EAF119}"/>
    <cellStyle name="Line titles-Rows 4 4 9" xfId="9953" xr:uid="{86FEF206-E00D-4412-9D3F-894DF47E0A07}"/>
    <cellStyle name="Line titles-Rows 4 5" xfId="7511" xr:uid="{64ED2649-B9CE-4C43-A4F2-63C09B2EDBDF}"/>
    <cellStyle name="Line titles-Rows 4 6" xfId="11422" xr:uid="{659AA22F-C053-4C20-9A38-D04BF9D467B0}"/>
    <cellStyle name="Line titles-Rows 4 7" xfId="7117" xr:uid="{BCB619E4-AECE-46CD-9AD7-5E730977DCED}"/>
    <cellStyle name="Line titles-Rows 4 8" xfId="10420" xr:uid="{55D1BCB1-7466-4C3D-BC68-985D86BAE2A2}"/>
    <cellStyle name="Line titles-Rows 4 9" xfId="12830" xr:uid="{61B25D3F-DD6D-4AB2-909F-D06E0008E046}"/>
    <cellStyle name="Line titles-Rows 5" xfId="1452" xr:uid="{00000000-0005-0000-0000-000010080000}"/>
    <cellStyle name="Line titles-Rows 5 10" xfId="12028" xr:uid="{7B4B7223-7432-4C68-B4A1-357C856C7AED}"/>
    <cellStyle name="Line titles-Rows 5 11" xfId="12772" xr:uid="{1701FB5E-8F70-4188-8169-F3103D97E2B2}"/>
    <cellStyle name="Line titles-Rows 5 12" xfId="12601" xr:uid="{5908CBF7-EE8B-449C-A3BE-30003016DF03}"/>
    <cellStyle name="Line titles-Rows 5 13" xfId="10305" xr:uid="{0C33265D-E86B-45BB-9128-2BC80AEC44A8}"/>
    <cellStyle name="Line titles-Rows 5 2" xfId="1453" xr:uid="{00000000-0005-0000-0000-000011080000}"/>
    <cellStyle name="Line titles-Rows 5 2 10" xfId="13127" xr:uid="{20D73E6F-79D7-456E-AE4D-08C7432702CF}"/>
    <cellStyle name="Line titles-Rows 5 2 11" xfId="12817" xr:uid="{B973D3CD-9155-477C-98FA-F202C5059D98}"/>
    <cellStyle name="Line titles-Rows 5 2 2" xfId="1454" xr:uid="{00000000-0005-0000-0000-000012080000}"/>
    <cellStyle name="Line titles-Rows 5 2 2 10" xfId="13167" xr:uid="{FCB61381-78AB-43E3-9BDA-87ED12173A0A}"/>
    <cellStyle name="Line titles-Rows 5 2 2 2" xfId="7519" xr:uid="{601AC1A0-5B70-41AB-8C7F-13D9E6147D8F}"/>
    <cellStyle name="Line titles-Rows 5 2 2 3" xfId="10722" xr:uid="{01C00328-3F72-413E-8C36-5807357E0A1B}"/>
    <cellStyle name="Line titles-Rows 5 2 2 4" xfId="7128" xr:uid="{43F3F27E-892F-46DF-909F-FFCE522AA355}"/>
    <cellStyle name="Line titles-Rows 5 2 2 5" xfId="12417" xr:uid="{0FCC4C7A-8D35-4A63-9C22-F7981F0D04B0}"/>
    <cellStyle name="Line titles-Rows 5 2 2 6" xfId="12800" xr:uid="{C5B6C830-DA63-4711-83B0-A156B20BF741}"/>
    <cellStyle name="Line titles-Rows 5 2 2 7" xfId="11617" xr:uid="{E3FA1F66-67FF-44CA-B097-6414B30EDC9D}"/>
    <cellStyle name="Line titles-Rows 5 2 2 8" xfId="12770" xr:uid="{AB88CBA8-10FD-4C11-A11D-0D5B0EF2B6E2}"/>
    <cellStyle name="Line titles-Rows 5 2 2 9" xfId="13124" xr:uid="{B8D86EAC-DA95-4A9C-A454-F4D6FEA25E1B}"/>
    <cellStyle name="Line titles-Rows 5 2 3" xfId="7518" xr:uid="{D7E9A7BC-577A-4AE8-B927-129DB361514F}"/>
    <cellStyle name="Line titles-Rows 5 2 4" xfId="11412" xr:uid="{42A3780A-5D97-44A7-8E6A-DD69B02ACF57}"/>
    <cellStyle name="Line titles-Rows 5 2 5" xfId="7127" xr:uid="{DBCF123C-9D71-47AC-A27A-FC8AC77672FA}"/>
    <cellStyle name="Line titles-Rows 5 2 6" xfId="12394" xr:uid="{A7C19011-060D-4F08-B295-073662540967}"/>
    <cellStyle name="Line titles-Rows 5 2 7" xfId="12812" xr:uid="{D394821D-AB5E-4A01-BF6D-179C3AABD1C5}"/>
    <cellStyle name="Line titles-Rows 5 2 8" xfId="11618" xr:uid="{92700E04-03D6-4A82-B985-1A06C82B3598}"/>
    <cellStyle name="Line titles-Rows 5 2 9" xfId="12771" xr:uid="{876B3627-F954-482C-88A0-5462FB7BCCAB}"/>
    <cellStyle name="Line titles-Rows 5 3" xfId="1455" xr:uid="{00000000-0005-0000-0000-000013080000}"/>
    <cellStyle name="Line titles-Rows 5 3 10" xfId="13160" xr:uid="{2A53FD8B-4042-402B-994C-1568DA2C1CCE}"/>
    <cellStyle name="Line titles-Rows 5 3 11" xfId="13170" xr:uid="{EDCCC230-5AB2-4276-94FC-7AF927A9C529}"/>
    <cellStyle name="Line titles-Rows 5 3 2" xfId="1456" xr:uid="{00000000-0005-0000-0000-000014080000}"/>
    <cellStyle name="Line titles-Rows 5 3 2 10" xfId="13168" xr:uid="{CBAF4A1E-A78D-442E-ABAF-F4D97D1C6C8B}"/>
    <cellStyle name="Line titles-Rows 5 3 2 2" xfId="7521" xr:uid="{6B65729F-0DAB-445A-90EC-BD7738C578FE}"/>
    <cellStyle name="Line titles-Rows 5 3 2 3" xfId="11681" xr:uid="{873F20EC-2D51-441C-A510-69F1942A3C2E}"/>
    <cellStyle name="Line titles-Rows 5 3 2 4" xfId="7130" xr:uid="{685DC3DC-386F-4FAE-9A0A-CF4C58F48985}"/>
    <cellStyle name="Line titles-Rows 5 3 2 5" xfId="12416" xr:uid="{5DDCFB70-0558-4F30-AFCA-E201B4810C42}"/>
    <cellStyle name="Line titles-Rows 5 3 2 6" xfId="12801" xr:uid="{3BB48B44-218D-4C51-930E-E282ED68BC41}"/>
    <cellStyle name="Line titles-Rows 5 3 2 7" xfId="11616" xr:uid="{3DABE7A0-7A94-4789-BFED-5A6A7F92F274}"/>
    <cellStyle name="Line titles-Rows 5 3 2 8" xfId="12768" xr:uid="{33E0740F-8BE6-4596-8FBB-E042F9BD3328}"/>
    <cellStyle name="Line titles-Rows 5 3 2 9" xfId="13125" xr:uid="{64BD827D-0F2F-4E06-884B-77B4306F0D21}"/>
    <cellStyle name="Line titles-Rows 5 3 3" xfId="7520" xr:uid="{877066F8-6559-44A6-B434-1D2EFB1F637A}"/>
    <cellStyle name="Line titles-Rows 5 3 4" xfId="11963" xr:uid="{30B297AF-45CE-45EE-A021-64D222FA317E}"/>
    <cellStyle name="Line titles-Rows 5 3 5" xfId="7129" xr:uid="{8FB80868-2BA9-4F60-8104-AE219D380EA0}"/>
    <cellStyle name="Line titles-Rows 5 3 6" xfId="12380" xr:uid="{348DAE47-FA70-4B62-A332-C6CD6A4C5B84}"/>
    <cellStyle name="Line titles-Rows 5 3 7" xfId="12883" xr:uid="{D96BDA32-51FF-49AF-AAEE-07F604E17933}"/>
    <cellStyle name="Line titles-Rows 5 3 8" xfId="10429" xr:uid="{E4D41780-163F-433B-9D82-2B041667B6D0}"/>
    <cellStyle name="Line titles-Rows 5 3 9" xfId="12769" xr:uid="{89900135-69C0-42EF-8920-1A57BEE1CC81}"/>
    <cellStyle name="Line titles-Rows 5 4" xfId="1457" xr:uid="{00000000-0005-0000-0000-000015080000}"/>
    <cellStyle name="Line titles-Rows 5 4 10" xfId="13169" xr:uid="{913D86CA-2439-49F8-85DA-2F37044A44FF}"/>
    <cellStyle name="Line titles-Rows 5 4 2" xfId="7522" xr:uid="{0130F947-7F9F-41DE-BBC8-4EA77E4C846D}"/>
    <cellStyle name="Line titles-Rows 5 4 3" xfId="11682" xr:uid="{66ACFB9F-BA86-4B0E-9407-0F64E2678020}"/>
    <cellStyle name="Line titles-Rows 5 4 4" xfId="7131" xr:uid="{4D68FFCF-A057-4FFE-9947-876CE9FE9332}"/>
    <cellStyle name="Line titles-Rows 5 4 5" xfId="12415" xr:uid="{98941095-4B27-4B4D-98CD-562CB3BF837A}"/>
    <cellStyle name="Line titles-Rows 5 4 6" xfId="12802" xr:uid="{836A5F6B-ABE0-49E0-AC1A-072E8009ECEC}"/>
    <cellStyle name="Line titles-Rows 5 4 7" xfId="12027" xr:uid="{C5DDAE57-D56D-492D-B24E-58F3102E1474}"/>
    <cellStyle name="Line titles-Rows 5 4 8" xfId="12767" xr:uid="{A84A2E5A-B584-4B33-94EE-8C51080B25B2}"/>
    <cellStyle name="Line titles-Rows 5 4 9" xfId="13126" xr:uid="{4B65A112-53A0-4B76-AA4F-ECFBFA304A1D}"/>
    <cellStyle name="Line titles-Rows 5 5" xfId="7517" xr:uid="{D66EF818-8A93-4EC7-AF85-786D56C02F10}"/>
    <cellStyle name="Line titles-Rows 5 6" xfId="11563" xr:uid="{74858E7D-E24B-4F2B-A226-A8564276507B}"/>
    <cellStyle name="Line titles-Rows 5 7" xfId="7126" xr:uid="{17F20F53-1B22-4A06-B72E-68DF5C56A28C}"/>
    <cellStyle name="Line titles-Rows 5 8" xfId="11004" xr:uid="{9935FAB5-E38E-4E1D-80FC-21DF4EA1B3B2}"/>
    <cellStyle name="Line titles-Rows 5 9" xfId="9678" xr:uid="{D085EBBE-4B72-471A-BD49-CC64ED734516}"/>
    <cellStyle name="Line titles-Rows 6" xfId="1458" xr:uid="{00000000-0005-0000-0000-000016080000}"/>
    <cellStyle name="Line titles-Rows 6 10" xfId="13166" xr:uid="{93F38687-9BC9-4C1E-8AA8-EF2051B325E3}"/>
    <cellStyle name="Line titles-Rows 6 11" xfId="13171" xr:uid="{35DA89A7-02B4-4DFA-8D43-F713420F1280}"/>
    <cellStyle name="Line titles-Rows 6 2" xfId="1459" xr:uid="{00000000-0005-0000-0000-000017080000}"/>
    <cellStyle name="Line titles-Rows 6 2 10" xfId="11698" xr:uid="{814F86D9-7BDA-45D3-80E5-D377C406E0ED}"/>
    <cellStyle name="Line titles-Rows 6 2 2" xfId="7524" xr:uid="{300D9C46-C448-4DBB-A1F2-B07DF1F661F0}"/>
    <cellStyle name="Line titles-Rows 6 2 3" xfId="11938" xr:uid="{F89DD14D-15C2-4BC4-BF20-4D23CAF6E88E}"/>
    <cellStyle name="Line titles-Rows 6 2 4" xfId="7133" xr:uid="{80D4C265-5BF6-45FF-9DCC-26959887652C}"/>
    <cellStyle name="Line titles-Rows 6 2 5" xfId="11005" xr:uid="{BEABDCE6-B685-4ACF-9E93-5AE1D09AABB7}"/>
    <cellStyle name="Line titles-Rows 6 2 6" xfId="9677" xr:uid="{CF8C23CF-1204-45BB-A389-2B7ABA874E67}"/>
    <cellStyle name="Line titles-Rows 6 2 7" xfId="11520" xr:uid="{312F4537-9118-4537-8CB3-E1A8F0D3A7FE}"/>
    <cellStyle name="Line titles-Rows 6 2 8" xfId="12765" xr:uid="{AA1B4A9F-ED6A-4439-A4E2-B62DD7F1D25C}"/>
    <cellStyle name="Line titles-Rows 6 2 9" xfId="12602" xr:uid="{2BFD1319-E4FC-4D3B-AEFD-96A25AE506BA}"/>
    <cellStyle name="Line titles-Rows 6 3" xfId="7523" xr:uid="{5F06B7DD-D57F-4064-9BC7-C21907FC1CA2}"/>
    <cellStyle name="Line titles-Rows 6 4" xfId="12082" xr:uid="{46402BC2-3177-419D-82D6-3C40F80CF57B}"/>
    <cellStyle name="Line titles-Rows 6 5" xfId="7132" xr:uid="{96092156-8FAF-4D8E-B91D-949906BC1A78}"/>
    <cellStyle name="Line titles-Rows 6 6" xfId="12658" xr:uid="{12B1764E-646D-41F6-B4FC-2F6817AE6F20}"/>
    <cellStyle name="Line titles-Rows 6 7" xfId="12889" xr:uid="{50102BF1-57AD-4342-997E-7BC44DD3F6D9}"/>
    <cellStyle name="Line titles-Rows 6 8" xfId="10733" xr:uid="{859426DE-5FFB-4E6C-B054-D14C4630EF23}"/>
    <cellStyle name="Line titles-Rows 6 9" xfId="12766" xr:uid="{E957DF26-1E6E-4741-B838-03749AF6DB0F}"/>
    <cellStyle name="Line titles-Rows 7" xfId="1460" xr:uid="{00000000-0005-0000-0000-000018080000}"/>
    <cellStyle name="Line titles-Rows 7 10" xfId="13138" xr:uid="{73DFA5BA-92F2-4EF2-A89C-9024A51E0AAA}"/>
    <cellStyle name="Line titles-Rows 7 11" xfId="12393" xr:uid="{49F93522-8C77-469A-B539-6BC92C4383B7}"/>
    <cellStyle name="Line titles-Rows 7 2" xfId="1461" xr:uid="{00000000-0005-0000-0000-000019080000}"/>
    <cellStyle name="Line titles-Rows 7 2 10" xfId="12517" xr:uid="{7B369462-C13E-4C1B-80C0-2F79C61CA67F}"/>
    <cellStyle name="Line titles-Rows 7 2 2" xfId="7526" xr:uid="{214DB491-8581-4927-A97F-02B3FF984E38}"/>
    <cellStyle name="Line titles-Rows 7 2 3" xfId="11937" xr:uid="{0EE31814-526B-4745-85C0-CFE033B031C6}"/>
    <cellStyle name="Line titles-Rows 7 2 4" xfId="7135" xr:uid="{27F7097D-37B0-4627-B075-A934A7F255B0}"/>
    <cellStyle name="Line titles-Rows 7 2 5" xfId="10421" xr:uid="{36433F78-B517-4002-8103-13CD56D3B36E}"/>
    <cellStyle name="Line titles-Rows 7 2 6" xfId="12832" xr:uid="{EAC6F7DF-672A-435E-A295-DC7D46530602}"/>
    <cellStyle name="Line titles-Rows 7 2 7" xfId="11838" xr:uid="{CF347106-2003-482C-BAFB-AD228813300B}"/>
    <cellStyle name="Line titles-Rows 7 2 8" xfId="12763" xr:uid="{2B216242-C646-465E-9EFB-2201F1011338}"/>
    <cellStyle name="Line titles-Rows 7 2 9" xfId="13139" xr:uid="{247B0D2F-28D8-488C-9EA8-98BF26A42395}"/>
    <cellStyle name="Line titles-Rows 7 3" xfId="7525" xr:uid="{DF3D3DC5-DB28-4532-96F0-52079164CFDE}"/>
    <cellStyle name="Line titles-Rows 7 4" xfId="12061" xr:uid="{8AA8BF57-3829-4CF8-8A75-9638DF152453}"/>
    <cellStyle name="Line titles-Rows 7 5" xfId="7134" xr:uid="{9844732C-E565-4B34-BC81-CD02F36FFCD3}"/>
    <cellStyle name="Line titles-Rows 7 6" xfId="11449" xr:uid="{7FE334C3-F133-4F38-8975-8443ED7493E8}"/>
    <cellStyle name="Line titles-Rows 7 7" xfId="12831" xr:uid="{8E3A9B5D-4064-4BFC-A63E-9918AD5A27E8}"/>
    <cellStyle name="Line titles-Rows 7 8" xfId="6535" xr:uid="{66F24D63-678F-4A1E-87E8-4017C0010D9D}"/>
    <cellStyle name="Line titles-Rows 7 9" xfId="12764" xr:uid="{95228827-FE46-4EBE-B708-AA656B991F34}"/>
    <cellStyle name="Line titles-Rows 8" xfId="1462" xr:uid="{00000000-0005-0000-0000-00001A080000}"/>
    <cellStyle name="Line titles-Rows 8 10" xfId="12392" xr:uid="{1F25308D-76BF-44DA-8D57-86EE67479C08}"/>
    <cellStyle name="Line titles-Rows 8 2" xfId="7527" xr:uid="{7C0D2715-7C0F-418D-A134-CE47736AEF15}"/>
    <cellStyle name="Line titles-Rows 8 3" xfId="11772" xr:uid="{BB5C0125-FEB0-4ACE-A045-B7760820A2C2}"/>
    <cellStyle name="Line titles-Rows 8 4" xfId="7136" xr:uid="{6D41833F-5B8B-46E0-B3C7-09276C30A710}"/>
    <cellStyle name="Line titles-Rows 8 5" xfId="11999" xr:uid="{5FD2E634-C821-4796-9660-86CA7530DA05}"/>
    <cellStyle name="Line titles-Rows 8 6" xfId="9674" xr:uid="{F583D889-5CC9-4BC3-B1A8-40F235FBB500}"/>
    <cellStyle name="Line titles-Rows 8 7" xfId="11837" xr:uid="{A4EB4A74-91D2-4100-980A-56326DC2187D}"/>
    <cellStyle name="Line titles-Rows 8 8" xfId="11691" xr:uid="{4213528A-75CE-4FFC-8C2B-E08CA9DEB08E}"/>
    <cellStyle name="Line titles-Rows 8 9" xfId="13150" xr:uid="{BC3C8925-CE1B-4EBE-B620-2A87BE058D25}"/>
    <cellStyle name="Line titles-Rows 9" xfId="1463" xr:uid="{00000000-0005-0000-0000-00001B080000}"/>
    <cellStyle name="Line titles-Rows 9 10" xfId="12391" xr:uid="{DB51E15E-BE33-466C-A2BA-2A5EE04EF601}"/>
    <cellStyle name="Line titles-Rows 9 2" xfId="7528" xr:uid="{E0834A5F-2FD3-4457-85FD-42C7A9371FD5}"/>
    <cellStyle name="Line titles-Rows 9 3" xfId="11519" xr:uid="{5B9D683B-3B56-4799-AED1-A517E0A621DC}"/>
    <cellStyle name="Line titles-Rows 9 4" xfId="7138" xr:uid="{9A4325B1-6CAC-46EF-AC75-03230D27E947}"/>
    <cellStyle name="Line titles-Rows 9 5" xfId="10386" xr:uid="{E88304B9-758A-4324-9417-7987F9503F84}"/>
    <cellStyle name="Line titles-Rows 9 6" xfId="9671" xr:uid="{FE9117C4-44AF-41DB-BE6C-62F31FD98B00}"/>
    <cellStyle name="Line titles-Rows 9 7" xfId="11836" xr:uid="{C4C21D53-D14C-4B58-BB22-29976052FBA0}"/>
    <cellStyle name="Line titles-Rows 9 8" xfId="12762" xr:uid="{1B94D7B8-8A4D-4D2C-9EEC-B3D3A02FF590}"/>
    <cellStyle name="Line titles-Rows 9 9" xfId="13151" xr:uid="{E3D951F6-F0EE-43BE-9A8D-C69BB68304DD}"/>
    <cellStyle name="Link" xfId="2" builtinId="8"/>
    <cellStyle name="Link 2" xfId="6280" xr:uid="{00000000-0005-0000-0000-00001C080000}"/>
    <cellStyle name="Link 2 2" xfId="6427" xr:uid="{F32A10F2-3908-4795-ADAF-21EB5E86EB3B}"/>
    <cellStyle name="Link 2 2 2" xfId="13699" xr:uid="{C5DEC6DF-28D0-4067-ACE0-51DB496E0CF7}"/>
    <cellStyle name="Link 3" xfId="6281" xr:uid="{00000000-0005-0000-0000-00001D080000}"/>
    <cellStyle name="Link 4" xfId="6282" xr:uid="{00000000-0005-0000-0000-00001E080000}"/>
    <cellStyle name="Link 4 2" xfId="6429" xr:uid="{97C8C83F-53DA-4A75-A37A-474184B4B77F}"/>
    <cellStyle name="Linked Cell 2" xfId="1464" xr:uid="{00000000-0005-0000-0000-00001F080000}"/>
    <cellStyle name="Migliaia (0)_conti99" xfId="1465" xr:uid="{00000000-0005-0000-0000-000020080000}"/>
    <cellStyle name="Milliers [0]_8GRAD" xfId="1466" xr:uid="{00000000-0005-0000-0000-000021080000}"/>
    <cellStyle name="Milliers_8GRAD" xfId="1467" xr:uid="{00000000-0005-0000-0000-000022080000}"/>
    <cellStyle name="Monétaire [0]_8GRAD" xfId="1468" xr:uid="{00000000-0005-0000-0000-000023080000}"/>
    <cellStyle name="Monétaire_8GRAD" xfId="1469" xr:uid="{00000000-0005-0000-0000-000024080000}"/>
    <cellStyle name="Muster" xfId="6283" xr:uid="{00000000-0005-0000-0000-000025080000}"/>
    <cellStyle name="Muster1" xfId="6284" xr:uid="{00000000-0005-0000-0000-000026080000}"/>
    <cellStyle name="Neutral 2" xfId="1470" xr:uid="{00000000-0005-0000-0000-000027080000}"/>
    <cellStyle name="Neutral 2 2" xfId="1471" xr:uid="{00000000-0005-0000-0000-000028080000}"/>
    <cellStyle name="Neutral 2 3" xfId="1472" xr:uid="{00000000-0005-0000-0000-000029080000}"/>
    <cellStyle name="Neutral 3" xfId="6285" xr:uid="{00000000-0005-0000-0000-00002A080000}"/>
    <cellStyle name="Neutral 4" xfId="6286" xr:uid="{00000000-0005-0000-0000-00002B080000}"/>
    <cellStyle name="Neutral 5" xfId="6287" xr:uid="{00000000-0005-0000-0000-00002C080000}"/>
    <cellStyle name="Normaali 2" xfId="1473" xr:uid="{00000000-0005-0000-0000-00002D080000}"/>
    <cellStyle name="Normaali 2 2" xfId="1474" xr:uid="{00000000-0005-0000-0000-00002E080000}"/>
    <cellStyle name="Normaali 2 3" xfId="1475" xr:uid="{00000000-0005-0000-0000-00002F080000}"/>
    <cellStyle name="Normaali 2 4" xfId="1476" xr:uid="{00000000-0005-0000-0000-000030080000}"/>
    <cellStyle name="Normaali 2 5" xfId="1477" xr:uid="{00000000-0005-0000-0000-000031080000}"/>
    <cellStyle name="Normaali 3" xfId="1478" xr:uid="{00000000-0005-0000-0000-000032080000}"/>
    <cellStyle name="Normaali 3 2" xfId="1479" xr:uid="{00000000-0005-0000-0000-000033080000}"/>
    <cellStyle name="Normaali 3 3" xfId="1480" xr:uid="{00000000-0005-0000-0000-000034080000}"/>
    <cellStyle name="Normaali 3 4" xfId="1481" xr:uid="{00000000-0005-0000-0000-000035080000}"/>
    <cellStyle name="Normaali 3 5" xfId="1482" xr:uid="{00000000-0005-0000-0000-000036080000}"/>
    <cellStyle name="Normal" xfId="1483" xr:uid="{00000000-0005-0000-0000-000037080000}"/>
    <cellStyle name="Normal - Style1" xfId="1484" xr:uid="{00000000-0005-0000-0000-000038080000}"/>
    <cellStyle name="Normal - Style1 2" xfId="1485" xr:uid="{00000000-0005-0000-0000-000039080000}"/>
    <cellStyle name="Normal 10" xfId="1486" xr:uid="{00000000-0005-0000-0000-00003A080000}"/>
    <cellStyle name="Normal 10 2" xfId="1487" xr:uid="{00000000-0005-0000-0000-00003B080000}"/>
    <cellStyle name="Normal 10 2 2" xfId="1488" xr:uid="{00000000-0005-0000-0000-00003C080000}"/>
    <cellStyle name="Normal 10 2 3" xfId="7543" xr:uid="{07795E5C-D207-429E-8205-CE162CD201C9}"/>
    <cellStyle name="Normal 10 2 4" xfId="13210" xr:uid="{A67301D9-DD02-42C8-B5B4-41E307D703F1}"/>
    <cellStyle name="Normal 10 3" xfId="1489" xr:uid="{00000000-0005-0000-0000-00003D080000}"/>
    <cellStyle name="Normal 11" xfId="1490" xr:uid="{00000000-0005-0000-0000-00003E080000}"/>
    <cellStyle name="Normal 11 2" xfId="1491" xr:uid="{00000000-0005-0000-0000-00003F080000}"/>
    <cellStyle name="Normal 11 2 10" xfId="1492" xr:uid="{00000000-0005-0000-0000-000040080000}"/>
    <cellStyle name="Normal 11 2 10 2" xfId="1493" xr:uid="{00000000-0005-0000-0000-000041080000}"/>
    <cellStyle name="Normal 11 2 11" xfId="1494" xr:uid="{00000000-0005-0000-0000-000042080000}"/>
    <cellStyle name="Normal 11 2 11 2" xfId="1495" xr:uid="{00000000-0005-0000-0000-000043080000}"/>
    <cellStyle name="Normal 11 2 12" xfId="1496" xr:uid="{00000000-0005-0000-0000-000044080000}"/>
    <cellStyle name="Normal 11 2 13" xfId="1497" xr:uid="{00000000-0005-0000-0000-000045080000}"/>
    <cellStyle name="Normal 11 2 14" xfId="1498" xr:uid="{00000000-0005-0000-0000-000046080000}"/>
    <cellStyle name="Normal 11 2 2" xfId="1499" xr:uid="{00000000-0005-0000-0000-000047080000}"/>
    <cellStyle name="Normal 11 2 2 2" xfId="1500" xr:uid="{00000000-0005-0000-0000-000048080000}"/>
    <cellStyle name="Normal 11 2 2 2 2" xfId="1501" xr:uid="{00000000-0005-0000-0000-000049080000}"/>
    <cellStyle name="Normal 11 2 2 2 3" xfId="1502" xr:uid="{00000000-0005-0000-0000-00004A080000}"/>
    <cellStyle name="Normal 11 2 2 3" xfId="1503" xr:uid="{00000000-0005-0000-0000-00004B080000}"/>
    <cellStyle name="Normal 11 2 2 3 2" xfId="1504" xr:uid="{00000000-0005-0000-0000-00004C080000}"/>
    <cellStyle name="Normal 11 2 2 4" xfId="1505" xr:uid="{00000000-0005-0000-0000-00004D080000}"/>
    <cellStyle name="Normal 11 2 2 4 2" xfId="1506" xr:uid="{00000000-0005-0000-0000-00004E080000}"/>
    <cellStyle name="Normal 11 2 2 5" xfId="1507" xr:uid="{00000000-0005-0000-0000-00004F080000}"/>
    <cellStyle name="Normal 11 2 2 5 2" xfId="1508" xr:uid="{00000000-0005-0000-0000-000050080000}"/>
    <cellStyle name="Normal 11 2 2 6" xfId="1509" xr:uid="{00000000-0005-0000-0000-000051080000}"/>
    <cellStyle name="Normal 11 2 2 7" xfId="1510" xr:uid="{00000000-0005-0000-0000-000052080000}"/>
    <cellStyle name="Normal 11 2 3" xfId="1511" xr:uid="{00000000-0005-0000-0000-000053080000}"/>
    <cellStyle name="Normal 11 2 3 2" xfId="1512" xr:uid="{00000000-0005-0000-0000-000054080000}"/>
    <cellStyle name="Normal 11 2 3 2 2" xfId="1513" xr:uid="{00000000-0005-0000-0000-000055080000}"/>
    <cellStyle name="Normal 11 2 3 2 2 2" xfId="1514" xr:uid="{00000000-0005-0000-0000-000056080000}"/>
    <cellStyle name="Normal 11 2 3 2 3" xfId="1515" xr:uid="{00000000-0005-0000-0000-000057080000}"/>
    <cellStyle name="Normal 11 2 3 3" xfId="1516" xr:uid="{00000000-0005-0000-0000-000058080000}"/>
    <cellStyle name="Normal 11 2 3 3 2" xfId="1517" xr:uid="{00000000-0005-0000-0000-000059080000}"/>
    <cellStyle name="Normal 11 2 3 4" xfId="1518" xr:uid="{00000000-0005-0000-0000-00005A080000}"/>
    <cellStyle name="Normal 11 2 3 5" xfId="1519" xr:uid="{00000000-0005-0000-0000-00005B080000}"/>
    <cellStyle name="Normal 11 2 3 6" xfId="1520" xr:uid="{00000000-0005-0000-0000-00005C080000}"/>
    <cellStyle name="Normal 11 2 4" xfId="1521" xr:uid="{00000000-0005-0000-0000-00005D080000}"/>
    <cellStyle name="Normal 11 2 4 2" xfId="1522" xr:uid="{00000000-0005-0000-0000-00005E080000}"/>
    <cellStyle name="Normal 11 2 4 3" xfId="1523" xr:uid="{00000000-0005-0000-0000-00005F080000}"/>
    <cellStyle name="Normal 11 2 4 4" xfId="1524" xr:uid="{00000000-0005-0000-0000-000060080000}"/>
    <cellStyle name="Normal 11 2 5" xfId="1525" xr:uid="{00000000-0005-0000-0000-000061080000}"/>
    <cellStyle name="Normal 11 2 5 2" xfId="1526" xr:uid="{00000000-0005-0000-0000-000062080000}"/>
    <cellStyle name="Normal 11 2 6" xfId="1527" xr:uid="{00000000-0005-0000-0000-000063080000}"/>
    <cellStyle name="Normal 11 2 6 2" xfId="1528" xr:uid="{00000000-0005-0000-0000-000064080000}"/>
    <cellStyle name="Normal 11 2 7" xfId="1529" xr:uid="{00000000-0005-0000-0000-000065080000}"/>
    <cellStyle name="Normal 11 2 7 2" xfId="1530" xr:uid="{00000000-0005-0000-0000-000066080000}"/>
    <cellStyle name="Normal 11 2 8" xfId="1531" xr:uid="{00000000-0005-0000-0000-000067080000}"/>
    <cellStyle name="Normal 11 2 8 2" xfId="1532" xr:uid="{00000000-0005-0000-0000-000068080000}"/>
    <cellStyle name="Normal 11 2 9" xfId="1533" xr:uid="{00000000-0005-0000-0000-000069080000}"/>
    <cellStyle name="Normal 11 2 9 2" xfId="1534" xr:uid="{00000000-0005-0000-0000-00006A080000}"/>
    <cellStyle name="Normal 11 3" xfId="1535" xr:uid="{00000000-0005-0000-0000-00006B080000}"/>
    <cellStyle name="Normal 11 3 2" xfId="1536" xr:uid="{00000000-0005-0000-0000-00006C080000}"/>
    <cellStyle name="Normal 11 3 2 2" xfId="1537" xr:uid="{00000000-0005-0000-0000-00006D080000}"/>
    <cellStyle name="Normal 11 3 3" xfId="1538" xr:uid="{00000000-0005-0000-0000-00006E080000}"/>
    <cellStyle name="Normal 11 3 4" xfId="1539" xr:uid="{00000000-0005-0000-0000-00006F080000}"/>
    <cellStyle name="Normal 11 4" xfId="1540" xr:uid="{00000000-0005-0000-0000-000070080000}"/>
    <cellStyle name="Normal 11 4 2" xfId="1541" xr:uid="{00000000-0005-0000-0000-000071080000}"/>
    <cellStyle name="Normal 11 4 2 2" xfId="1542" xr:uid="{00000000-0005-0000-0000-000072080000}"/>
    <cellStyle name="Normal 11 4 3" xfId="1543" xr:uid="{00000000-0005-0000-0000-000073080000}"/>
    <cellStyle name="Normal 11 4 4" xfId="1544" xr:uid="{00000000-0005-0000-0000-000074080000}"/>
    <cellStyle name="Normal 11 5" xfId="1545" xr:uid="{00000000-0005-0000-0000-000075080000}"/>
    <cellStyle name="Normal 11 5 2" xfId="1546" xr:uid="{00000000-0005-0000-0000-000076080000}"/>
    <cellStyle name="Normal 11 5 3" xfId="1547" xr:uid="{00000000-0005-0000-0000-000077080000}"/>
    <cellStyle name="Normal 11 6" xfId="1548" xr:uid="{00000000-0005-0000-0000-000078080000}"/>
    <cellStyle name="Normal 11 6 2" xfId="1549" xr:uid="{00000000-0005-0000-0000-000079080000}"/>
    <cellStyle name="Normal 11 6 2 2" xfId="1550" xr:uid="{00000000-0005-0000-0000-00007A080000}"/>
    <cellStyle name="Normal 11 6 2 3" xfId="1551" xr:uid="{00000000-0005-0000-0000-00007B080000}"/>
    <cellStyle name="Normal 11 6 3" xfId="1552" xr:uid="{00000000-0005-0000-0000-00007C080000}"/>
    <cellStyle name="Normal 11 6 3 2" xfId="1553" xr:uid="{00000000-0005-0000-0000-00007D080000}"/>
    <cellStyle name="Normal 11 6 4" xfId="1554" xr:uid="{00000000-0005-0000-0000-00007E080000}"/>
    <cellStyle name="Normal 11 6 4 2" xfId="1555" xr:uid="{00000000-0005-0000-0000-00007F080000}"/>
    <cellStyle name="Normal 11 6 5" xfId="1556" xr:uid="{00000000-0005-0000-0000-000080080000}"/>
    <cellStyle name="Normal 11 7" xfId="1557" xr:uid="{00000000-0005-0000-0000-000081080000}"/>
    <cellStyle name="Normal 11 7 2" xfId="1558" xr:uid="{00000000-0005-0000-0000-000082080000}"/>
    <cellStyle name="Normal 11 8" xfId="1559" xr:uid="{00000000-0005-0000-0000-000083080000}"/>
    <cellStyle name="Normal 11 9" xfId="1560" xr:uid="{00000000-0005-0000-0000-000084080000}"/>
    <cellStyle name="Normal 12" xfId="1561" xr:uid="{00000000-0005-0000-0000-000085080000}"/>
    <cellStyle name="Normal 12 2" xfId="1562" xr:uid="{00000000-0005-0000-0000-000086080000}"/>
    <cellStyle name="Normal 12 2 2" xfId="1563" xr:uid="{00000000-0005-0000-0000-000087080000}"/>
    <cellStyle name="Normal 12 3" xfId="1564" xr:uid="{00000000-0005-0000-0000-000088080000}"/>
    <cellStyle name="Normal 12 3 2" xfId="7605" xr:uid="{020BBF63-4CAE-428B-84D3-03AF551CAD72}"/>
    <cellStyle name="Normal 12 3 3" xfId="13211" xr:uid="{10842AA0-8C9A-4B44-BEA1-50945F93418E}"/>
    <cellStyle name="Normal 13" xfId="1565" xr:uid="{00000000-0005-0000-0000-000089080000}"/>
    <cellStyle name="Normal 13 10" xfId="1566" xr:uid="{00000000-0005-0000-0000-00008A080000}"/>
    <cellStyle name="Normal 13 10 2" xfId="1567" xr:uid="{00000000-0005-0000-0000-00008B080000}"/>
    <cellStyle name="Normal 13 11" xfId="1568" xr:uid="{00000000-0005-0000-0000-00008C080000}"/>
    <cellStyle name="Normal 13 12" xfId="1569" xr:uid="{00000000-0005-0000-0000-00008D080000}"/>
    <cellStyle name="Normal 13 13" xfId="1570" xr:uid="{00000000-0005-0000-0000-00008E080000}"/>
    <cellStyle name="Normal 13 13 2" xfId="7610" xr:uid="{735DDEDD-7F5D-4154-8CBD-1E1A453989D4}"/>
    <cellStyle name="Normal 13 13 3" xfId="13212" xr:uid="{3621D778-A4E2-4F4E-8416-19095744B310}"/>
    <cellStyle name="Normal 13 2" xfId="1571" xr:uid="{00000000-0005-0000-0000-00008F080000}"/>
    <cellStyle name="Normal 13 2 10" xfId="1572" xr:uid="{00000000-0005-0000-0000-000090080000}"/>
    <cellStyle name="Normal 13 2 11" xfId="1573" xr:uid="{00000000-0005-0000-0000-000091080000}"/>
    <cellStyle name="Normal 13 2 2" xfId="1574" xr:uid="{00000000-0005-0000-0000-000092080000}"/>
    <cellStyle name="Normal 13 2 2 2" xfId="1575" xr:uid="{00000000-0005-0000-0000-000093080000}"/>
    <cellStyle name="Normal 13 2 2 2 2" xfId="1576" xr:uid="{00000000-0005-0000-0000-000094080000}"/>
    <cellStyle name="Normal 13 2 2 2 3" xfId="1577" xr:uid="{00000000-0005-0000-0000-000095080000}"/>
    <cellStyle name="Normal 13 2 2 3" xfId="1578" xr:uid="{00000000-0005-0000-0000-000096080000}"/>
    <cellStyle name="Normal 13 2 2 3 2" xfId="1579" xr:uid="{00000000-0005-0000-0000-000097080000}"/>
    <cellStyle name="Normal 13 2 2 4" xfId="1580" xr:uid="{00000000-0005-0000-0000-000098080000}"/>
    <cellStyle name="Normal 13 2 2 4 2" xfId="1581" xr:uid="{00000000-0005-0000-0000-000099080000}"/>
    <cellStyle name="Normal 13 2 2 5" xfId="1582" xr:uid="{00000000-0005-0000-0000-00009A080000}"/>
    <cellStyle name="Normal 13 2 2 5 2" xfId="1583" xr:uid="{00000000-0005-0000-0000-00009B080000}"/>
    <cellStyle name="Normal 13 2 2 6" xfId="1584" xr:uid="{00000000-0005-0000-0000-00009C080000}"/>
    <cellStyle name="Normal 13 2 2 7" xfId="1585" xr:uid="{00000000-0005-0000-0000-00009D080000}"/>
    <cellStyle name="Normal 13 2 3" xfId="1586" xr:uid="{00000000-0005-0000-0000-00009E080000}"/>
    <cellStyle name="Normal 13 2 3 2" xfId="1587" xr:uid="{00000000-0005-0000-0000-00009F080000}"/>
    <cellStyle name="Normal 13 2 3 2 2" xfId="1588" xr:uid="{00000000-0005-0000-0000-0000A0080000}"/>
    <cellStyle name="Normal 13 2 3 2 3" xfId="1589" xr:uid="{00000000-0005-0000-0000-0000A1080000}"/>
    <cellStyle name="Normal 13 2 3 3" xfId="1590" xr:uid="{00000000-0005-0000-0000-0000A2080000}"/>
    <cellStyle name="Normal 13 2 3 3 2" xfId="1591" xr:uid="{00000000-0005-0000-0000-0000A3080000}"/>
    <cellStyle name="Normal 13 2 3 4" xfId="1592" xr:uid="{00000000-0005-0000-0000-0000A4080000}"/>
    <cellStyle name="Normal 13 2 3 5" xfId="1593" xr:uid="{00000000-0005-0000-0000-0000A5080000}"/>
    <cellStyle name="Normal 13 2 3 6" xfId="1594" xr:uid="{00000000-0005-0000-0000-0000A6080000}"/>
    <cellStyle name="Normal 13 2 4" xfId="1595" xr:uid="{00000000-0005-0000-0000-0000A7080000}"/>
    <cellStyle name="Normal 13 2 4 2" xfId="1596" xr:uid="{00000000-0005-0000-0000-0000A8080000}"/>
    <cellStyle name="Normal 13 2 4 3" xfId="1597" xr:uid="{00000000-0005-0000-0000-0000A9080000}"/>
    <cellStyle name="Normal 13 2 5" xfId="1598" xr:uid="{00000000-0005-0000-0000-0000AA080000}"/>
    <cellStyle name="Normal 13 2 5 2" xfId="1599" xr:uid="{00000000-0005-0000-0000-0000AB080000}"/>
    <cellStyle name="Normal 13 2 6" xfId="1600" xr:uid="{00000000-0005-0000-0000-0000AC080000}"/>
    <cellStyle name="Normal 13 2 6 2" xfId="1601" xr:uid="{00000000-0005-0000-0000-0000AD080000}"/>
    <cellStyle name="Normal 13 2 7" xfId="1602" xr:uid="{00000000-0005-0000-0000-0000AE080000}"/>
    <cellStyle name="Normal 13 2 7 2" xfId="1603" xr:uid="{00000000-0005-0000-0000-0000AF080000}"/>
    <cellStyle name="Normal 13 2 8" xfId="1604" xr:uid="{00000000-0005-0000-0000-0000B0080000}"/>
    <cellStyle name="Normal 13 2 8 2" xfId="1605" xr:uid="{00000000-0005-0000-0000-0000B1080000}"/>
    <cellStyle name="Normal 13 2 9" xfId="1606" xr:uid="{00000000-0005-0000-0000-0000B2080000}"/>
    <cellStyle name="Normal 13 2 9 2" xfId="1607" xr:uid="{00000000-0005-0000-0000-0000B3080000}"/>
    <cellStyle name="Normal 13 3" xfId="1608" xr:uid="{00000000-0005-0000-0000-0000B4080000}"/>
    <cellStyle name="Normal 13 3 2" xfId="1609" xr:uid="{00000000-0005-0000-0000-0000B5080000}"/>
    <cellStyle name="Normal 13 3 2 2" xfId="1610" xr:uid="{00000000-0005-0000-0000-0000B6080000}"/>
    <cellStyle name="Normal 13 3 2 3" xfId="1611" xr:uid="{00000000-0005-0000-0000-0000B7080000}"/>
    <cellStyle name="Normal 13 3 3" xfId="1612" xr:uid="{00000000-0005-0000-0000-0000B8080000}"/>
    <cellStyle name="Normal 13 3 3 2" xfId="1613" xr:uid="{00000000-0005-0000-0000-0000B9080000}"/>
    <cellStyle name="Normal 13 3 3 2 2" xfId="7644" xr:uid="{9286DC69-3FFA-4C2B-B358-C0C649758CFD}"/>
    <cellStyle name="Normal 13 3 3 2 3" xfId="13213" xr:uid="{C72E03C5-703F-41A6-ACA0-29F6FF75BECE}"/>
    <cellStyle name="Normal 13 3 4" xfId="1614" xr:uid="{00000000-0005-0000-0000-0000BA080000}"/>
    <cellStyle name="Normal 13 3 4 2" xfId="1615" xr:uid="{00000000-0005-0000-0000-0000BB080000}"/>
    <cellStyle name="Normal 13 3 5" xfId="1616" xr:uid="{00000000-0005-0000-0000-0000BC080000}"/>
    <cellStyle name="Normal 13 3 6" xfId="1617" xr:uid="{00000000-0005-0000-0000-0000BD080000}"/>
    <cellStyle name="Normal 13 3 7" xfId="1618" xr:uid="{00000000-0005-0000-0000-0000BE080000}"/>
    <cellStyle name="Normal 13 4" xfId="1619" xr:uid="{00000000-0005-0000-0000-0000BF080000}"/>
    <cellStyle name="Normal 13 4 2" xfId="1620" xr:uid="{00000000-0005-0000-0000-0000C0080000}"/>
    <cellStyle name="Normal 13 4 2 2" xfId="7651" xr:uid="{91790E78-48F5-49B7-A6A0-83D47A807EF5}"/>
    <cellStyle name="Normal 13 4 2 3" xfId="13215" xr:uid="{5E17F6E2-BFAA-4BAE-9051-12D87D5FCD6D}"/>
    <cellStyle name="Normal 13 4 3" xfId="1621" xr:uid="{00000000-0005-0000-0000-0000C1080000}"/>
    <cellStyle name="Normal 13 4 4" xfId="7650" xr:uid="{CEB191CF-8BE6-437C-A6E0-E0F3D3CA1FA7}"/>
    <cellStyle name="Normal 13 4 5" xfId="13214" xr:uid="{496E31F1-AF98-453E-B754-9FE2AF962843}"/>
    <cellStyle name="Normal 13 5" xfId="1622" xr:uid="{00000000-0005-0000-0000-0000C2080000}"/>
    <cellStyle name="Normal 13 5 2" xfId="1623" xr:uid="{00000000-0005-0000-0000-0000C3080000}"/>
    <cellStyle name="Normal 13 5 3" xfId="1624" xr:uid="{00000000-0005-0000-0000-0000C4080000}"/>
    <cellStyle name="Normal 13 6" xfId="1625" xr:uid="{00000000-0005-0000-0000-0000C5080000}"/>
    <cellStyle name="Normal 13 6 2" xfId="1626" xr:uid="{00000000-0005-0000-0000-0000C6080000}"/>
    <cellStyle name="Normal 13 7" xfId="1627" xr:uid="{00000000-0005-0000-0000-0000C7080000}"/>
    <cellStyle name="Normal 13 7 2" xfId="1628" xr:uid="{00000000-0005-0000-0000-0000C8080000}"/>
    <cellStyle name="Normal 13 8" xfId="1629" xr:uid="{00000000-0005-0000-0000-0000C9080000}"/>
    <cellStyle name="Normal 13 8 2" xfId="1630" xr:uid="{00000000-0005-0000-0000-0000CA080000}"/>
    <cellStyle name="Normal 13 9" xfId="1631" xr:uid="{00000000-0005-0000-0000-0000CB080000}"/>
    <cellStyle name="Normal 13 9 2" xfId="1632" xr:uid="{00000000-0005-0000-0000-0000CC080000}"/>
    <cellStyle name="Normal 14" xfId="1633" xr:uid="{00000000-0005-0000-0000-0000CD080000}"/>
    <cellStyle name="Normal 14 10" xfId="1634" xr:uid="{00000000-0005-0000-0000-0000CE080000}"/>
    <cellStyle name="Normal 14 11" xfId="1635" xr:uid="{00000000-0005-0000-0000-0000CF080000}"/>
    <cellStyle name="Normal 14 12" xfId="1636" xr:uid="{00000000-0005-0000-0000-0000D0080000}"/>
    <cellStyle name="Normal 14 2" xfId="1637" xr:uid="{00000000-0005-0000-0000-0000D1080000}"/>
    <cellStyle name="Normal 14 2 2" xfId="1638" xr:uid="{00000000-0005-0000-0000-0000D2080000}"/>
    <cellStyle name="Normal 14 2 2 2" xfId="1639" xr:uid="{00000000-0005-0000-0000-0000D3080000}"/>
    <cellStyle name="Normal 14 2 2 3" xfId="1640" xr:uid="{00000000-0005-0000-0000-0000D4080000}"/>
    <cellStyle name="Normal 14 2 3" xfId="1641" xr:uid="{00000000-0005-0000-0000-0000D5080000}"/>
    <cellStyle name="Normal 14 2 3 2" xfId="1642" xr:uid="{00000000-0005-0000-0000-0000D6080000}"/>
    <cellStyle name="Normal 14 2 3 3" xfId="1643" xr:uid="{00000000-0005-0000-0000-0000D7080000}"/>
    <cellStyle name="Normal 14 2 4" xfId="1644" xr:uid="{00000000-0005-0000-0000-0000D8080000}"/>
    <cellStyle name="Normal 14 2 4 2" xfId="1645" xr:uid="{00000000-0005-0000-0000-0000D9080000}"/>
    <cellStyle name="Normal 14 2 5" xfId="1646" xr:uid="{00000000-0005-0000-0000-0000DA080000}"/>
    <cellStyle name="Normal 14 2 5 2" xfId="1647" xr:uid="{00000000-0005-0000-0000-0000DB080000}"/>
    <cellStyle name="Normal 14 2 6" xfId="1648" xr:uid="{00000000-0005-0000-0000-0000DC080000}"/>
    <cellStyle name="Normal 14 2 7" xfId="1649" xr:uid="{00000000-0005-0000-0000-0000DD080000}"/>
    <cellStyle name="Normal 14 3" xfId="1650" xr:uid="{00000000-0005-0000-0000-0000DE080000}"/>
    <cellStyle name="Normal 14 3 2" xfId="1651" xr:uid="{00000000-0005-0000-0000-0000DF080000}"/>
    <cellStyle name="Normal 14 3 3" xfId="1652" xr:uid="{00000000-0005-0000-0000-0000E0080000}"/>
    <cellStyle name="Normal 14 4" xfId="1653" xr:uid="{00000000-0005-0000-0000-0000E1080000}"/>
    <cellStyle name="Normal 14 4 2" xfId="1654" xr:uid="{00000000-0005-0000-0000-0000E2080000}"/>
    <cellStyle name="Normal 14 4 3" xfId="1655" xr:uid="{00000000-0005-0000-0000-0000E3080000}"/>
    <cellStyle name="Normal 14 5" xfId="1656" xr:uid="{00000000-0005-0000-0000-0000E4080000}"/>
    <cellStyle name="Normal 14 5 2" xfId="1657" xr:uid="{00000000-0005-0000-0000-0000E5080000}"/>
    <cellStyle name="Normal 14 6" xfId="1658" xr:uid="{00000000-0005-0000-0000-0000E6080000}"/>
    <cellStyle name="Normal 14 6 2" xfId="1659" xr:uid="{00000000-0005-0000-0000-0000E7080000}"/>
    <cellStyle name="Normal 14 7" xfId="1660" xr:uid="{00000000-0005-0000-0000-0000E8080000}"/>
    <cellStyle name="Normal 14 7 2" xfId="1661" xr:uid="{00000000-0005-0000-0000-0000E9080000}"/>
    <cellStyle name="Normal 14 8" xfId="1662" xr:uid="{00000000-0005-0000-0000-0000EA080000}"/>
    <cellStyle name="Normal 14 8 2" xfId="1663" xr:uid="{00000000-0005-0000-0000-0000EB080000}"/>
    <cellStyle name="Normal 14 9" xfId="1664" xr:uid="{00000000-0005-0000-0000-0000EC080000}"/>
    <cellStyle name="Normal 15" xfId="1665" xr:uid="{00000000-0005-0000-0000-0000ED080000}"/>
    <cellStyle name="Normal 15 10" xfId="1666" xr:uid="{00000000-0005-0000-0000-0000EE080000}"/>
    <cellStyle name="Normal 15 11" xfId="1667" xr:uid="{00000000-0005-0000-0000-0000EF080000}"/>
    <cellStyle name="Normal 15 2" xfId="1668" xr:uid="{00000000-0005-0000-0000-0000F0080000}"/>
    <cellStyle name="Normal 15 2 2" xfId="1669" xr:uid="{00000000-0005-0000-0000-0000F1080000}"/>
    <cellStyle name="Normal 15 2 2 2" xfId="1670" xr:uid="{00000000-0005-0000-0000-0000F2080000}"/>
    <cellStyle name="Normal 15 2 2 3" xfId="1671" xr:uid="{00000000-0005-0000-0000-0000F3080000}"/>
    <cellStyle name="Normal 15 2 3" xfId="1672" xr:uid="{00000000-0005-0000-0000-0000F4080000}"/>
    <cellStyle name="Normal 15 2 3 2" xfId="1673" xr:uid="{00000000-0005-0000-0000-0000F5080000}"/>
    <cellStyle name="Normal 15 2 4" xfId="1674" xr:uid="{00000000-0005-0000-0000-0000F6080000}"/>
    <cellStyle name="Normal 15 2 4 2" xfId="1675" xr:uid="{00000000-0005-0000-0000-0000F7080000}"/>
    <cellStyle name="Normal 15 2 5" xfId="1676" xr:uid="{00000000-0005-0000-0000-0000F8080000}"/>
    <cellStyle name="Normal 15 2 6" xfId="1677" xr:uid="{00000000-0005-0000-0000-0000F9080000}"/>
    <cellStyle name="Normal 15 2 7" xfId="1678" xr:uid="{00000000-0005-0000-0000-0000FA080000}"/>
    <cellStyle name="Normal 15 2 8" xfId="1679" xr:uid="{00000000-0005-0000-0000-0000FB080000}"/>
    <cellStyle name="Normal 15 3" xfId="1680" xr:uid="{00000000-0005-0000-0000-0000FC080000}"/>
    <cellStyle name="Normal 15 3 2" xfId="1681" xr:uid="{00000000-0005-0000-0000-0000FD080000}"/>
    <cellStyle name="Normal 15 3 2 2" xfId="1682" xr:uid="{00000000-0005-0000-0000-0000FE080000}"/>
    <cellStyle name="Normal 15 3 3" xfId="1683" xr:uid="{00000000-0005-0000-0000-0000FF080000}"/>
    <cellStyle name="Normal 15 4" xfId="1684" xr:uid="{00000000-0005-0000-0000-000000090000}"/>
    <cellStyle name="Normal 15 4 2" xfId="1685" xr:uid="{00000000-0005-0000-0000-000001090000}"/>
    <cellStyle name="Normal 15 4 3" xfId="1686" xr:uid="{00000000-0005-0000-0000-000002090000}"/>
    <cellStyle name="Normal 15 5" xfId="1687" xr:uid="{00000000-0005-0000-0000-000003090000}"/>
    <cellStyle name="Normal 15 5 2" xfId="1688" xr:uid="{00000000-0005-0000-0000-000004090000}"/>
    <cellStyle name="Normal 15 6" xfId="1689" xr:uid="{00000000-0005-0000-0000-000005090000}"/>
    <cellStyle name="Normal 15 6 2" xfId="1690" xr:uid="{00000000-0005-0000-0000-000006090000}"/>
    <cellStyle name="Normal 15 7" xfId="1691" xr:uid="{00000000-0005-0000-0000-000007090000}"/>
    <cellStyle name="Normal 15 7 2" xfId="1692" xr:uid="{00000000-0005-0000-0000-000008090000}"/>
    <cellStyle name="Normal 15 8" xfId="1693" xr:uid="{00000000-0005-0000-0000-000009090000}"/>
    <cellStyle name="Normal 15 8 2" xfId="1694" xr:uid="{00000000-0005-0000-0000-00000A090000}"/>
    <cellStyle name="Normal 15 9" xfId="1695" xr:uid="{00000000-0005-0000-0000-00000B090000}"/>
    <cellStyle name="Normal 15 9 2" xfId="1696" xr:uid="{00000000-0005-0000-0000-00000C090000}"/>
    <cellStyle name="Normal 16" xfId="1697" xr:uid="{00000000-0005-0000-0000-00000D090000}"/>
    <cellStyle name="Normal 16 10" xfId="1698" xr:uid="{00000000-0005-0000-0000-00000E090000}"/>
    <cellStyle name="Normal 16 2" xfId="1699" xr:uid="{00000000-0005-0000-0000-00000F090000}"/>
    <cellStyle name="Normal 16 2 2" xfId="1700" xr:uid="{00000000-0005-0000-0000-000010090000}"/>
    <cellStyle name="Normal 16 2 2 2" xfId="1701" xr:uid="{00000000-0005-0000-0000-000011090000}"/>
    <cellStyle name="Normal 16 2 2 3" xfId="1702" xr:uid="{00000000-0005-0000-0000-000012090000}"/>
    <cellStyle name="Normal 16 2 3" xfId="1703" xr:uid="{00000000-0005-0000-0000-000013090000}"/>
    <cellStyle name="Normal 16 2 3 2" xfId="1704" xr:uid="{00000000-0005-0000-0000-000014090000}"/>
    <cellStyle name="Normal 16 2 4" xfId="1705" xr:uid="{00000000-0005-0000-0000-000015090000}"/>
    <cellStyle name="Normal 16 2 5" xfId="1706" xr:uid="{00000000-0005-0000-0000-000016090000}"/>
    <cellStyle name="Normal 16 2 6" xfId="1707" xr:uid="{00000000-0005-0000-0000-000017090000}"/>
    <cellStyle name="Normal 16 2 7" xfId="1708" xr:uid="{00000000-0005-0000-0000-000018090000}"/>
    <cellStyle name="Normal 16 3" xfId="1709" xr:uid="{00000000-0005-0000-0000-000019090000}"/>
    <cellStyle name="Normal 16 3 2" xfId="1710" xr:uid="{00000000-0005-0000-0000-00001A090000}"/>
    <cellStyle name="Normal 16 3 3" xfId="1711" xr:uid="{00000000-0005-0000-0000-00001B090000}"/>
    <cellStyle name="Normal 16 4" xfId="1712" xr:uid="{00000000-0005-0000-0000-00001C090000}"/>
    <cellStyle name="Normal 16 4 2" xfId="1713" xr:uid="{00000000-0005-0000-0000-00001D090000}"/>
    <cellStyle name="Normal 16 5" xfId="1714" xr:uid="{00000000-0005-0000-0000-00001E090000}"/>
    <cellStyle name="Normal 16 5 2" xfId="1715" xr:uid="{00000000-0005-0000-0000-00001F090000}"/>
    <cellStyle name="Normal 16 6" xfId="1716" xr:uid="{00000000-0005-0000-0000-000020090000}"/>
    <cellStyle name="Normal 16 6 2" xfId="1717" xr:uid="{00000000-0005-0000-0000-000021090000}"/>
    <cellStyle name="Normal 16 7" xfId="1718" xr:uid="{00000000-0005-0000-0000-000022090000}"/>
    <cellStyle name="Normal 16 7 2" xfId="1719" xr:uid="{00000000-0005-0000-0000-000023090000}"/>
    <cellStyle name="Normal 16 8" xfId="1720" xr:uid="{00000000-0005-0000-0000-000024090000}"/>
    <cellStyle name="Normal 16 9" xfId="1721" xr:uid="{00000000-0005-0000-0000-000025090000}"/>
    <cellStyle name="Normal 17" xfId="1722" xr:uid="{00000000-0005-0000-0000-000026090000}"/>
    <cellStyle name="Normal 17 2" xfId="1723" xr:uid="{00000000-0005-0000-0000-000027090000}"/>
    <cellStyle name="Normal 17 2 2" xfId="1724" xr:uid="{00000000-0005-0000-0000-000028090000}"/>
    <cellStyle name="Normal 17 2 3" xfId="1725" xr:uid="{00000000-0005-0000-0000-000029090000}"/>
    <cellStyle name="Normal 17 3" xfId="1726" xr:uid="{00000000-0005-0000-0000-00002A090000}"/>
    <cellStyle name="Normal 17 3 2" xfId="1727" xr:uid="{00000000-0005-0000-0000-00002B090000}"/>
    <cellStyle name="Normal 17 4" xfId="1728" xr:uid="{00000000-0005-0000-0000-00002C090000}"/>
    <cellStyle name="Normal 17 5" xfId="1729" xr:uid="{00000000-0005-0000-0000-00002D090000}"/>
    <cellStyle name="Normal 18" xfId="1730" xr:uid="{00000000-0005-0000-0000-00002E090000}"/>
    <cellStyle name="Normal 18 2" xfId="1731" xr:uid="{00000000-0005-0000-0000-00002F090000}"/>
    <cellStyle name="Normal 18 2 2" xfId="1732" xr:uid="{00000000-0005-0000-0000-000030090000}"/>
    <cellStyle name="Normal 18 3" xfId="1733" xr:uid="{00000000-0005-0000-0000-000031090000}"/>
    <cellStyle name="Normal 18 4" xfId="1734" xr:uid="{00000000-0005-0000-0000-000032090000}"/>
    <cellStyle name="Normal 18 5" xfId="1735" xr:uid="{00000000-0005-0000-0000-000033090000}"/>
    <cellStyle name="Normal 19" xfId="1736" xr:uid="{00000000-0005-0000-0000-000034090000}"/>
    <cellStyle name="Normal 19 2" xfId="1737" xr:uid="{00000000-0005-0000-0000-000035090000}"/>
    <cellStyle name="Normal 19 3" xfId="1738" xr:uid="{00000000-0005-0000-0000-000036090000}"/>
    <cellStyle name="Normal 2" xfId="1739" xr:uid="{00000000-0005-0000-0000-000037090000}"/>
    <cellStyle name="Normal 2 10" xfId="1740" xr:uid="{00000000-0005-0000-0000-000038090000}"/>
    <cellStyle name="Normal 2 10 2" xfId="1741" xr:uid="{00000000-0005-0000-0000-000039090000}"/>
    <cellStyle name="Normal 2 11" xfId="1742" xr:uid="{00000000-0005-0000-0000-00003A090000}"/>
    <cellStyle name="Normal 2 12" xfId="1743" xr:uid="{00000000-0005-0000-0000-00003B090000}"/>
    <cellStyle name="Normal 2 13" xfId="1744" xr:uid="{00000000-0005-0000-0000-00003C090000}"/>
    <cellStyle name="Normal 2 14" xfId="1745" xr:uid="{00000000-0005-0000-0000-00003D090000}"/>
    <cellStyle name="Normal 2 15" xfId="1746" xr:uid="{00000000-0005-0000-0000-00003E090000}"/>
    <cellStyle name="Normal 2 15 10" xfId="1747" xr:uid="{00000000-0005-0000-0000-00003F090000}"/>
    <cellStyle name="Normal 2 15 11" xfId="1748" xr:uid="{00000000-0005-0000-0000-000040090000}"/>
    <cellStyle name="Normal 2 15 2" xfId="1749" xr:uid="{00000000-0005-0000-0000-000041090000}"/>
    <cellStyle name="Normal 2 15 2 2" xfId="1750" xr:uid="{00000000-0005-0000-0000-000042090000}"/>
    <cellStyle name="Normal 2 15 2 2 2" xfId="1751" xr:uid="{00000000-0005-0000-0000-000043090000}"/>
    <cellStyle name="Normal 2 15 2 2 3" xfId="1752" xr:uid="{00000000-0005-0000-0000-000044090000}"/>
    <cellStyle name="Normal 2 15 2 3" xfId="1753" xr:uid="{00000000-0005-0000-0000-000045090000}"/>
    <cellStyle name="Normal 2 15 2 3 2" xfId="1754" xr:uid="{00000000-0005-0000-0000-000046090000}"/>
    <cellStyle name="Normal 2 15 2 4" xfId="1755" xr:uid="{00000000-0005-0000-0000-000047090000}"/>
    <cellStyle name="Normal 2 15 2 4 2" xfId="1756" xr:uid="{00000000-0005-0000-0000-000048090000}"/>
    <cellStyle name="Normal 2 15 2 5" xfId="1757" xr:uid="{00000000-0005-0000-0000-000049090000}"/>
    <cellStyle name="Normal 2 15 2 5 2" xfId="1758" xr:uid="{00000000-0005-0000-0000-00004A090000}"/>
    <cellStyle name="Normal 2 15 2 6" xfId="1759" xr:uid="{00000000-0005-0000-0000-00004B090000}"/>
    <cellStyle name="Normal 2 15 2 7" xfId="1760" xr:uid="{00000000-0005-0000-0000-00004C090000}"/>
    <cellStyle name="Normal 2 15 3" xfId="1761" xr:uid="{00000000-0005-0000-0000-00004D090000}"/>
    <cellStyle name="Normal 2 15 3 2" xfId="1762" xr:uid="{00000000-0005-0000-0000-00004E090000}"/>
    <cellStyle name="Normal 2 15 3 2 2" xfId="1763" xr:uid="{00000000-0005-0000-0000-00004F090000}"/>
    <cellStyle name="Normal 2 15 3 2 3" xfId="1764" xr:uid="{00000000-0005-0000-0000-000050090000}"/>
    <cellStyle name="Normal 2 15 3 3" xfId="1765" xr:uid="{00000000-0005-0000-0000-000051090000}"/>
    <cellStyle name="Normal 2 15 3 3 2" xfId="1766" xr:uid="{00000000-0005-0000-0000-000052090000}"/>
    <cellStyle name="Normal 2 15 3 4" xfId="1767" xr:uid="{00000000-0005-0000-0000-000053090000}"/>
    <cellStyle name="Normal 2 15 3 5" xfId="1768" xr:uid="{00000000-0005-0000-0000-000054090000}"/>
    <cellStyle name="Normal 2 15 3 6" xfId="1769" xr:uid="{00000000-0005-0000-0000-000055090000}"/>
    <cellStyle name="Normal 2 15 4" xfId="1770" xr:uid="{00000000-0005-0000-0000-000056090000}"/>
    <cellStyle name="Normal 2 15 4 2" xfId="1771" xr:uid="{00000000-0005-0000-0000-000057090000}"/>
    <cellStyle name="Normal 2 15 4 3" xfId="1772" xr:uid="{00000000-0005-0000-0000-000058090000}"/>
    <cellStyle name="Normal 2 15 5" xfId="1773" xr:uid="{00000000-0005-0000-0000-000059090000}"/>
    <cellStyle name="Normal 2 15 5 2" xfId="1774" xr:uid="{00000000-0005-0000-0000-00005A090000}"/>
    <cellStyle name="Normal 2 15 6" xfId="1775" xr:uid="{00000000-0005-0000-0000-00005B090000}"/>
    <cellStyle name="Normal 2 15 6 2" xfId="1776" xr:uid="{00000000-0005-0000-0000-00005C090000}"/>
    <cellStyle name="Normal 2 15 7" xfId="1777" xr:uid="{00000000-0005-0000-0000-00005D090000}"/>
    <cellStyle name="Normal 2 15 7 2" xfId="1778" xr:uid="{00000000-0005-0000-0000-00005E090000}"/>
    <cellStyle name="Normal 2 15 8" xfId="1779" xr:uid="{00000000-0005-0000-0000-00005F090000}"/>
    <cellStyle name="Normal 2 15 8 2" xfId="1780" xr:uid="{00000000-0005-0000-0000-000060090000}"/>
    <cellStyle name="Normal 2 15 9" xfId="1781" xr:uid="{00000000-0005-0000-0000-000061090000}"/>
    <cellStyle name="Normal 2 15 9 2" xfId="1782" xr:uid="{00000000-0005-0000-0000-000062090000}"/>
    <cellStyle name="Normal 2 16" xfId="1783" xr:uid="{00000000-0005-0000-0000-000063090000}"/>
    <cellStyle name="Normal 2 17" xfId="1784" xr:uid="{00000000-0005-0000-0000-000064090000}"/>
    <cellStyle name="Normal 2 18" xfId="1785" xr:uid="{00000000-0005-0000-0000-000065090000}"/>
    <cellStyle name="Normal 2 2" xfId="1786" xr:uid="{00000000-0005-0000-0000-000066090000}"/>
    <cellStyle name="Normal 2 2 10" xfId="1787" xr:uid="{00000000-0005-0000-0000-000067090000}"/>
    <cellStyle name="Normal 2 2 2" xfId="1788" xr:uid="{00000000-0005-0000-0000-000068090000}"/>
    <cellStyle name="Normal 2 2 2 10" xfId="1789" xr:uid="{00000000-0005-0000-0000-000069090000}"/>
    <cellStyle name="Normal 2 2 2 10 2" xfId="1790" xr:uid="{00000000-0005-0000-0000-00006A090000}"/>
    <cellStyle name="Normal 2 2 2 11" xfId="1791" xr:uid="{00000000-0005-0000-0000-00006B090000}"/>
    <cellStyle name="Normal 2 2 2 11 2" xfId="1792" xr:uid="{00000000-0005-0000-0000-00006C090000}"/>
    <cellStyle name="Normal 2 2 2 12" xfId="1793" xr:uid="{00000000-0005-0000-0000-00006D090000}"/>
    <cellStyle name="Normal 2 2 2 12 2" xfId="1794" xr:uid="{00000000-0005-0000-0000-00006E090000}"/>
    <cellStyle name="Normal 2 2 2 13" xfId="1795" xr:uid="{00000000-0005-0000-0000-00006F090000}"/>
    <cellStyle name="Normal 2 2 2 13 2" xfId="1796" xr:uid="{00000000-0005-0000-0000-000070090000}"/>
    <cellStyle name="Normal 2 2 2 14" xfId="1797" xr:uid="{00000000-0005-0000-0000-000071090000}"/>
    <cellStyle name="Normal 2 2 2 15" xfId="1798" xr:uid="{00000000-0005-0000-0000-000072090000}"/>
    <cellStyle name="Normal 2 2 2 16" xfId="1799" xr:uid="{00000000-0005-0000-0000-000073090000}"/>
    <cellStyle name="Normal 2 2 2 17" xfId="1800" xr:uid="{00000000-0005-0000-0000-000074090000}"/>
    <cellStyle name="Normal 2 2 2 2" xfId="1801" xr:uid="{00000000-0005-0000-0000-000075090000}"/>
    <cellStyle name="Normal 2 2 2 2 10" xfId="1802" xr:uid="{00000000-0005-0000-0000-000076090000}"/>
    <cellStyle name="Normal 2 2 2 2 11" xfId="1803" xr:uid="{00000000-0005-0000-0000-000077090000}"/>
    <cellStyle name="Normal 2 2 2 2 12" xfId="1804" xr:uid="{00000000-0005-0000-0000-000078090000}"/>
    <cellStyle name="Normal 2 2 2 2 13" xfId="1805" xr:uid="{00000000-0005-0000-0000-000079090000}"/>
    <cellStyle name="Normal 2 2 2 2 14" xfId="1806" xr:uid="{00000000-0005-0000-0000-00007A090000}"/>
    <cellStyle name="Normal 2 2 2 2 15" xfId="1807" xr:uid="{00000000-0005-0000-0000-00007B090000}"/>
    <cellStyle name="Normal 2 2 2 2 2" xfId="1808" xr:uid="{00000000-0005-0000-0000-00007C090000}"/>
    <cellStyle name="Normal 2 2 2 2 2 10" xfId="1809" xr:uid="{00000000-0005-0000-0000-00007D090000}"/>
    <cellStyle name="Normal 2 2 2 2 2 11" xfId="1810" xr:uid="{00000000-0005-0000-0000-00007E090000}"/>
    <cellStyle name="Normal 2 2 2 2 2 12" xfId="1811" xr:uid="{00000000-0005-0000-0000-00007F090000}"/>
    <cellStyle name="Normal 2 2 2 2 2 2" xfId="1812" xr:uid="{00000000-0005-0000-0000-000080090000}"/>
    <cellStyle name="Normal 2 2 2 2 2 2 2" xfId="1813" xr:uid="{00000000-0005-0000-0000-000081090000}"/>
    <cellStyle name="Normal 2 2 2 2 2 2 2 2" xfId="1814" xr:uid="{00000000-0005-0000-0000-000082090000}"/>
    <cellStyle name="Normal 2 2 2 2 2 2 3" xfId="1815" xr:uid="{00000000-0005-0000-0000-000083090000}"/>
    <cellStyle name="Normal 2 2 2 2 2 3" xfId="1816" xr:uid="{00000000-0005-0000-0000-000084090000}"/>
    <cellStyle name="Normal 2 2 2 2 2 3 2" xfId="1817" xr:uid="{00000000-0005-0000-0000-000085090000}"/>
    <cellStyle name="Normal 2 2 2 2 2 4" xfId="1818" xr:uid="{00000000-0005-0000-0000-000086090000}"/>
    <cellStyle name="Normal 2 2 2 2 2 4 2" xfId="1819" xr:uid="{00000000-0005-0000-0000-000087090000}"/>
    <cellStyle name="Normal 2 2 2 2 2 5" xfId="1820" xr:uid="{00000000-0005-0000-0000-000088090000}"/>
    <cellStyle name="Normal 2 2 2 2 2 5 2" xfId="1821" xr:uid="{00000000-0005-0000-0000-000089090000}"/>
    <cellStyle name="Normal 2 2 2 2 2 6" xfId="1822" xr:uid="{00000000-0005-0000-0000-00008A090000}"/>
    <cellStyle name="Normal 2 2 2 2 2 7" xfId="1823" xr:uid="{00000000-0005-0000-0000-00008B090000}"/>
    <cellStyle name="Normal 2 2 2 2 2 8" xfId="1824" xr:uid="{00000000-0005-0000-0000-00008C090000}"/>
    <cellStyle name="Normal 2 2 2 2 2 9" xfId="1825" xr:uid="{00000000-0005-0000-0000-00008D090000}"/>
    <cellStyle name="Normal 2 2 2 2 3" xfId="1826" xr:uid="{00000000-0005-0000-0000-00008E090000}"/>
    <cellStyle name="Normal 2 2 2 2 3 2" xfId="1827" xr:uid="{00000000-0005-0000-0000-00008F090000}"/>
    <cellStyle name="Normal 2 2 2 2 3 3" xfId="1828" xr:uid="{00000000-0005-0000-0000-000090090000}"/>
    <cellStyle name="Normal 2 2 2 2 3 4" xfId="1829" xr:uid="{00000000-0005-0000-0000-000091090000}"/>
    <cellStyle name="Normal 2 2 2 2 3 5" xfId="1830" xr:uid="{00000000-0005-0000-0000-000092090000}"/>
    <cellStyle name="Normal 2 2 2 2 3 6" xfId="1831" xr:uid="{00000000-0005-0000-0000-000093090000}"/>
    <cellStyle name="Normal 2 2 2 2 3 7" xfId="1832" xr:uid="{00000000-0005-0000-0000-000094090000}"/>
    <cellStyle name="Normal 2 2 2 2 4" xfId="1833" xr:uid="{00000000-0005-0000-0000-000095090000}"/>
    <cellStyle name="Normal 2 2 2 2 4 2" xfId="1834" xr:uid="{00000000-0005-0000-0000-000096090000}"/>
    <cellStyle name="Normal 2 2 2 2 4 3" xfId="1835" xr:uid="{00000000-0005-0000-0000-000097090000}"/>
    <cellStyle name="Normal 2 2 2 2 5" xfId="1836" xr:uid="{00000000-0005-0000-0000-000098090000}"/>
    <cellStyle name="Normal 2 2 2 2 5 2" xfId="1837" xr:uid="{00000000-0005-0000-0000-000099090000}"/>
    <cellStyle name="Normal 2 2 2 2 5 3" xfId="1838" xr:uid="{00000000-0005-0000-0000-00009A090000}"/>
    <cellStyle name="Normal 2 2 2 2 6" xfId="1839" xr:uid="{00000000-0005-0000-0000-00009B090000}"/>
    <cellStyle name="Normal 2 2 2 2 6 2" xfId="1840" xr:uid="{00000000-0005-0000-0000-00009C090000}"/>
    <cellStyle name="Normal 2 2 2 2 7" xfId="1841" xr:uid="{00000000-0005-0000-0000-00009D090000}"/>
    <cellStyle name="Normal 2 2 2 2 7 2" xfId="1842" xr:uid="{00000000-0005-0000-0000-00009E090000}"/>
    <cellStyle name="Normal 2 2 2 2 8" xfId="1843" xr:uid="{00000000-0005-0000-0000-00009F090000}"/>
    <cellStyle name="Normal 2 2 2 2 8 2" xfId="1844" xr:uid="{00000000-0005-0000-0000-0000A0090000}"/>
    <cellStyle name="Normal 2 2 2 2 9" xfId="1845" xr:uid="{00000000-0005-0000-0000-0000A1090000}"/>
    <cellStyle name="Normal 2 2 2 2 9 2" xfId="1846" xr:uid="{00000000-0005-0000-0000-0000A2090000}"/>
    <cellStyle name="Normal 2 2 2 3" xfId="1847" xr:uid="{00000000-0005-0000-0000-0000A3090000}"/>
    <cellStyle name="Normal 2 2 2 3 10" xfId="1848" xr:uid="{00000000-0005-0000-0000-0000A4090000}"/>
    <cellStyle name="Normal 2 2 2 3 11" xfId="1849" xr:uid="{00000000-0005-0000-0000-0000A5090000}"/>
    <cellStyle name="Normal 2 2 2 3 12" xfId="1850" xr:uid="{00000000-0005-0000-0000-0000A6090000}"/>
    <cellStyle name="Normal 2 2 2 3 13" xfId="1851" xr:uid="{00000000-0005-0000-0000-0000A7090000}"/>
    <cellStyle name="Normal 2 2 2 3 14" xfId="1852" xr:uid="{00000000-0005-0000-0000-0000A8090000}"/>
    <cellStyle name="Normal 2 2 2 3 15" xfId="1853" xr:uid="{00000000-0005-0000-0000-0000A9090000}"/>
    <cellStyle name="Normal 2 2 2 3 2" xfId="1854" xr:uid="{00000000-0005-0000-0000-0000AA090000}"/>
    <cellStyle name="Normal 2 2 2 3 2 2" xfId="1855" xr:uid="{00000000-0005-0000-0000-0000AB090000}"/>
    <cellStyle name="Normal 2 2 2 3 2 3" xfId="1856" xr:uid="{00000000-0005-0000-0000-0000AC090000}"/>
    <cellStyle name="Normal 2 2 2 3 3" xfId="1857" xr:uid="{00000000-0005-0000-0000-0000AD090000}"/>
    <cellStyle name="Normal 2 2 2 3 3 2" xfId="1858" xr:uid="{00000000-0005-0000-0000-0000AE090000}"/>
    <cellStyle name="Normal 2 2 2 3 3 2 2" xfId="1859" xr:uid="{00000000-0005-0000-0000-0000AF090000}"/>
    <cellStyle name="Normal 2 2 2 3 3 3" xfId="1860" xr:uid="{00000000-0005-0000-0000-0000B0090000}"/>
    <cellStyle name="Normal 2 2 2 3 3 4" xfId="1861" xr:uid="{00000000-0005-0000-0000-0000B1090000}"/>
    <cellStyle name="Normal 2 2 2 3 4" xfId="1862" xr:uid="{00000000-0005-0000-0000-0000B2090000}"/>
    <cellStyle name="Normal 2 2 2 3 4 2" xfId="1863" xr:uid="{00000000-0005-0000-0000-0000B3090000}"/>
    <cellStyle name="Normal 2 2 2 3 4 3" xfId="1864" xr:uid="{00000000-0005-0000-0000-0000B4090000}"/>
    <cellStyle name="Normal 2 2 2 3 5" xfId="1865" xr:uid="{00000000-0005-0000-0000-0000B5090000}"/>
    <cellStyle name="Normal 2 2 2 3 6" xfId="1866" xr:uid="{00000000-0005-0000-0000-0000B6090000}"/>
    <cellStyle name="Normal 2 2 2 3 7" xfId="1867" xr:uid="{00000000-0005-0000-0000-0000B7090000}"/>
    <cellStyle name="Normal 2 2 2 3 8" xfId="1868" xr:uid="{00000000-0005-0000-0000-0000B8090000}"/>
    <cellStyle name="Normal 2 2 2 3 9" xfId="1869" xr:uid="{00000000-0005-0000-0000-0000B9090000}"/>
    <cellStyle name="Normal 2 2 2 4" xfId="1870" xr:uid="{00000000-0005-0000-0000-0000BA090000}"/>
    <cellStyle name="Normal 2 2 2 4 2" xfId="1871" xr:uid="{00000000-0005-0000-0000-0000BB090000}"/>
    <cellStyle name="Normal 2 2 2 4 3" xfId="1872" xr:uid="{00000000-0005-0000-0000-0000BC090000}"/>
    <cellStyle name="Normal 2 2 2 4 4" xfId="1873" xr:uid="{00000000-0005-0000-0000-0000BD090000}"/>
    <cellStyle name="Normal 2 2 2 4 5" xfId="1874" xr:uid="{00000000-0005-0000-0000-0000BE090000}"/>
    <cellStyle name="Normal 2 2 2 4 6" xfId="1875" xr:uid="{00000000-0005-0000-0000-0000BF090000}"/>
    <cellStyle name="Normal 2 2 2 5" xfId="1876" xr:uid="{00000000-0005-0000-0000-0000C0090000}"/>
    <cellStyle name="Normal 2 2 2 5 2" xfId="1877" xr:uid="{00000000-0005-0000-0000-0000C1090000}"/>
    <cellStyle name="Normal 2 2 2 5 3" xfId="1878" xr:uid="{00000000-0005-0000-0000-0000C2090000}"/>
    <cellStyle name="Normal 2 2 2 6" xfId="1879" xr:uid="{00000000-0005-0000-0000-0000C3090000}"/>
    <cellStyle name="Normal 2 2 2 6 2" xfId="1880" xr:uid="{00000000-0005-0000-0000-0000C4090000}"/>
    <cellStyle name="Normal 2 2 2 7" xfId="1881" xr:uid="{00000000-0005-0000-0000-0000C5090000}"/>
    <cellStyle name="Normal 2 2 2 7 2" xfId="1882" xr:uid="{00000000-0005-0000-0000-0000C6090000}"/>
    <cellStyle name="Normal 2 2 2 8" xfId="1883" xr:uid="{00000000-0005-0000-0000-0000C7090000}"/>
    <cellStyle name="Normal 2 2 2 8 2" xfId="1884" xr:uid="{00000000-0005-0000-0000-0000C8090000}"/>
    <cellStyle name="Normal 2 2 2 9" xfId="1885" xr:uid="{00000000-0005-0000-0000-0000C9090000}"/>
    <cellStyle name="Normal 2 2 2 9 2" xfId="1886" xr:uid="{00000000-0005-0000-0000-0000CA090000}"/>
    <cellStyle name="Normal 2 2 3" xfId="1887" xr:uid="{00000000-0005-0000-0000-0000CB090000}"/>
    <cellStyle name="Normal 2 2 3 2" xfId="1888" xr:uid="{00000000-0005-0000-0000-0000CC090000}"/>
    <cellStyle name="Normal 2 2 3 2 2" xfId="1889" xr:uid="{00000000-0005-0000-0000-0000CD090000}"/>
    <cellStyle name="Normal 2 2 3 3" xfId="1890" xr:uid="{00000000-0005-0000-0000-0000CE090000}"/>
    <cellStyle name="Normal 2 2 3 3 2" xfId="1891" xr:uid="{00000000-0005-0000-0000-0000CF090000}"/>
    <cellStyle name="Normal 2 2 4" xfId="1892" xr:uid="{00000000-0005-0000-0000-0000D0090000}"/>
    <cellStyle name="Normal 2 2 4 2" xfId="1893" xr:uid="{00000000-0005-0000-0000-0000D1090000}"/>
    <cellStyle name="Normal 2 2 4 2 2" xfId="1894" xr:uid="{00000000-0005-0000-0000-0000D2090000}"/>
    <cellStyle name="Normal 2 2 4 2 3" xfId="1895" xr:uid="{00000000-0005-0000-0000-0000D3090000}"/>
    <cellStyle name="Normal 2 2 4 2 3 2" xfId="7870" xr:uid="{5A9C4F5C-614E-4C49-900F-33425FA5065F}"/>
    <cellStyle name="Normal 2 2 4 2 3 3" xfId="13216" xr:uid="{A3DF8413-5D4C-4F5F-A55A-5B8FC0AE6108}"/>
    <cellStyle name="Normal 2 2 5" xfId="1896" xr:uid="{00000000-0005-0000-0000-0000D4090000}"/>
    <cellStyle name="Normal 2 2 6" xfId="1897" xr:uid="{00000000-0005-0000-0000-0000D5090000}"/>
    <cellStyle name="Normal 2 2 7" xfId="1898" xr:uid="{00000000-0005-0000-0000-0000D6090000}"/>
    <cellStyle name="Normal 2 2 8" xfId="1899" xr:uid="{00000000-0005-0000-0000-0000D7090000}"/>
    <cellStyle name="Normal 2 2 9" xfId="1900" xr:uid="{00000000-0005-0000-0000-0000D8090000}"/>
    <cellStyle name="Normal 2 3" xfId="1901" xr:uid="{00000000-0005-0000-0000-0000D9090000}"/>
    <cellStyle name="Normal 2 3 2" xfId="1902" xr:uid="{00000000-0005-0000-0000-0000DA090000}"/>
    <cellStyle name="Normal 2 3 3" xfId="1903" xr:uid="{00000000-0005-0000-0000-0000DB090000}"/>
    <cellStyle name="Normal 2 3 4" xfId="1904" xr:uid="{00000000-0005-0000-0000-0000DC090000}"/>
    <cellStyle name="Normal 2 3 5" xfId="1905" xr:uid="{00000000-0005-0000-0000-0000DD090000}"/>
    <cellStyle name="Normal 2 3 6" xfId="1906" xr:uid="{00000000-0005-0000-0000-0000DE090000}"/>
    <cellStyle name="Normal 2 4" xfId="1907" xr:uid="{00000000-0005-0000-0000-0000DF090000}"/>
    <cellStyle name="Normal 2 4 2" xfId="1908" xr:uid="{00000000-0005-0000-0000-0000E0090000}"/>
    <cellStyle name="Normal 2 4 2 2" xfId="1909" xr:uid="{00000000-0005-0000-0000-0000E1090000}"/>
    <cellStyle name="Normal 2 4 3" xfId="1910" xr:uid="{00000000-0005-0000-0000-0000E2090000}"/>
    <cellStyle name="Normal 2 4 4" xfId="1911" xr:uid="{00000000-0005-0000-0000-0000E3090000}"/>
    <cellStyle name="Normal 2 4 5" xfId="1912" xr:uid="{00000000-0005-0000-0000-0000E4090000}"/>
    <cellStyle name="Normal 2 4 6" xfId="1913" xr:uid="{00000000-0005-0000-0000-0000E5090000}"/>
    <cellStyle name="Normal 2 5" xfId="1914" xr:uid="{00000000-0005-0000-0000-0000E6090000}"/>
    <cellStyle name="Normal 2 5 2" xfId="1915" xr:uid="{00000000-0005-0000-0000-0000E7090000}"/>
    <cellStyle name="Normal 2 5 3" xfId="1916" xr:uid="{00000000-0005-0000-0000-0000E8090000}"/>
    <cellStyle name="Normal 2 5 4" xfId="1917" xr:uid="{00000000-0005-0000-0000-0000E9090000}"/>
    <cellStyle name="Normal 2 5 5" xfId="1918" xr:uid="{00000000-0005-0000-0000-0000EA090000}"/>
    <cellStyle name="Normal 2 5 6" xfId="1919" xr:uid="{00000000-0005-0000-0000-0000EB090000}"/>
    <cellStyle name="Normal 2 5 7" xfId="1920" xr:uid="{00000000-0005-0000-0000-0000EC090000}"/>
    <cellStyle name="Normal 2 5 8" xfId="1921" xr:uid="{00000000-0005-0000-0000-0000ED090000}"/>
    <cellStyle name="Normal 2 6" xfId="1922" xr:uid="{00000000-0005-0000-0000-0000EE090000}"/>
    <cellStyle name="Normal 2 6 2" xfId="1923" xr:uid="{00000000-0005-0000-0000-0000EF090000}"/>
    <cellStyle name="Normal 2 6 3" xfId="1924" xr:uid="{00000000-0005-0000-0000-0000F0090000}"/>
    <cellStyle name="Normal 2 6 4" xfId="1925" xr:uid="{00000000-0005-0000-0000-0000F1090000}"/>
    <cellStyle name="Normal 2 7" xfId="1926" xr:uid="{00000000-0005-0000-0000-0000F2090000}"/>
    <cellStyle name="Normal 2 7 2" xfId="1927" xr:uid="{00000000-0005-0000-0000-0000F3090000}"/>
    <cellStyle name="Normal 2 7 2 2" xfId="1928" xr:uid="{00000000-0005-0000-0000-0000F4090000}"/>
    <cellStyle name="Normal 2 7 3" xfId="1929" xr:uid="{00000000-0005-0000-0000-0000F5090000}"/>
    <cellStyle name="Normal 2 8" xfId="1930" xr:uid="{00000000-0005-0000-0000-0000F6090000}"/>
    <cellStyle name="Normal 2 8 2" xfId="1931" xr:uid="{00000000-0005-0000-0000-0000F7090000}"/>
    <cellStyle name="Normal 2 8 3" xfId="1932" xr:uid="{00000000-0005-0000-0000-0000F8090000}"/>
    <cellStyle name="Normal 2 8 3 2" xfId="1933" xr:uid="{00000000-0005-0000-0000-0000F9090000}"/>
    <cellStyle name="Normal 2 8 4" xfId="1934" xr:uid="{00000000-0005-0000-0000-0000FA090000}"/>
    <cellStyle name="Normal 2 8 5" xfId="1935" xr:uid="{00000000-0005-0000-0000-0000FB090000}"/>
    <cellStyle name="Normal 2 9" xfId="1936" xr:uid="{00000000-0005-0000-0000-0000FC090000}"/>
    <cellStyle name="Normal 2 9 10" xfId="1937" xr:uid="{00000000-0005-0000-0000-0000FD090000}"/>
    <cellStyle name="Normal 2 9 10 2" xfId="1938" xr:uid="{00000000-0005-0000-0000-0000FE090000}"/>
    <cellStyle name="Normal 2 9 11" xfId="1939" xr:uid="{00000000-0005-0000-0000-0000FF090000}"/>
    <cellStyle name="Normal 2 9 2" xfId="1940" xr:uid="{00000000-0005-0000-0000-0000000A0000}"/>
    <cellStyle name="Normal 2 9 2 2" xfId="1941" xr:uid="{00000000-0005-0000-0000-0000010A0000}"/>
    <cellStyle name="Normal 2 9 2 2 2" xfId="1942" xr:uid="{00000000-0005-0000-0000-0000020A0000}"/>
    <cellStyle name="Normal 2 9 2 2 3" xfId="1943" xr:uid="{00000000-0005-0000-0000-0000030A0000}"/>
    <cellStyle name="Normal 2 9 2 3" xfId="1944" xr:uid="{00000000-0005-0000-0000-0000040A0000}"/>
    <cellStyle name="Normal 2 9 2 3 2" xfId="1945" xr:uid="{00000000-0005-0000-0000-0000050A0000}"/>
    <cellStyle name="Normal 2 9 2 4" xfId="1946" xr:uid="{00000000-0005-0000-0000-0000060A0000}"/>
    <cellStyle name="Normal 2 9 2 4 2" xfId="1947" xr:uid="{00000000-0005-0000-0000-0000070A0000}"/>
    <cellStyle name="Normal 2 9 2 5" xfId="1948" xr:uid="{00000000-0005-0000-0000-0000080A0000}"/>
    <cellStyle name="Normal 2 9 2 5 2" xfId="1949" xr:uid="{00000000-0005-0000-0000-0000090A0000}"/>
    <cellStyle name="Normal 2 9 2 6" xfId="1950" xr:uid="{00000000-0005-0000-0000-00000A0A0000}"/>
    <cellStyle name="Normal 2 9 2 7" xfId="1951" xr:uid="{00000000-0005-0000-0000-00000B0A0000}"/>
    <cellStyle name="Normal 2 9 3" xfId="1952" xr:uid="{00000000-0005-0000-0000-00000C0A0000}"/>
    <cellStyle name="Normal 2 9 3 2" xfId="1953" xr:uid="{00000000-0005-0000-0000-00000D0A0000}"/>
    <cellStyle name="Normal 2 9 3 2 2" xfId="1954" xr:uid="{00000000-0005-0000-0000-00000E0A0000}"/>
    <cellStyle name="Normal 2 9 3 2 3" xfId="1955" xr:uid="{00000000-0005-0000-0000-00000F0A0000}"/>
    <cellStyle name="Normal 2 9 3 3" xfId="1956" xr:uid="{00000000-0005-0000-0000-0000100A0000}"/>
    <cellStyle name="Normal 2 9 3 3 2" xfId="1957" xr:uid="{00000000-0005-0000-0000-0000110A0000}"/>
    <cellStyle name="Normal 2 9 3 4" xfId="1958" xr:uid="{00000000-0005-0000-0000-0000120A0000}"/>
    <cellStyle name="Normal 2 9 3 5" xfId="1959" xr:uid="{00000000-0005-0000-0000-0000130A0000}"/>
    <cellStyle name="Normal 2 9 3 6" xfId="1960" xr:uid="{00000000-0005-0000-0000-0000140A0000}"/>
    <cellStyle name="Normal 2 9 4" xfId="1961" xr:uid="{00000000-0005-0000-0000-0000150A0000}"/>
    <cellStyle name="Normal 2 9 4 2" xfId="1962" xr:uid="{00000000-0005-0000-0000-0000160A0000}"/>
    <cellStyle name="Normal 2 9 4 3" xfId="1963" xr:uid="{00000000-0005-0000-0000-0000170A0000}"/>
    <cellStyle name="Normal 2 9 5" xfId="1964" xr:uid="{00000000-0005-0000-0000-0000180A0000}"/>
    <cellStyle name="Normal 2 9 5 2" xfId="1965" xr:uid="{00000000-0005-0000-0000-0000190A0000}"/>
    <cellStyle name="Normal 2 9 6" xfId="1966" xr:uid="{00000000-0005-0000-0000-00001A0A0000}"/>
    <cellStyle name="Normal 2 9 6 2" xfId="1967" xr:uid="{00000000-0005-0000-0000-00001B0A0000}"/>
    <cellStyle name="Normal 2 9 7" xfId="1968" xr:uid="{00000000-0005-0000-0000-00001C0A0000}"/>
    <cellStyle name="Normal 2 9 7 2" xfId="1969" xr:uid="{00000000-0005-0000-0000-00001D0A0000}"/>
    <cellStyle name="Normal 2 9 8" xfId="1970" xr:uid="{00000000-0005-0000-0000-00001E0A0000}"/>
    <cellStyle name="Normal 2 9 8 2" xfId="1971" xr:uid="{00000000-0005-0000-0000-00001F0A0000}"/>
    <cellStyle name="Normal 2 9 9" xfId="1972" xr:uid="{00000000-0005-0000-0000-0000200A0000}"/>
    <cellStyle name="Normal 2 9 9 2" xfId="1973" xr:uid="{00000000-0005-0000-0000-0000210A0000}"/>
    <cellStyle name="Normal 2_AUG_TabChap2" xfId="1974" xr:uid="{00000000-0005-0000-0000-0000220A0000}"/>
    <cellStyle name="Normal 20" xfId="1975" xr:uid="{00000000-0005-0000-0000-0000230A0000}"/>
    <cellStyle name="Normal 20 2" xfId="1976" xr:uid="{00000000-0005-0000-0000-0000240A0000}"/>
    <cellStyle name="Normal 20 3" xfId="1977" xr:uid="{00000000-0005-0000-0000-0000250A0000}"/>
    <cellStyle name="Normal 21" xfId="1978" xr:uid="{00000000-0005-0000-0000-0000260A0000}"/>
    <cellStyle name="Normal 21 2" xfId="1979" xr:uid="{00000000-0005-0000-0000-0000270A0000}"/>
    <cellStyle name="Normal 22" xfId="1980" xr:uid="{00000000-0005-0000-0000-0000280A0000}"/>
    <cellStyle name="Normal 23" xfId="1981" xr:uid="{00000000-0005-0000-0000-0000290A0000}"/>
    <cellStyle name="Normal 23 2" xfId="1982" xr:uid="{00000000-0005-0000-0000-00002A0A0000}"/>
    <cellStyle name="Normal 24" xfId="1983" xr:uid="{00000000-0005-0000-0000-00002B0A0000}"/>
    <cellStyle name="Normal 25" xfId="1984" xr:uid="{00000000-0005-0000-0000-00002C0A0000}"/>
    <cellStyle name="Normal 25 2" xfId="1985" xr:uid="{00000000-0005-0000-0000-00002D0A0000}"/>
    <cellStyle name="Normal 3" xfId="1986" xr:uid="{00000000-0005-0000-0000-00002E0A0000}"/>
    <cellStyle name="Normal 3 10" xfId="1987" xr:uid="{00000000-0005-0000-0000-00002F0A0000}"/>
    <cellStyle name="Normal 3 10 2" xfId="1988" xr:uid="{00000000-0005-0000-0000-0000300A0000}"/>
    <cellStyle name="Normal 3 11" xfId="1989" xr:uid="{00000000-0005-0000-0000-0000310A0000}"/>
    <cellStyle name="Normal 3 12" xfId="1990" xr:uid="{00000000-0005-0000-0000-0000320A0000}"/>
    <cellStyle name="Normal 3 13" xfId="1991" xr:uid="{00000000-0005-0000-0000-0000330A0000}"/>
    <cellStyle name="Normal 3 2" xfId="1992" xr:uid="{00000000-0005-0000-0000-0000340A0000}"/>
    <cellStyle name="Normal 3 2 10" xfId="1993" xr:uid="{00000000-0005-0000-0000-0000350A0000}"/>
    <cellStyle name="Normal 3 2 10 2" xfId="1994" xr:uid="{00000000-0005-0000-0000-0000360A0000}"/>
    <cellStyle name="Normal 3 2 11" xfId="1995" xr:uid="{00000000-0005-0000-0000-0000370A0000}"/>
    <cellStyle name="Normal 3 2 11 2" xfId="1996" xr:uid="{00000000-0005-0000-0000-0000380A0000}"/>
    <cellStyle name="Normal 3 2 12" xfId="1997" xr:uid="{00000000-0005-0000-0000-0000390A0000}"/>
    <cellStyle name="Normal 3 2 12 2" xfId="1998" xr:uid="{00000000-0005-0000-0000-00003A0A0000}"/>
    <cellStyle name="Normal 3 2 13" xfId="1999" xr:uid="{00000000-0005-0000-0000-00003B0A0000}"/>
    <cellStyle name="Normal 3 2 14" xfId="2000" xr:uid="{00000000-0005-0000-0000-00003C0A0000}"/>
    <cellStyle name="Normal 3 2 15" xfId="2001" xr:uid="{00000000-0005-0000-0000-00003D0A0000}"/>
    <cellStyle name="Normal 3 2 16" xfId="2002" xr:uid="{00000000-0005-0000-0000-00003E0A0000}"/>
    <cellStyle name="Normal 3 2 17" xfId="2003" xr:uid="{00000000-0005-0000-0000-00003F0A0000}"/>
    <cellStyle name="Normal 3 2 2" xfId="2004" xr:uid="{00000000-0005-0000-0000-0000400A0000}"/>
    <cellStyle name="Normal 3 2 2 10" xfId="2005" xr:uid="{00000000-0005-0000-0000-0000410A0000}"/>
    <cellStyle name="Normal 3 2 2 11" xfId="2006" xr:uid="{00000000-0005-0000-0000-0000420A0000}"/>
    <cellStyle name="Normal 3 2 2 2" xfId="2007" xr:uid="{00000000-0005-0000-0000-0000430A0000}"/>
    <cellStyle name="Normal 3 2 2 2 2" xfId="2008" xr:uid="{00000000-0005-0000-0000-0000440A0000}"/>
    <cellStyle name="Normal 3 2 2 2 3" xfId="2009" xr:uid="{00000000-0005-0000-0000-0000450A0000}"/>
    <cellStyle name="Normal 3 2 2 3" xfId="2010" xr:uid="{00000000-0005-0000-0000-0000460A0000}"/>
    <cellStyle name="Normal 3 2 2 3 10" xfId="2011" xr:uid="{00000000-0005-0000-0000-0000470A0000}"/>
    <cellStyle name="Normal 3 2 2 3 10 2" xfId="2012" xr:uid="{00000000-0005-0000-0000-0000480A0000}"/>
    <cellStyle name="Normal 3 2 2 3 11" xfId="2013" xr:uid="{00000000-0005-0000-0000-0000490A0000}"/>
    <cellStyle name="Normal 3 2 2 3 11 2" xfId="2014" xr:uid="{00000000-0005-0000-0000-00004A0A0000}"/>
    <cellStyle name="Normal 3 2 2 3 12" xfId="2015" xr:uid="{00000000-0005-0000-0000-00004B0A0000}"/>
    <cellStyle name="Normal 3 2 2 3 13" xfId="2016" xr:uid="{00000000-0005-0000-0000-00004C0A0000}"/>
    <cellStyle name="Normal 3 2 2 3 2" xfId="2017" xr:uid="{00000000-0005-0000-0000-00004D0A0000}"/>
    <cellStyle name="Normal 3 2 2 3 2 2" xfId="2018" xr:uid="{00000000-0005-0000-0000-00004E0A0000}"/>
    <cellStyle name="Normal 3 2 2 3 2 2 2" xfId="2019" xr:uid="{00000000-0005-0000-0000-00004F0A0000}"/>
    <cellStyle name="Normal 3 2 2 3 2 2 3" xfId="2020" xr:uid="{00000000-0005-0000-0000-0000500A0000}"/>
    <cellStyle name="Normal 3 2 2 3 2 3" xfId="2021" xr:uid="{00000000-0005-0000-0000-0000510A0000}"/>
    <cellStyle name="Normal 3 2 2 3 2 3 2" xfId="2022" xr:uid="{00000000-0005-0000-0000-0000520A0000}"/>
    <cellStyle name="Normal 3 2 2 3 2 4" xfId="2023" xr:uid="{00000000-0005-0000-0000-0000530A0000}"/>
    <cellStyle name="Normal 3 2 2 3 2 4 2" xfId="2024" xr:uid="{00000000-0005-0000-0000-0000540A0000}"/>
    <cellStyle name="Normal 3 2 2 3 2 5" xfId="2025" xr:uid="{00000000-0005-0000-0000-0000550A0000}"/>
    <cellStyle name="Normal 3 2 2 3 2 5 2" xfId="2026" xr:uid="{00000000-0005-0000-0000-0000560A0000}"/>
    <cellStyle name="Normal 3 2 2 3 2 6" xfId="2027" xr:uid="{00000000-0005-0000-0000-0000570A0000}"/>
    <cellStyle name="Normal 3 2 2 3 2 7" xfId="2028" xr:uid="{00000000-0005-0000-0000-0000580A0000}"/>
    <cellStyle name="Normal 3 2 2 3 3" xfId="2029" xr:uid="{00000000-0005-0000-0000-0000590A0000}"/>
    <cellStyle name="Normal 3 2 2 3 3 2" xfId="2030" xr:uid="{00000000-0005-0000-0000-00005A0A0000}"/>
    <cellStyle name="Normal 3 2 2 3 3 2 2" xfId="2031" xr:uid="{00000000-0005-0000-0000-00005B0A0000}"/>
    <cellStyle name="Normal 3 2 2 3 3 2 2 2" xfId="2032" xr:uid="{00000000-0005-0000-0000-00005C0A0000}"/>
    <cellStyle name="Normal 3 2 2 3 3 2 3" xfId="2033" xr:uid="{00000000-0005-0000-0000-00005D0A0000}"/>
    <cellStyle name="Normal 3 2 2 3 3 3" xfId="2034" xr:uid="{00000000-0005-0000-0000-00005E0A0000}"/>
    <cellStyle name="Normal 3 2 2 3 3 3 2" xfId="2035" xr:uid="{00000000-0005-0000-0000-00005F0A0000}"/>
    <cellStyle name="Normal 3 2 2 3 3 4" xfId="2036" xr:uid="{00000000-0005-0000-0000-0000600A0000}"/>
    <cellStyle name="Normal 3 2 2 3 3 5" xfId="2037" xr:uid="{00000000-0005-0000-0000-0000610A0000}"/>
    <cellStyle name="Normal 3 2 2 3 3 6" xfId="2038" xr:uid="{00000000-0005-0000-0000-0000620A0000}"/>
    <cellStyle name="Normal 3 2 2 3 4" xfId="2039" xr:uid="{00000000-0005-0000-0000-0000630A0000}"/>
    <cellStyle name="Normal 3 2 2 3 4 2" xfId="2040" xr:uid="{00000000-0005-0000-0000-0000640A0000}"/>
    <cellStyle name="Normal 3 2 2 3 4 3" xfId="2041" xr:uid="{00000000-0005-0000-0000-0000650A0000}"/>
    <cellStyle name="Normal 3 2 2 3 5" xfId="2042" xr:uid="{00000000-0005-0000-0000-0000660A0000}"/>
    <cellStyle name="Normal 3 2 2 3 5 2" xfId="2043" xr:uid="{00000000-0005-0000-0000-0000670A0000}"/>
    <cellStyle name="Normal 3 2 2 3 6" xfId="2044" xr:uid="{00000000-0005-0000-0000-0000680A0000}"/>
    <cellStyle name="Normal 3 2 2 3 6 2" xfId="2045" xr:uid="{00000000-0005-0000-0000-0000690A0000}"/>
    <cellStyle name="Normal 3 2 2 3 7" xfId="2046" xr:uid="{00000000-0005-0000-0000-00006A0A0000}"/>
    <cellStyle name="Normal 3 2 2 3 7 2" xfId="2047" xr:uid="{00000000-0005-0000-0000-00006B0A0000}"/>
    <cellStyle name="Normal 3 2 2 3 8" xfId="2048" xr:uid="{00000000-0005-0000-0000-00006C0A0000}"/>
    <cellStyle name="Normal 3 2 2 3 8 2" xfId="2049" xr:uid="{00000000-0005-0000-0000-00006D0A0000}"/>
    <cellStyle name="Normal 3 2 2 3 9" xfId="2050" xr:uid="{00000000-0005-0000-0000-00006E0A0000}"/>
    <cellStyle name="Normal 3 2 2 3 9 2" xfId="2051" xr:uid="{00000000-0005-0000-0000-00006F0A0000}"/>
    <cellStyle name="Normal 3 2 2 4" xfId="2052" xr:uid="{00000000-0005-0000-0000-0000700A0000}"/>
    <cellStyle name="Normal 3 2 2 4 2" xfId="2053" xr:uid="{00000000-0005-0000-0000-0000710A0000}"/>
    <cellStyle name="Normal 3 2 2 4 2 2" xfId="2054" xr:uid="{00000000-0005-0000-0000-0000720A0000}"/>
    <cellStyle name="Normal 3 2 2 4 3" xfId="2055" xr:uid="{00000000-0005-0000-0000-0000730A0000}"/>
    <cellStyle name="Normal 3 2 2 5" xfId="2056" xr:uid="{00000000-0005-0000-0000-0000740A0000}"/>
    <cellStyle name="Normal 3 2 2 5 2" xfId="2057" xr:uid="{00000000-0005-0000-0000-0000750A0000}"/>
    <cellStyle name="Normal 3 2 2 5 2 2" xfId="2058" xr:uid="{00000000-0005-0000-0000-0000760A0000}"/>
    <cellStyle name="Normal 3 2 2 5 3" xfId="2059" xr:uid="{00000000-0005-0000-0000-0000770A0000}"/>
    <cellStyle name="Normal 3 2 2 6" xfId="2060" xr:uid="{00000000-0005-0000-0000-0000780A0000}"/>
    <cellStyle name="Normal 3 2 2 6 2" xfId="2061" xr:uid="{00000000-0005-0000-0000-0000790A0000}"/>
    <cellStyle name="Normal 3 2 2 6 3" xfId="2062" xr:uid="{00000000-0005-0000-0000-00007A0A0000}"/>
    <cellStyle name="Normal 3 2 2 7" xfId="2063" xr:uid="{00000000-0005-0000-0000-00007B0A0000}"/>
    <cellStyle name="Normal 3 2 2 7 2" xfId="2064" xr:uid="{00000000-0005-0000-0000-00007C0A0000}"/>
    <cellStyle name="Normal 3 2 2 7 2 2" xfId="2065" xr:uid="{00000000-0005-0000-0000-00007D0A0000}"/>
    <cellStyle name="Normal 3 2 2 7 2 3" xfId="2066" xr:uid="{00000000-0005-0000-0000-00007E0A0000}"/>
    <cellStyle name="Normal 3 2 2 7 3" xfId="2067" xr:uid="{00000000-0005-0000-0000-00007F0A0000}"/>
    <cellStyle name="Normal 3 2 2 7 3 2" xfId="2068" xr:uid="{00000000-0005-0000-0000-0000800A0000}"/>
    <cellStyle name="Normal 3 2 2 7 4" xfId="2069" xr:uid="{00000000-0005-0000-0000-0000810A0000}"/>
    <cellStyle name="Normal 3 2 2 7 4 2" xfId="2070" xr:uid="{00000000-0005-0000-0000-0000820A0000}"/>
    <cellStyle name="Normal 3 2 2 7 5" xfId="2071" xr:uid="{00000000-0005-0000-0000-0000830A0000}"/>
    <cellStyle name="Normal 3 2 2 8" xfId="2072" xr:uid="{00000000-0005-0000-0000-0000840A0000}"/>
    <cellStyle name="Normal 3 2 2 9" xfId="2073" xr:uid="{00000000-0005-0000-0000-0000850A0000}"/>
    <cellStyle name="Normal 3 2 3" xfId="2074" xr:uid="{00000000-0005-0000-0000-0000860A0000}"/>
    <cellStyle name="Normal 3 2 3 2" xfId="2075" xr:uid="{00000000-0005-0000-0000-0000870A0000}"/>
    <cellStyle name="Normal 3 2 3 3" xfId="2076" xr:uid="{00000000-0005-0000-0000-0000880A0000}"/>
    <cellStyle name="Normal 3 2 3 4" xfId="2077" xr:uid="{00000000-0005-0000-0000-0000890A0000}"/>
    <cellStyle name="Normal 3 2 3 5" xfId="2078" xr:uid="{00000000-0005-0000-0000-00008A0A0000}"/>
    <cellStyle name="Normal 3 2 4" xfId="2079" xr:uid="{00000000-0005-0000-0000-00008B0A0000}"/>
    <cellStyle name="Normal 3 2 4 10" xfId="2080" xr:uid="{00000000-0005-0000-0000-00008C0A0000}"/>
    <cellStyle name="Normal 3 2 4 11" xfId="2081" xr:uid="{00000000-0005-0000-0000-00008D0A0000}"/>
    <cellStyle name="Normal 3 2 4 12" xfId="2082" xr:uid="{00000000-0005-0000-0000-00008E0A0000}"/>
    <cellStyle name="Normal 3 2 4 12 2" xfId="8015" xr:uid="{7184598B-6E19-4902-B1DD-FC72B50DD724}"/>
    <cellStyle name="Normal 3 2 4 12 3" xfId="13217" xr:uid="{572C79FF-55C6-4A6B-B61A-7F885884B8E9}"/>
    <cellStyle name="Normal 3 2 4 2" xfId="2083" xr:uid="{00000000-0005-0000-0000-00008F0A0000}"/>
    <cellStyle name="Normal 3 2 4 2 2" xfId="2084" xr:uid="{00000000-0005-0000-0000-0000900A0000}"/>
    <cellStyle name="Normal 3 2 4 2 3" xfId="2085" xr:uid="{00000000-0005-0000-0000-0000910A0000}"/>
    <cellStyle name="Normal 3 2 4 3" xfId="2086" xr:uid="{00000000-0005-0000-0000-0000920A0000}"/>
    <cellStyle name="Normal 3 2 4 3 2" xfId="2087" xr:uid="{00000000-0005-0000-0000-0000930A0000}"/>
    <cellStyle name="Normal 3 2 4 4" xfId="2088" xr:uid="{00000000-0005-0000-0000-0000940A0000}"/>
    <cellStyle name="Normal 3 2 4 4 2" xfId="2089" xr:uid="{00000000-0005-0000-0000-0000950A0000}"/>
    <cellStyle name="Normal 3 2 4 5" xfId="2090" xr:uid="{00000000-0005-0000-0000-0000960A0000}"/>
    <cellStyle name="Normal 3 2 4 5 2" xfId="2091" xr:uid="{00000000-0005-0000-0000-0000970A0000}"/>
    <cellStyle name="Normal 3 2 4 6" xfId="2092" xr:uid="{00000000-0005-0000-0000-0000980A0000}"/>
    <cellStyle name="Normal 3 2 4 6 2" xfId="2093" xr:uid="{00000000-0005-0000-0000-0000990A0000}"/>
    <cellStyle name="Normal 3 2 4 7" xfId="2094" xr:uid="{00000000-0005-0000-0000-00009A0A0000}"/>
    <cellStyle name="Normal 3 2 4 8" xfId="2095" xr:uid="{00000000-0005-0000-0000-00009B0A0000}"/>
    <cellStyle name="Normal 3 2 4 9" xfId="2096" xr:uid="{00000000-0005-0000-0000-00009C0A0000}"/>
    <cellStyle name="Normal 3 2 5" xfId="2097" xr:uid="{00000000-0005-0000-0000-00009D0A0000}"/>
    <cellStyle name="Normal 3 2 5 2" xfId="2098" xr:uid="{00000000-0005-0000-0000-00009E0A0000}"/>
    <cellStyle name="Normal 3 2 5 3" xfId="2099" xr:uid="{00000000-0005-0000-0000-00009F0A0000}"/>
    <cellStyle name="Normal 3 2 6" xfId="2100" xr:uid="{00000000-0005-0000-0000-0000A00A0000}"/>
    <cellStyle name="Normal 3 2 6 2" xfId="2101" xr:uid="{00000000-0005-0000-0000-0000A10A0000}"/>
    <cellStyle name="Normal 3 2 7" xfId="2102" xr:uid="{00000000-0005-0000-0000-0000A20A0000}"/>
    <cellStyle name="Normal 3 2 7 2" xfId="2103" xr:uid="{00000000-0005-0000-0000-0000A30A0000}"/>
    <cellStyle name="Normal 3 2 8" xfId="2104" xr:uid="{00000000-0005-0000-0000-0000A40A0000}"/>
    <cellStyle name="Normal 3 2 8 2" xfId="2105" xr:uid="{00000000-0005-0000-0000-0000A50A0000}"/>
    <cellStyle name="Normal 3 2 9" xfId="2106" xr:uid="{00000000-0005-0000-0000-0000A60A0000}"/>
    <cellStyle name="Normal 3 2 9 2" xfId="2107" xr:uid="{00000000-0005-0000-0000-0000A70A0000}"/>
    <cellStyle name="Normal 3 3" xfId="2108" xr:uid="{00000000-0005-0000-0000-0000A80A0000}"/>
    <cellStyle name="Normal 3 3 10" xfId="2109" xr:uid="{00000000-0005-0000-0000-0000A90A0000}"/>
    <cellStyle name="Normal 3 3 2" xfId="2110" xr:uid="{00000000-0005-0000-0000-0000AA0A0000}"/>
    <cellStyle name="Normal 3 3 2 2" xfId="2111" xr:uid="{00000000-0005-0000-0000-0000AB0A0000}"/>
    <cellStyle name="Normal 3 3 3" xfId="2112" xr:uid="{00000000-0005-0000-0000-0000AC0A0000}"/>
    <cellStyle name="Normal 3 3 3 2" xfId="2113" xr:uid="{00000000-0005-0000-0000-0000AD0A0000}"/>
    <cellStyle name="Normal 3 3 3 2 2" xfId="2114" xr:uid="{00000000-0005-0000-0000-0000AE0A0000}"/>
    <cellStyle name="Normal 3 3 3 2 3" xfId="2115" xr:uid="{00000000-0005-0000-0000-0000AF0A0000}"/>
    <cellStyle name="Normal 3 3 3 3" xfId="2116" xr:uid="{00000000-0005-0000-0000-0000B00A0000}"/>
    <cellStyle name="Normal 3 3 3 3 2" xfId="2117" xr:uid="{00000000-0005-0000-0000-0000B10A0000}"/>
    <cellStyle name="Normal 3 3 3 4" xfId="2118" xr:uid="{00000000-0005-0000-0000-0000B20A0000}"/>
    <cellStyle name="Normal 3 3 3 4 2" xfId="2119" xr:uid="{00000000-0005-0000-0000-0000B30A0000}"/>
    <cellStyle name="Normal 3 3 3 5" xfId="2120" xr:uid="{00000000-0005-0000-0000-0000B40A0000}"/>
    <cellStyle name="Normal 3 3 4" xfId="2121" xr:uid="{00000000-0005-0000-0000-0000B50A0000}"/>
    <cellStyle name="Normal 3 3 4 2" xfId="2122" xr:uid="{00000000-0005-0000-0000-0000B60A0000}"/>
    <cellStyle name="Normal 3 3 4 3" xfId="2123" xr:uid="{00000000-0005-0000-0000-0000B70A0000}"/>
    <cellStyle name="Normal 3 3 5" xfId="2124" xr:uid="{00000000-0005-0000-0000-0000B80A0000}"/>
    <cellStyle name="Normal 3 3 5 2" xfId="2125" xr:uid="{00000000-0005-0000-0000-0000B90A0000}"/>
    <cellStyle name="Normal 3 3 5 3" xfId="2126" xr:uid="{00000000-0005-0000-0000-0000BA0A0000}"/>
    <cellStyle name="Normal 3 3 6" xfId="2127" xr:uid="{00000000-0005-0000-0000-0000BB0A0000}"/>
    <cellStyle name="Normal 3 3 7" xfId="2128" xr:uid="{00000000-0005-0000-0000-0000BC0A0000}"/>
    <cellStyle name="Normal 3 3 8" xfId="2129" xr:uid="{00000000-0005-0000-0000-0000BD0A0000}"/>
    <cellStyle name="Normal 3 3 9" xfId="2130" xr:uid="{00000000-0005-0000-0000-0000BE0A0000}"/>
    <cellStyle name="Normal 3 4" xfId="2131" xr:uid="{00000000-0005-0000-0000-0000BF0A0000}"/>
    <cellStyle name="Normal 3 4 2" xfId="2132" xr:uid="{00000000-0005-0000-0000-0000C00A0000}"/>
    <cellStyle name="Normal 3 4 2 2" xfId="2133" xr:uid="{00000000-0005-0000-0000-0000C10A0000}"/>
    <cellStyle name="Normal 3 4 2 3" xfId="2134" xr:uid="{00000000-0005-0000-0000-0000C20A0000}"/>
    <cellStyle name="Normal 3 4 2 4" xfId="2135" xr:uid="{00000000-0005-0000-0000-0000C30A0000}"/>
    <cellStyle name="Normal 3 4 2 5" xfId="2136" xr:uid="{00000000-0005-0000-0000-0000C40A0000}"/>
    <cellStyle name="Normal 3 4 2 6" xfId="8054" xr:uid="{72E95C0A-01E7-4B8A-8577-64436314827A}"/>
    <cellStyle name="Normal 3 4 2 7" xfId="13218" xr:uid="{E1DEDA51-B193-477B-BBA4-4149F0917643}"/>
    <cellStyle name="Normal 3 4 3" xfId="2137" xr:uid="{00000000-0005-0000-0000-0000C50A0000}"/>
    <cellStyle name="Normal 3 4 3 2" xfId="2138" xr:uid="{00000000-0005-0000-0000-0000C60A0000}"/>
    <cellStyle name="Normal 3 4 3 3" xfId="2139" xr:uid="{00000000-0005-0000-0000-0000C70A0000}"/>
    <cellStyle name="Normal 3 4 3 4" xfId="2140" xr:uid="{00000000-0005-0000-0000-0000C80A0000}"/>
    <cellStyle name="Normal 3 4 4" xfId="2141" xr:uid="{00000000-0005-0000-0000-0000C90A0000}"/>
    <cellStyle name="Normal 3 4 4 2" xfId="2142" xr:uid="{00000000-0005-0000-0000-0000CA0A0000}"/>
    <cellStyle name="Normal 3 4 5" xfId="2143" xr:uid="{00000000-0005-0000-0000-0000CB0A0000}"/>
    <cellStyle name="Normal 3 4 6" xfId="2144" xr:uid="{00000000-0005-0000-0000-0000CC0A0000}"/>
    <cellStyle name="Normal 3 4 7" xfId="2145" xr:uid="{00000000-0005-0000-0000-0000CD0A0000}"/>
    <cellStyle name="Normal 3 5" xfId="2146" xr:uid="{00000000-0005-0000-0000-0000CE0A0000}"/>
    <cellStyle name="Normal 3 5 2" xfId="2147" xr:uid="{00000000-0005-0000-0000-0000CF0A0000}"/>
    <cellStyle name="Normal 3 5 2 2" xfId="2148" xr:uid="{00000000-0005-0000-0000-0000D00A0000}"/>
    <cellStyle name="Normal 3 5 2 3" xfId="2149" xr:uid="{00000000-0005-0000-0000-0000D10A0000}"/>
    <cellStyle name="Normal 3 5 3" xfId="2150" xr:uid="{00000000-0005-0000-0000-0000D20A0000}"/>
    <cellStyle name="Normal 3 5 3 2" xfId="2151" xr:uid="{00000000-0005-0000-0000-0000D30A0000}"/>
    <cellStyle name="Normal 3 5 3 3" xfId="2152" xr:uid="{00000000-0005-0000-0000-0000D40A0000}"/>
    <cellStyle name="Normal 3 5 3 4" xfId="2153" xr:uid="{00000000-0005-0000-0000-0000D50A0000}"/>
    <cellStyle name="Normal 3 5 4" xfId="2154" xr:uid="{00000000-0005-0000-0000-0000D60A0000}"/>
    <cellStyle name="Normal 3 5 4 2" xfId="2155" xr:uid="{00000000-0005-0000-0000-0000D70A0000}"/>
    <cellStyle name="Normal 3 5 5" xfId="2156" xr:uid="{00000000-0005-0000-0000-0000D80A0000}"/>
    <cellStyle name="Normal 3 5 6" xfId="2157" xr:uid="{00000000-0005-0000-0000-0000D90A0000}"/>
    <cellStyle name="Normal 3 6" xfId="2158" xr:uid="{00000000-0005-0000-0000-0000DA0A0000}"/>
    <cellStyle name="Normal 3 6 2" xfId="2159" xr:uid="{00000000-0005-0000-0000-0000DB0A0000}"/>
    <cellStyle name="Normal 3 7" xfId="2160" xr:uid="{00000000-0005-0000-0000-0000DC0A0000}"/>
    <cellStyle name="Normal 3 7 2" xfId="2161" xr:uid="{00000000-0005-0000-0000-0000DD0A0000}"/>
    <cellStyle name="Normal 3 7 2 2" xfId="2162" xr:uid="{00000000-0005-0000-0000-0000DE0A0000}"/>
    <cellStyle name="Normal 3 7 2 2 2" xfId="2163" xr:uid="{00000000-0005-0000-0000-0000DF0A0000}"/>
    <cellStyle name="Normal 3 7 2 3" xfId="2164" xr:uid="{00000000-0005-0000-0000-0000E00A0000}"/>
    <cellStyle name="Normal 3 7 3" xfId="2165" xr:uid="{00000000-0005-0000-0000-0000E10A0000}"/>
    <cellStyle name="Normal 3 7 3 2" xfId="2166" xr:uid="{00000000-0005-0000-0000-0000E20A0000}"/>
    <cellStyle name="Normal 3 7 4" xfId="2167" xr:uid="{00000000-0005-0000-0000-0000E30A0000}"/>
    <cellStyle name="Normal 3 7 4 2" xfId="2168" xr:uid="{00000000-0005-0000-0000-0000E40A0000}"/>
    <cellStyle name="Normal 3 7 5" xfId="2169" xr:uid="{00000000-0005-0000-0000-0000E50A0000}"/>
    <cellStyle name="Normal 3 7 5 2" xfId="2170" xr:uid="{00000000-0005-0000-0000-0000E60A0000}"/>
    <cellStyle name="Normal 3 7 6" xfId="2171" xr:uid="{00000000-0005-0000-0000-0000E70A0000}"/>
    <cellStyle name="Normal 3 7 6 2" xfId="2172" xr:uid="{00000000-0005-0000-0000-0000E80A0000}"/>
    <cellStyle name="Normal 3 7 7" xfId="2173" xr:uid="{00000000-0005-0000-0000-0000E90A0000}"/>
    <cellStyle name="Normal 3 8" xfId="2174" xr:uid="{00000000-0005-0000-0000-0000EA0A0000}"/>
    <cellStyle name="Normal 3 8 2" xfId="2175" xr:uid="{00000000-0005-0000-0000-0000EB0A0000}"/>
    <cellStyle name="Normal 3 8 2 2" xfId="2176" xr:uid="{00000000-0005-0000-0000-0000EC0A0000}"/>
    <cellStyle name="Normal 3 8 3" xfId="2177" xr:uid="{00000000-0005-0000-0000-0000ED0A0000}"/>
    <cellStyle name="Normal 3 9" xfId="2178" xr:uid="{00000000-0005-0000-0000-0000EE0A0000}"/>
    <cellStyle name="Normal 3 9 2" xfId="2179" xr:uid="{00000000-0005-0000-0000-0000EF0A0000}"/>
    <cellStyle name="Normal 3 9 3" xfId="2180" xr:uid="{00000000-0005-0000-0000-0000F00A0000}"/>
    <cellStyle name="Normal 4" xfId="2181" xr:uid="{00000000-0005-0000-0000-0000F10A0000}"/>
    <cellStyle name="Normal 4 10" xfId="2182" xr:uid="{00000000-0005-0000-0000-0000F20A0000}"/>
    <cellStyle name="Normal 4 11" xfId="2183" xr:uid="{00000000-0005-0000-0000-0000F30A0000}"/>
    <cellStyle name="Normal 4 12" xfId="2184" xr:uid="{00000000-0005-0000-0000-0000F40A0000}"/>
    <cellStyle name="Normal 4 2" xfId="2185" xr:uid="{00000000-0005-0000-0000-0000F50A0000}"/>
    <cellStyle name="Normal 4 2 2" xfId="2186" xr:uid="{00000000-0005-0000-0000-0000F60A0000}"/>
    <cellStyle name="Normal 4 2 3" xfId="2187" xr:uid="{00000000-0005-0000-0000-0000F70A0000}"/>
    <cellStyle name="Normal 4 2 3 2" xfId="2188" xr:uid="{00000000-0005-0000-0000-0000F80A0000}"/>
    <cellStyle name="Normal 4 2 4" xfId="2189" xr:uid="{00000000-0005-0000-0000-0000F90A0000}"/>
    <cellStyle name="Normal 4 2 5" xfId="2190" xr:uid="{00000000-0005-0000-0000-0000FA0A0000}"/>
    <cellStyle name="Normal 4 2 6" xfId="2191" xr:uid="{00000000-0005-0000-0000-0000FB0A0000}"/>
    <cellStyle name="Normal 4 2 7" xfId="2192" xr:uid="{00000000-0005-0000-0000-0000FC0A0000}"/>
    <cellStyle name="Normal 4 2 8" xfId="2193" xr:uid="{00000000-0005-0000-0000-0000FD0A0000}"/>
    <cellStyle name="Normal 4 3" xfId="2194" xr:uid="{00000000-0005-0000-0000-0000FE0A0000}"/>
    <cellStyle name="Normal 4 3 10" xfId="2195" xr:uid="{00000000-0005-0000-0000-0000FF0A0000}"/>
    <cellStyle name="Normal 4 3 10 2" xfId="2196" xr:uid="{00000000-0005-0000-0000-0000000B0000}"/>
    <cellStyle name="Normal 4 3 11" xfId="2197" xr:uid="{00000000-0005-0000-0000-0000010B0000}"/>
    <cellStyle name="Normal 4 3 12" xfId="2198" xr:uid="{00000000-0005-0000-0000-0000020B0000}"/>
    <cellStyle name="Normal 4 3 2" xfId="2199" xr:uid="{00000000-0005-0000-0000-0000030B0000}"/>
    <cellStyle name="Normal 4 3 2 2" xfId="2200" xr:uid="{00000000-0005-0000-0000-0000040B0000}"/>
    <cellStyle name="Normal 4 3 2 2 2" xfId="2201" xr:uid="{00000000-0005-0000-0000-0000050B0000}"/>
    <cellStyle name="Normal 4 3 2 2 3" xfId="2202" xr:uid="{00000000-0005-0000-0000-0000060B0000}"/>
    <cellStyle name="Normal 4 3 2 3" xfId="2203" xr:uid="{00000000-0005-0000-0000-0000070B0000}"/>
    <cellStyle name="Normal 4 3 2 3 2" xfId="2204" xr:uid="{00000000-0005-0000-0000-0000080B0000}"/>
    <cellStyle name="Normal 4 3 2 4" xfId="2205" xr:uid="{00000000-0005-0000-0000-0000090B0000}"/>
    <cellStyle name="Normal 4 3 2 4 2" xfId="2206" xr:uid="{00000000-0005-0000-0000-00000A0B0000}"/>
    <cellStyle name="Normal 4 3 2 5" xfId="2207" xr:uid="{00000000-0005-0000-0000-00000B0B0000}"/>
    <cellStyle name="Normal 4 3 2 5 2" xfId="2208" xr:uid="{00000000-0005-0000-0000-00000C0B0000}"/>
    <cellStyle name="Normal 4 3 2 6" xfId="2209" xr:uid="{00000000-0005-0000-0000-00000D0B0000}"/>
    <cellStyle name="Normal 4 3 2 7" xfId="2210" xr:uid="{00000000-0005-0000-0000-00000E0B0000}"/>
    <cellStyle name="Normal 4 3 3" xfId="2211" xr:uid="{00000000-0005-0000-0000-00000F0B0000}"/>
    <cellStyle name="Normal 4 3 3 2" xfId="2212" xr:uid="{00000000-0005-0000-0000-0000100B0000}"/>
    <cellStyle name="Normal 4 3 3 2 2" xfId="2213" xr:uid="{00000000-0005-0000-0000-0000110B0000}"/>
    <cellStyle name="Normal 4 3 3 2 3" xfId="2214" xr:uid="{00000000-0005-0000-0000-0000120B0000}"/>
    <cellStyle name="Normal 4 3 3 3" xfId="2215" xr:uid="{00000000-0005-0000-0000-0000130B0000}"/>
    <cellStyle name="Normal 4 3 3 3 2" xfId="2216" xr:uid="{00000000-0005-0000-0000-0000140B0000}"/>
    <cellStyle name="Normal 4 3 3 4" xfId="2217" xr:uid="{00000000-0005-0000-0000-0000150B0000}"/>
    <cellStyle name="Normal 4 3 3 5" xfId="2218" xr:uid="{00000000-0005-0000-0000-0000160B0000}"/>
    <cellStyle name="Normal 4 3 3 6" xfId="2219" xr:uid="{00000000-0005-0000-0000-0000170B0000}"/>
    <cellStyle name="Normal 4 3 4" xfId="2220" xr:uid="{00000000-0005-0000-0000-0000180B0000}"/>
    <cellStyle name="Normal 4 3 4 2" xfId="2221" xr:uid="{00000000-0005-0000-0000-0000190B0000}"/>
    <cellStyle name="Normal 4 3 4 3" xfId="2222" xr:uid="{00000000-0005-0000-0000-00001A0B0000}"/>
    <cellStyle name="Normal 4 3 5" xfId="2223" xr:uid="{00000000-0005-0000-0000-00001B0B0000}"/>
    <cellStyle name="Normal 4 3 5 2" xfId="2224" xr:uid="{00000000-0005-0000-0000-00001C0B0000}"/>
    <cellStyle name="Normal 4 3 6" xfId="2225" xr:uid="{00000000-0005-0000-0000-00001D0B0000}"/>
    <cellStyle name="Normal 4 3 6 2" xfId="2226" xr:uid="{00000000-0005-0000-0000-00001E0B0000}"/>
    <cellStyle name="Normal 4 3 7" xfId="2227" xr:uid="{00000000-0005-0000-0000-00001F0B0000}"/>
    <cellStyle name="Normal 4 3 7 2" xfId="2228" xr:uid="{00000000-0005-0000-0000-0000200B0000}"/>
    <cellStyle name="Normal 4 3 8" xfId="2229" xr:uid="{00000000-0005-0000-0000-0000210B0000}"/>
    <cellStyle name="Normal 4 3 8 2" xfId="2230" xr:uid="{00000000-0005-0000-0000-0000220B0000}"/>
    <cellStyle name="Normal 4 3 9" xfId="2231" xr:uid="{00000000-0005-0000-0000-0000230B0000}"/>
    <cellStyle name="Normal 4 3 9 2" xfId="2232" xr:uid="{00000000-0005-0000-0000-0000240B0000}"/>
    <cellStyle name="Normal 4 4" xfId="2233" xr:uid="{00000000-0005-0000-0000-0000250B0000}"/>
    <cellStyle name="Normal 4 4 2" xfId="2234" xr:uid="{00000000-0005-0000-0000-0000260B0000}"/>
    <cellStyle name="Normal 4 4 2 2" xfId="2235" xr:uid="{00000000-0005-0000-0000-0000270B0000}"/>
    <cellStyle name="Normal 4 4 2 3" xfId="2236" xr:uid="{00000000-0005-0000-0000-0000280B0000}"/>
    <cellStyle name="Normal 4 4 3" xfId="2237" xr:uid="{00000000-0005-0000-0000-0000290B0000}"/>
    <cellStyle name="Normal 4 4 3 2" xfId="2238" xr:uid="{00000000-0005-0000-0000-00002A0B0000}"/>
    <cellStyle name="Normal 4 4 4" xfId="2239" xr:uid="{00000000-0005-0000-0000-00002B0B0000}"/>
    <cellStyle name="Normal 4 4 5" xfId="2240" xr:uid="{00000000-0005-0000-0000-00002C0B0000}"/>
    <cellStyle name="Normal 4 5" xfId="2241" xr:uid="{00000000-0005-0000-0000-00002D0B0000}"/>
    <cellStyle name="Normal 4 5 2" xfId="2242" xr:uid="{00000000-0005-0000-0000-00002E0B0000}"/>
    <cellStyle name="Normal 4 5 3" xfId="2243" xr:uid="{00000000-0005-0000-0000-00002F0B0000}"/>
    <cellStyle name="Normal 4 5 4" xfId="2244" xr:uid="{00000000-0005-0000-0000-0000300B0000}"/>
    <cellStyle name="Normal 4 6" xfId="2245" xr:uid="{00000000-0005-0000-0000-0000310B0000}"/>
    <cellStyle name="Normal 4 7" xfId="2246" xr:uid="{00000000-0005-0000-0000-0000320B0000}"/>
    <cellStyle name="Normal 4 7 2" xfId="2247" xr:uid="{00000000-0005-0000-0000-0000330B0000}"/>
    <cellStyle name="Normal 4 8" xfId="2248" xr:uid="{00000000-0005-0000-0000-0000340B0000}"/>
    <cellStyle name="Normal 4 8 2" xfId="2249" xr:uid="{00000000-0005-0000-0000-0000350B0000}"/>
    <cellStyle name="Normal 4 9" xfId="2250" xr:uid="{00000000-0005-0000-0000-0000360B0000}"/>
    <cellStyle name="Normal 5" xfId="2251" xr:uid="{00000000-0005-0000-0000-0000370B0000}"/>
    <cellStyle name="Normal 5 10" xfId="2252" xr:uid="{00000000-0005-0000-0000-0000380B0000}"/>
    <cellStyle name="Normal 5 2" xfId="2253" xr:uid="{00000000-0005-0000-0000-0000390B0000}"/>
    <cellStyle name="Normal 5 2 10" xfId="2254" xr:uid="{00000000-0005-0000-0000-00003A0B0000}"/>
    <cellStyle name="Normal 5 2 11" xfId="2255" xr:uid="{00000000-0005-0000-0000-00003B0B0000}"/>
    <cellStyle name="Normal 5 2 2" xfId="2256" xr:uid="{00000000-0005-0000-0000-00003C0B0000}"/>
    <cellStyle name="Normal 5 2 2 2" xfId="2257" xr:uid="{00000000-0005-0000-0000-00003D0B0000}"/>
    <cellStyle name="Normal 5 2 2 2 2" xfId="2258" xr:uid="{00000000-0005-0000-0000-00003E0B0000}"/>
    <cellStyle name="Normal 5 2 2 3" xfId="2259" xr:uid="{00000000-0005-0000-0000-00003F0B0000}"/>
    <cellStyle name="Normal 5 2 2 4" xfId="2260" xr:uid="{00000000-0005-0000-0000-0000400B0000}"/>
    <cellStyle name="Normal 5 2 3" xfId="2261" xr:uid="{00000000-0005-0000-0000-0000410B0000}"/>
    <cellStyle name="Normal 5 2 3 2" xfId="2262" xr:uid="{00000000-0005-0000-0000-0000420B0000}"/>
    <cellStyle name="Normal 5 2 3 2 2" xfId="2263" xr:uid="{00000000-0005-0000-0000-0000430B0000}"/>
    <cellStyle name="Normal 5 2 3 3" xfId="2264" xr:uid="{00000000-0005-0000-0000-0000440B0000}"/>
    <cellStyle name="Normal 5 2 3 4" xfId="2265" xr:uid="{00000000-0005-0000-0000-0000450B0000}"/>
    <cellStyle name="Normal 5 2 4" xfId="2266" xr:uid="{00000000-0005-0000-0000-0000460B0000}"/>
    <cellStyle name="Normal 5 2 4 2" xfId="2267" xr:uid="{00000000-0005-0000-0000-0000470B0000}"/>
    <cellStyle name="Normal 5 2 5" xfId="2268" xr:uid="{00000000-0005-0000-0000-0000480B0000}"/>
    <cellStyle name="Normal 5 2 5 2" xfId="2269" xr:uid="{00000000-0005-0000-0000-0000490B0000}"/>
    <cellStyle name="Normal 5 2 5 2 2" xfId="2270" xr:uid="{00000000-0005-0000-0000-00004A0B0000}"/>
    <cellStyle name="Normal 5 2 5 2 3" xfId="2271" xr:uid="{00000000-0005-0000-0000-00004B0B0000}"/>
    <cellStyle name="Normal 5 2 5 3" xfId="2272" xr:uid="{00000000-0005-0000-0000-00004C0B0000}"/>
    <cellStyle name="Normal 5 2 5 3 2" xfId="2273" xr:uid="{00000000-0005-0000-0000-00004D0B0000}"/>
    <cellStyle name="Normal 5 2 5 4" xfId="2274" xr:uid="{00000000-0005-0000-0000-00004E0B0000}"/>
    <cellStyle name="Normal 5 2 5 4 2" xfId="2275" xr:uid="{00000000-0005-0000-0000-00004F0B0000}"/>
    <cellStyle name="Normal 5 2 5 5" xfId="2276" xr:uid="{00000000-0005-0000-0000-0000500B0000}"/>
    <cellStyle name="Normal 5 2 6" xfId="2277" xr:uid="{00000000-0005-0000-0000-0000510B0000}"/>
    <cellStyle name="Normal 5 2 6 2" xfId="2278" xr:uid="{00000000-0005-0000-0000-0000520B0000}"/>
    <cellStyle name="Normal 5 2 6 3" xfId="2279" xr:uid="{00000000-0005-0000-0000-0000530B0000}"/>
    <cellStyle name="Normal 5 2 7" xfId="2280" xr:uid="{00000000-0005-0000-0000-0000540B0000}"/>
    <cellStyle name="Normal 5 2 7 2" xfId="2281" xr:uid="{00000000-0005-0000-0000-0000550B0000}"/>
    <cellStyle name="Normal 5 2 7 3" xfId="2282" xr:uid="{00000000-0005-0000-0000-0000560B0000}"/>
    <cellStyle name="Normal 5 2 8" xfId="2283" xr:uid="{00000000-0005-0000-0000-0000570B0000}"/>
    <cellStyle name="Normal 5 2 9" xfId="2284" xr:uid="{00000000-0005-0000-0000-0000580B0000}"/>
    <cellStyle name="Normal 5 3" xfId="2285" xr:uid="{00000000-0005-0000-0000-0000590B0000}"/>
    <cellStyle name="Normal 5 3 2" xfId="2286" xr:uid="{00000000-0005-0000-0000-00005A0B0000}"/>
    <cellStyle name="Normal 5 3 2 2" xfId="2287" xr:uid="{00000000-0005-0000-0000-00005B0B0000}"/>
    <cellStyle name="Normal 5 3 3" xfId="2288" xr:uid="{00000000-0005-0000-0000-00005C0B0000}"/>
    <cellStyle name="Normal 5 3 4" xfId="2289" xr:uid="{00000000-0005-0000-0000-00005D0B0000}"/>
    <cellStyle name="Normal 5 4" xfId="2290" xr:uid="{00000000-0005-0000-0000-00005E0B0000}"/>
    <cellStyle name="Normal 5 4 2" xfId="2291" xr:uid="{00000000-0005-0000-0000-00005F0B0000}"/>
    <cellStyle name="Normal 5 4 2 2" xfId="2292" xr:uid="{00000000-0005-0000-0000-0000600B0000}"/>
    <cellStyle name="Normal 5 4 3" xfId="2293" xr:uid="{00000000-0005-0000-0000-0000610B0000}"/>
    <cellStyle name="Normal 5 5" xfId="2294" xr:uid="{00000000-0005-0000-0000-0000620B0000}"/>
    <cellStyle name="Normal 5 5 2" xfId="2295" xr:uid="{00000000-0005-0000-0000-0000630B0000}"/>
    <cellStyle name="Normal 5 6" xfId="2296" xr:uid="{00000000-0005-0000-0000-0000640B0000}"/>
    <cellStyle name="Normal 5 7" xfId="2297" xr:uid="{00000000-0005-0000-0000-0000650B0000}"/>
    <cellStyle name="Normal 5 8" xfId="2298" xr:uid="{00000000-0005-0000-0000-0000660B0000}"/>
    <cellStyle name="Normal 5 9" xfId="2299" xr:uid="{00000000-0005-0000-0000-0000670B0000}"/>
    <cellStyle name="Normal 6" xfId="2300" xr:uid="{00000000-0005-0000-0000-0000680B0000}"/>
    <cellStyle name="Normal 6 2" xfId="2301" xr:uid="{00000000-0005-0000-0000-0000690B0000}"/>
    <cellStyle name="Normal 6 2 2" xfId="2302" xr:uid="{00000000-0005-0000-0000-00006A0B0000}"/>
    <cellStyle name="Normal 6 3" xfId="2303" xr:uid="{00000000-0005-0000-0000-00006B0B0000}"/>
    <cellStyle name="Normal 6 3 2" xfId="2304" xr:uid="{00000000-0005-0000-0000-00006C0B0000}"/>
    <cellStyle name="Normal 6 4" xfId="2305" xr:uid="{00000000-0005-0000-0000-00006D0B0000}"/>
    <cellStyle name="Normal 6 5" xfId="2306" xr:uid="{00000000-0005-0000-0000-00006E0B0000}"/>
    <cellStyle name="Normal 6 6" xfId="2307" xr:uid="{00000000-0005-0000-0000-00006F0B0000}"/>
    <cellStyle name="Normal 6 7" xfId="2308" xr:uid="{00000000-0005-0000-0000-0000700B0000}"/>
    <cellStyle name="Normal 7" xfId="2309" xr:uid="{00000000-0005-0000-0000-0000710B0000}"/>
    <cellStyle name="Normal 7 2" xfId="2310" xr:uid="{00000000-0005-0000-0000-0000720B0000}"/>
    <cellStyle name="Normal 7 2 2" xfId="2311" xr:uid="{00000000-0005-0000-0000-0000730B0000}"/>
    <cellStyle name="Normal 7 2 3" xfId="2312" xr:uid="{00000000-0005-0000-0000-0000740B0000}"/>
    <cellStyle name="Normal 7 2 4" xfId="2313" xr:uid="{00000000-0005-0000-0000-0000750B0000}"/>
    <cellStyle name="Normal 7 2 5" xfId="2314" xr:uid="{00000000-0005-0000-0000-0000760B0000}"/>
    <cellStyle name="Normal 7 3" xfId="2315" xr:uid="{00000000-0005-0000-0000-0000770B0000}"/>
    <cellStyle name="Normal 7 4" xfId="2316" xr:uid="{00000000-0005-0000-0000-0000780B0000}"/>
    <cellStyle name="Normal 7 5" xfId="2317" xr:uid="{00000000-0005-0000-0000-0000790B0000}"/>
    <cellStyle name="Normal 7 6" xfId="2318" xr:uid="{00000000-0005-0000-0000-00007A0B0000}"/>
    <cellStyle name="Normal 7 6 2" xfId="2319" xr:uid="{00000000-0005-0000-0000-00007B0B0000}"/>
    <cellStyle name="Normal 7 6 2 2" xfId="8196" xr:uid="{AA070CC3-18E9-46CD-A259-6820CBC89EC3}"/>
    <cellStyle name="Normal 7 6 2 3" xfId="13220" xr:uid="{038015A4-F6FC-408D-9E73-252185673A36}"/>
    <cellStyle name="Normal 7 6 3" xfId="8195" xr:uid="{6792BA73-2ED5-42D9-9B66-0296D88351A0}"/>
    <cellStyle name="Normal 7 6 4" xfId="13219" xr:uid="{4443EDC7-BC70-4010-B218-B9A99BE961B8}"/>
    <cellStyle name="Normal 7 7" xfId="2320" xr:uid="{00000000-0005-0000-0000-00007C0B0000}"/>
    <cellStyle name="Normal 7 8" xfId="2321" xr:uid="{00000000-0005-0000-0000-00007D0B0000}"/>
    <cellStyle name="Normal 7 8 2" xfId="8197" xr:uid="{1AECE4BE-D097-4A70-9F0B-AEE489885DA0}"/>
    <cellStyle name="Normal 7 8 3" xfId="13221" xr:uid="{E7A9DE8F-935E-402F-B03D-E1236D194600}"/>
    <cellStyle name="Normal 7 9" xfId="2322" xr:uid="{00000000-0005-0000-0000-00007E0B0000}"/>
    <cellStyle name="Normal 7 9 2" xfId="8198" xr:uid="{6EA45E3E-9F67-4C33-AA84-184F2AD89F7C}"/>
    <cellStyle name="Normal 7 9 3" xfId="13222" xr:uid="{39004E6F-576D-4BB9-ABB4-7848C2E979B1}"/>
    <cellStyle name="Normal 8" xfId="2323" xr:uid="{00000000-0005-0000-0000-00007F0B0000}"/>
    <cellStyle name="Normal 8 10" xfId="2324" xr:uid="{00000000-0005-0000-0000-0000800B0000}"/>
    <cellStyle name="Normal 8 11" xfId="2325" xr:uid="{00000000-0005-0000-0000-0000810B0000}"/>
    <cellStyle name="Normal 8 12" xfId="2326" xr:uid="{00000000-0005-0000-0000-0000820B0000}"/>
    <cellStyle name="Normal 8 13" xfId="2327" xr:uid="{00000000-0005-0000-0000-0000830B0000}"/>
    <cellStyle name="Normal 8 14" xfId="2328" xr:uid="{00000000-0005-0000-0000-0000840B0000}"/>
    <cellStyle name="Normal 8 15" xfId="2329" xr:uid="{00000000-0005-0000-0000-0000850B0000}"/>
    <cellStyle name="Normal 8 16" xfId="2330" xr:uid="{00000000-0005-0000-0000-0000860B0000}"/>
    <cellStyle name="Normal 8 17" xfId="2331" xr:uid="{00000000-0005-0000-0000-0000870B0000}"/>
    <cellStyle name="Normal 8 18" xfId="2332" xr:uid="{00000000-0005-0000-0000-0000880B0000}"/>
    <cellStyle name="Normal 8 2" xfId="2333" xr:uid="{00000000-0005-0000-0000-0000890B0000}"/>
    <cellStyle name="Normal 8 2 2" xfId="2334" xr:uid="{00000000-0005-0000-0000-00008A0B0000}"/>
    <cellStyle name="Normal 8 2 3" xfId="2335" xr:uid="{00000000-0005-0000-0000-00008B0B0000}"/>
    <cellStyle name="Normal 8 3" xfId="2336" xr:uid="{00000000-0005-0000-0000-00008C0B0000}"/>
    <cellStyle name="Normal 8 3 2" xfId="2337" xr:uid="{00000000-0005-0000-0000-00008D0B0000}"/>
    <cellStyle name="Normal 8 3 3" xfId="2338" xr:uid="{00000000-0005-0000-0000-00008E0B0000}"/>
    <cellStyle name="Normal 8 3 4" xfId="2339" xr:uid="{00000000-0005-0000-0000-00008F0B0000}"/>
    <cellStyle name="Normal 8 3 5" xfId="2340" xr:uid="{00000000-0005-0000-0000-0000900B0000}"/>
    <cellStyle name="Normal 8 3 6" xfId="2341" xr:uid="{00000000-0005-0000-0000-0000910B0000}"/>
    <cellStyle name="Normal 8 4" xfId="2342" xr:uid="{00000000-0005-0000-0000-0000920B0000}"/>
    <cellStyle name="Normal 8 4 2" xfId="2343" xr:uid="{00000000-0005-0000-0000-0000930B0000}"/>
    <cellStyle name="Normal 8 4 3" xfId="2344" xr:uid="{00000000-0005-0000-0000-0000940B0000}"/>
    <cellStyle name="Normal 8 4 4" xfId="2345" xr:uid="{00000000-0005-0000-0000-0000950B0000}"/>
    <cellStyle name="Normal 8 4 5" xfId="2346" xr:uid="{00000000-0005-0000-0000-0000960B0000}"/>
    <cellStyle name="Normal 8 4 6" xfId="2347" xr:uid="{00000000-0005-0000-0000-0000970B0000}"/>
    <cellStyle name="Normal 8 4 7" xfId="2348" xr:uid="{00000000-0005-0000-0000-0000980B0000}"/>
    <cellStyle name="Normal 8 5" xfId="2349" xr:uid="{00000000-0005-0000-0000-0000990B0000}"/>
    <cellStyle name="Normal 8 5 2" xfId="2350" xr:uid="{00000000-0005-0000-0000-00009A0B0000}"/>
    <cellStyle name="Normal 8 5 3" xfId="2351" xr:uid="{00000000-0005-0000-0000-00009B0B0000}"/>
    <cellStyle name="Normal 8 5 4" xfId="2352" xr:uid="{00000000-0005-0000-0000-00009C0B0000}"/>
    <cellStyle name="Normal 8 5 5" xfId="2353" xr:uid="{00000000-0005-0000-0000-00009D0B0000}"/>
    <cellStyle name="Normal 8 5 6" xfId="2354" xr:uid="{00000000-0005-0000-0000-00009E0B0000}"/>
    <cellStyle name="Normal 8 5 7" xfId="2355" xr:uid="{00000000-0005-0000-0000-00009F0B0000}"/>
    <cellStyle name="Normal 8 6" xfId="2356" xr:uid="{00000000-0005-0000-0000-0000A00B0000}"/>
    <cellStyle name="Normal 8 7" xfId="2357" xr:uid="{00000000-0005-0000-0000-0000A10B0000}"/>
    <cellStyle name="Normal 8 8" xfId="2358" xr:uid="{00000000-0005-0000-0000-0000A20B0000}"/>
    <cellStyle name="Normal 8 9" xfId="2359" xr:uid="{00000000-0005-0000-0000-0000A30B0000}"/>
    <cellStyle name="Normal 9" xfId="2360" xr:uid="{00000000-0005-0000-0000-0000A40B0000}"/>
    <cellStyle name="Normal 9 2" xfId="2361" xr:uid="{00000000-0005-0000-0000-0000A50B0000}"/>
    <cellStyle name="Normal 9 2 2" xfId="2362" xr:uid="{00000000-0005-0000-0000-0000A60B0000}"/>
    <cellStyle name="Normal 9 2 2 2" xfId="2363" xr:uid="{00000000-0005-0000-0000-0000A70B0000}"/>
    <cellStyle name="Normal 9 2 2 3" xfId="2364" xr:uid="{00000000-0005-0000-0000-0000A80B0000}"/>
    <cellStyle name="Normal 9 2 3" xfId="2365" xr:uid="{00000000-0005-0000-0000-0000A90B0000}"/>
    <cellStyle name="Normal 9 3" xfId="2366" xr:uid="{00000000-0005-0000-0000-0000AA0B0000}"/>
    <cellStyle name="Normal 9 3 2" xfId="2367" xr:uid="{00000000-0005-0000-0000-0000AB0B0000}"/>
    <cellStyle name="Normal 9 3 2 2" xfId="2368" xr:uid="{00000000-0005-0000-0000-0000AC0B0000}"/>
    <cellStyle name="Normal 9 3 3" xfId="2369" xr:uid="{00000000-0005-0000-0000-0000AD0B0000}"/>
    <cellStyle name="Normal 9 4" xfId="2370" xr:uid="{00000000-0005-0000-0000-0000AE0B0000}"/>
    <cellStyle name="Normal 9 4 2" xfId="2371" xr:uid="{00000000-0005-0000-0000-0000AF0B0000}"/>
    <cellStyle name="Normal 9 5" xfId="2372" xr:uid="{00000000-0005-0000-0000-0000B00B0000}"/>
    <cellStyle name="Normal_1997-enrl" xfId="2373" xr:uid="{00000000-0005-0000-0000-0000B10B0000}"/>
    <cellStyle name="Normál_8gradk" xfId="2374" xr:uid="{00000000-0005-0000-0000-0000B20B0000}"/>
    <cellStyle name="Normal_B4" xfId="2375" xr:uid="{00000000-0005-0000-0000-0000B30B0000}"/>
    <cellStyle name="Normal-blank" xfId="2376" xr:uid="{00000000-0005-0000-0000-0000B40B0000}"/>
    <cellStyle name="Normal-bottom" xfId="2377" xr:uid="{00000000-0005-0000-0000-0000B50B0000}"/>
    <cellStyle name="Normal-center" xfId="2378" xr:uid="{00000000-0005-0000-0000-0000B60B0000}"/>
    <cellStyle name="Normal-droit" xfId="2379" xr:uid="{00000000-0005-0000-0000-0000B70B0000}"/>
    <cellStyle name="normální_SVK ANNHRS-novy" xfId="2380" xr:uid="{00000000-0005-0000-0000-0000B80B0000}"/>
    <cellStyle name="Normalny 10" xfId="2381" xr:uid="{00000000-0005-0000-0000-0000B90B0000}"/>
    <cellStyle name="Normalny 10 2" xfId="2382" xr:uid="{00000000-0005-0000-0000-0000BA0B0000}"/>
    <cellStyle name="Normalny 10 2 2" xfId="8249" xr:uid="{B617D8B1-C3A4-497A-9246-379296579391}"/>
    <cellStyle name="Normalny 10 2 3" xfId="13223" xr:uid="{0BE36E23-09BC-48AF-B8E0-F1EBCE0CDBF5}"/>
    <cellStyle name="Normalny 10 3" xfId="2383" xr:uid="{00000000-0005-0000-0000-0000BB0B0000}"/>
    <cellStyle name="Normalny 10 3 2" xfId="8250" xr:uid="{B8B808D2-DF2B-47B8-B893-33CFF1D86D31}"/>
    <cellStyle name="Normalny 10 3 3" xfId="13224" xr:uid="{8928A4C3-2D80-4BE4-B2CE-A5174E9D00E4}"/>
    <cellStyle name="Normalny 2" xfId="2384" xr:uid="{00000000-0005-0000-0000-0000BC0B0000}"/>
    <cellStyle name="Normalny 2 2" xfId="2385" xr:uid="{00000000-0005-0000-0000-0000BD0B0000}"/>
    <cellStyle name="Normalny 2 2 2" xfId="2386" xr:uid="{00000000-0005-0000-0000-0000BE0B0000}"/>
    <cellStyle name="Normalny 2 2 2 2" xfId="2387" xr:uid="{00000000-0005-0000-0000-0000BF0B0000}"/>
    <cellStyle name="Normalny 2 2 2 2 2" xfId="2388" xr:uid="{00000000-0005-0000-0000-0000C00B0000}"/>
    <cellStyle name="Normalny 2 2 2 2 2 2" xfId="8254" xr:uid="{67DF2439-2FB8-456F-83C3-2961B2A54175}"/>
    <cellStyle name="Normalny 2 2 2 2 2 3" xfId="13225" xr:uid="{D54B1208-0CEE-4DC3-95B7-B9BA272A0244}"/>
    <cellStyle name="Normalny 2 2 2 2 3" xfId="2389" xr:uid="{00000000-0005-0000-0000-0000C10B0000}"/>
    <cellStyle name="Normalny 2 2 2 2 3 2" xfId="8255" xr:uid="{59E1166B-9504-40B5-8EB7-F6146ED7AE5D}"/>
    <cellStyle name="Normalny 2 2 2 2 3 3" xfId="13226" xr:uid="{1AD09301-8EFE-4B4D-8551-736877364F8C}"/>
    <cellStyle name="Normalny 2 2 2 3" xfId="2390" xr:uid="{00000000-0005-0000-0000-0000C20B0000}"/>
    <cellStyle name="Normalny 2 2 3" xfId="2391" xr:uid="{00000000-0005-0000-0000-0000C30B0000}"/>
    <cellStyle name="Normalny 2 2 3 2" xfId="8257" xr:uid="{C2D961F0-3749-49E5-A8A8-DD8234631671}"/>
    <cellStyle name="Normalny 2 2 3 3" xfId="13227" xr:uid="{7C49FB9A-20D9-4229-B40E-C2131A68859B}"/>
    <cellStyle name="Normalny 2 2 4" xfId="2392" xr:uid="{00000000-0005-0000-0000-0000C40B0000}"/>
    <cellStyle name="Normalny 2 2 4 2" xfId="8258" xr:uid="{BDCF2383-AF86-4F5D-A971-E56BF2117014}"/>
    <cellStyle name="Normalny 2 2 4 3" xfId="13228" xr:uid="{669B99B7-534F-47AB-8496-79DBA7CB65DD}"/>
    <cellStyle name="Normalny 2 3" xfId="2393" xr:uid="{00000000-0005-0000-0000-0000C50B0000}"/>
    <cellStyle name="Normalny 2 3 2" xfId="2394" xr:uid="{00000000-0005-0000-0000-0000C60B0000}"/>
    <cellStyle name="Normalny 2 3 2 2" xfId="2395" xr:uid="{00000000-0005-0000-0000-0000C70B0000}"/>
    <cellStyle name="Normalny 2 3 3" xfId="2396" xr:uid="{00000000-0005-0000-0000-0000C80B0000}"/>
    <cellStyle name="Normalny 2 4" xfId="2397" xr:uid="{00000000-0005-0000-0000-0000C90B0000}"/>
    <cellStyle name="Normalny 2 4 2" xfId="2398" xr:uid="{00000000-0005-0000-0000-0000CA0B0000}"/>
    <cellStyle name="Normalny 2 4 2 2" xfId="2399" xr:uid="{00000000-0005-0000-0000-0000CB0B0000}"/>
    <cellStyle name="Normalny 2 4 3" xfId="2400" xr:uid="{00000000-0005-0000-0000-0000CC0B0000}"/>
    <cellStyle name="Normalny 2 5" xfId="2401" xr:uid="{00000000-0005-0000-0000-0000CD0B0000}"/>
    <cellStyle name="Normalny 2 5 2" xfId="2402" xr:uid="{00000000-0005-0000-0000-0000CE0B0000}"/>
    <cellStyle name="Normalny 2 5 2 2" xfId="2403" xr:uid="{00000000-0005-0000-0000-0000CF0B0000}"/>
    <cellStyle name="Normalny 2 5 3" xfId="2404" xr:uid="{00000000-0005-0000-0000-0000D00B0000}"/>
    <cellStyle name="Normalny 2 6" xfId="2405" xr:uid="{00000000-0005-0000-0000-0000D10B0000}"/>
    <cellStyle name="Normalny 2 6 2" xfId="2406" xr:uid="{00000000-0005-0000-0000-0000D20B0000}"/>
    <cellStyle name="Normalny 2 6 2 2" xfId="2407" xr:uid="{00000000-0005-0000-0000-0000D30B0000}"/>
    <cellStyle name="Normalny 2 6 3" xfId="2408" xr:uid="{00000000-0005-0000-0000-0000D40B0000}"/>
    <cellStyle name="Normalny 2 7" xfId="2409" xr:uid="{00000000-0005-0000-0000-0000D50B0000}"/>
    <cellStyle name="Normalny 2 7 2" xfId="2410" xr:uid="{00000000-0005-0000-0000-0000D60B0000}"/>
    <cellStyle name="Normalny 2 7 2 2" xfId="2411" xr:uid="{00000000-0005-0000-0000-0000D70B0000}"/>
    <cellStyle name="Normalny 2 7 3" xfId="2412" xr:uid="{00000000-0005-0000-0000-0000D80B0000}"/>
    <cellStyle name="Normalny 2 8" xfId="2413" xr:uid="{00000000-0005-0000-0000-0000D90B0000}"/>
    <cellStyle name="Normalny 2 8 2" xfId="2414" xr:uid="{00000000-0005-0000-0000-0000DA0B0000}"/>
    <cellStyle name="Normalny 2 8 2 2" xfId="2415" xr:uid="{00000000-0005-0000-0000-0000DB0B0000}"/>
    <cellStyle name="Normalny 2 8 3" xfId="2416" xr:uid="{00000000-0005-0000-0000-0000DC0B0000}"/>
    <cellStyle name="Normalny 2 9" xfId="2417" xr:uid="{00000000-0005-0000-0000-0000DD0B0000}"/>
    <cellStyle name="Normalny 3" xfId="2418" xr:uid="{00000000-0005-0000-0000-0000DE0B0000}"/>
    <cellStyle name="Normalny 3 2" xfId="2419" xr:uid="{00000000-0005-0000-0000-0000DF0B0000}"/>
    <cellStyle name="Normalny 3 2 2" xfId="2420" xr:uid="{00000000-0005-0000-0000-0000E00B0000}"/>
    <cellStyle name="Normalny 3 3" xfId="2421" xr:uid="{00000000-0005-0000-0000-0000E10B0000}"/>
    <cellStyle name="Normalny 4" xfId="2422" xr:uid="{00000000-0005-0000-0000-0000E20B0000}"/>
    <cellStyle name="Normalny 4 2" xfId="2423" xr:uid="{00000000-0005-0000-0000-0000E30B0000}"/>
    <cellStyle name="Normalny 4 2 2" xfId="2424" xr:uid="{00000000-0005-0000-0000-0000E40B0000}"/>
    <cellStyle name="Normalny 4 3" xfId="2425" xr:uid="{00000000-0005-0000-0000-0000E50B0000}"/>
    <cellStyle name="Normalny 5" xfId="2426" xr:uid="{00000000-0005-0000-0000-0000E60B0000}"/>
    <cellStyle name="Normalny 5 2" xfId="2427" xr:uid="{00000000-0005-0000-0000-0000E70B0000}"/>
    <cellStyle name="Normalny 5 2 2" xfId="2428" xr:uid="{00000000-0005-0000-0000-0000E80B0000}"/>
    <cellStyle name="Normalny 5 2 2 2" xfId="8284" xr:uid="{1C96878A-DA9E-44C9-AB25-49B605095F26}"/>
    <cellStyle name="Normalny 5 2 2 3" xfId="13229" xr:uid="{2FF148C2-2694-4987-A087-4B69EE75BEB5}"/>
    <cellStyle name="Normalny 5 2 3" xfId="2429" xr:uid="{00000000-0005-0000-0000-0000E90B0000}"/>
    <cellStyle name="Normalny 5 2 3 2" xfId="8285" xr:uid="{2E151399-656F-4FD7-B29F-8DCD7F5B0C34}"/>
    <cellStyle name="Normalny 5 2 3 3" xfId="13230" xr:uid="{96D3E76D-01C5-4441-B44D-31E476142A3E}"/>
    <cellStyle name="Normalny 5 3" xfId="2430" xr:uid="{00000000-0005-0000-0000-0000EA0B0000}"/>
    <cellStyle name="Normalny 5 3 2" xfId="2431" xr:uid="{00000000-0005-0000-0000-0000EB0B0000}"/>
    <cellStyle name="Normalny 5 3 2 2" xfId="2432" xr:uid="{00000000-0005-0000-0000-0000EC0B0000}"/>
    <cellStyle name="Normalny 5 3 3" xfId="2433" xr:uid="{00000000-0005-0000-0000-0000ED0B0000}"/>
    <cellStyle name="Normalny 5 4" xfId="2434" xr:uid="{00000000-0005-0000-0000-0000EE0B0000}"/>
    <cellStyle name="Normalny 5 4 2" xfId="2435" xr:uid="{00000000-0005-0000-0000-0000EF0B0000}"/>
    <cellStyle name="Normalny 5 5" xfId="2436" xr:uid="{00000000-0005-0000-0000-0000F00B0000}"/>
    <cellStyle name="Normalny 6" xfId="2437" xr:uid="{00000000-0005-0000-0000-0000F10B0000}"/>
    <cellStyle name="Normalny 6 2" xfId="2438" xr:uid="{00000000-0005-0000-0000-0000F20B0000}"/>
    <cellStyle name="Normalny 6 2 2" xfId="8292" xr:uid="{77E276F6-878F-4AEA-8DBF-4916C313B8A1}"/>
    <cellStyle name="Normalny 6 2 3" xfId="13231" xr:uid="{B66C99D2-9BBF-4D6B-83F7-504E51FADEDD}"/>
    <cellStyle name="Normalny 6 3" xfId="2439" xr:uid="{00000000-0005-0000-0000-0000F30B0000}"/>
    <cellStyle name="Normalny 6 3 2" xfId="8293" xr:uid="{05446CF5-64DF-4DEC-B48B-453E8DA5298C}"/>
    <cellStyle name="Normalny 6 3 3" xfId="13232" xr:uid="{9CABDAE8-2C8E-42CB-801F-A16E329426B5}"/>
    <cellStyle name="Normalny 7" xfId="2440" xr:uid="{00000000-0005-0000-0000-0000F40B0000}"/>
    <cellStyle name="Normalny 7 2" xfId="2441" xr:uid="{00000000-0005-0000-0000-0000F50B0000}"/>
    <cellStyle name="Normalny 7 2 2" xfId="8294" xr:uid="{DF2F1828-6DEC-419F-BA18-7FA295029207}"/>
    <cellStyle name="Normalny 7 2 3" xfId="13233" xr:uid="{7D658D6E-C259-4BE7-8242-6FE93DB69103}"/>
    <cellStyle name="Normalny 7 3" xfId="2442" xr:uid="{00000000-0005-0000-0000-0000F60B0000}"/>
    <cellStyle name="Normalny 7 3 2" xfId="8295" xr:uid="{DA54FA37-4C5D-46F2-BB18-8C831C679272}"/>
    <cellStyle name="Normalny 7 3 3" xfId="13234" xr:uid="{D008C5FF-A138-43FF-B1E3-4FFE984E6C09}"/>
    <cellStyle name="Normalny 8" xfId="2443" xr:uid="{00000000-0005-0000-0000-0000F70B0000}"/>
    <cellStyle name="Normalny 8 2" xfId="2444" xr:uid="{00000000-0005-0000-0000-0000F80B0000}"/>
    <cellStyle name="Normalny 8 2 2" xfId="8297" xr:uid="{B86CC0B8-3799-40AF-9A42-E1FB8CD4549B}"/>
    <cellStyle name="Normalny 8 2 3" xfId="13235" xr:uid="{4BEC067C-51B2-4A69-9F9C-B460F72C0AF1}"/>
    <cellStyle name="Normalny 8 3" xfId="2445" xr:uid="{00000000-0005-0000-0000-0000F90B0000}"/>
    <cellStyle name="Normalny 8 3 2" xfId="8298" xr:uid="{2D9587BF-A607-4C8D-852B-EA928D2E445E}"/>
    <cellStyle name="Normalny 8 3 3" xfId="13236" xr:uid="{4E707166-684B-49AC-AF66-A8D5F261E936}"/>
    <cellStyle name="Normalny 9" xfId="2446" xr:uid="{00000000-0005-0000-0000-0000FA0B0000}"/>
    <cellStyle name="Normalny 9 2" xfId="2447" xr:uid="{00000000-0005-0000-0000-0000FB0B0000}"/>
    <cellStyle name="Normal-top" xfId="2448" xr:uid="{00000000-0005-0000-0000-0000FC0B0000}"/>
    <cellStyle name="Normal-top 2" xfId="2449" xr:uid="{00000000-0005-0000-0000-0000FD0B0000}"/>
    <cellStyle name="Note 10 2" xfId="2450" xr:uid="{00000000-0005-0000-0000-0000FE0B0000}"/>
    <cellStyle name="Note 10 2 2" xfId="2451" xr:uid="{00000000-0005-0000-0000-0000FF0B0000}"/>
    <cellStyle name="Note 10 2 2 10" xfId="7536" xr:uid="{03929196-9B30-4A7B-940B-DF1C9E8EDDC8}"/>
    <cellStyle name="Note 10 2 2 11" xfId="7969" xr:uid="{079A1902-9E34-4BFF-B6A7-056243CCFDBD}"/>
    <cellStyle name="Note 10 2 2 12" xfId="7401" xr:uid="{9555EEC1-448B-44B4-9596-46FB834D93F4}"/>
    <cellStyle name="Note 10 2 2 13" xfId="6616" xr:uid="{C7067319-2195-4829-B5E1-6406EED70EB8}"/>
    <cellStyle name="Note 10 2 2 14" xfId="7198" xr:uid="{8378A36F-408B-43DC-B369-06545C8737FB}"/>
    <cellStyle name="Note 10 2 2 15" xfId="12379" xr:uid="{28591718-CED1-46DF-80D3-9C2E3B1DD370}"/>
    <cellStyle name="Note 10 2 2 2" xfId="2452" xr:uid="{00000000-0005-0000-0000-0000000C0000}"/>
    <cellStyle name="Note 10 2 2 2 2" xfId="2453" xr:uid="{00000000-0005-0000-0000-0000010C0000}"/>
    <cellStyle name="Note 10 2 2 2 2 2" xfId="2454" xr:uid="{00000000-0005-0000-0000-0000020C0000}"/>
    <cellStyle name="Note 10 2 2 2 2 2 2" xfId="2455" xr:uid="{00000000-0005-0000-0000-0000030C0000}"/>
    <cellStyle name="Note 10 2 2 2 2 3" xfId="2456" xr:uid="{00000000-0005-0000-0000-0000040C0000}"/>
    <cellStyle name="Note 10 2 2 2 3" xfId="2457" xr:uid="{00000000-0005-0000-0000-0000050C0000}"/>
    <cellStyle name="Note 10 2 2 2 3 2" xfId="2458" xr:uid="{00000000-0005-0000-0000-0000060C0000}"/>
    <cellStyle name="Note 10 2 2 2 4" xfId="2459" xr:uid="{00000000-0005-0000-0000-0000070C0000}"/>
    <cellStyle name="Note 10 2 2 3" xfId="2460" xr:uid="{00000000-0005-0000-0000-0000080C0000}"/>
    <cellStyle name="Note 10 2 2 3 2" xfId="2461" xr:uid="{00000000-0005-0000-0000-0000090C0000}"/>
    <cellStyle name="Note 10 2 2 3 2 2" xfId="2462" xr:uid="{00000000-0005-0000-0000-00000A0C0000}"/>
    <cellStyle name="Note 10 2 2 3 3" xfId="2463" xr:uid="{00000000-0005-0000-0000-00000B0C0000}"/>
    <cellStyle name="Note 10 2 2 4" xfId="2464" xr:uid="{00000000-0005-0000-0000-00000C0C0000}"/>
    <cellStyle name="Note 10 2 2 4 10" xfId="7181" xr:uid="{4934DDF0-ADA8-4535-924D-CA6D203EC841}"/>
    <cellStyle name="Note 10 2 2 4 11" xfId="11041" xr:uid="{342EB0DF-98F9-43AA-AC9A-C6DE64C26F59}"/>
    <cellStyle name="Note 10 2 2 4 2" xfId="2465" xr:uid="{00000000-0005-0000-0000-00000D0C0000}"/>
    <cellStyle name="Note 10 2 2 4 2 10" xfId="11048" xr:uid="{B526D7CE-57A8-4B83-818A-FC4A41927925}"/>
    <cellStyle name="Note 10 2 2 4 2 2" xfId="8316" xr:uid="{8082B571-73F5-4AD8-9DA2-0570D5F5A9C3}"/>
    <cellStyle name="Note 10 2 2 4 2 3" xfId="8548" xr:uid="{687BC92E-859B-4EF0-99AB-41E124DB26C3}"/>
    <cellStyle name="Note 10 2 2 4 2 4" xfId="8162" xr:uid="{1847BEF0-0DD0-4DEF-85F2-2DD0403AC27E}"/>
    <cellStyle name="Note 10 2 2 4 2 5" xfId="7550" xr:uid="{D4B7C1B8-3231-47F8-B86C-21FCB7A2219A}"/>
    <cellStyle name="Note 10 2 2 4 2 6" xfId="7949" xr:uid="{ED621A1D-DF9D-4E8F-8E95-4F70A0FA6118}"/>
    <cellStyle name="Note 10 2 2 4 2 7" xfId="7423" xr:uid="{B5D0D572-D2AE-4F82-A585-3BC4C94F0355}"/>
    <cellStyle name="Note 10 2 2 4 2 8" xfId="11223" xr:uid="{3733E677-4CF3-4712-A6EE-BAABEBC62BA1}"/>
    <cellStyle name="Note 10 2 2 4 2 9" xfId="7174" xr:uid="{A4DAE9C3-BBE7-4470-AAFB-D5F63AC5EABD}"/>
    <cellStyle name="Note 10 2 2 4 3" xfId="8315" xr:uid="{4C826D17-E1D2-43AD-A384-94814A8389E8}"/>
    <cellStyle name="Note 10 2 2 4 4" xfId="8549" xr:uid="{EAAF6206-6CC5-400A-8B3F-8156E4AA971E}"/>
    <cellStyle name="Note 10 2 2 4 5" xfId="8160" xr:uid="{719B0B06-CB4D-4290-B16C-CD8F9F5115BA}"/>
    <cellStyle name="Note 10 2 2 4 6" xfId="7549" xr:uid="{87E3F7BF-2AEB-41BA-9A1E-F05CA037DDFD}"/>
    <cellStyle name="Note 10 2 2 4 7" xfId="7953" xr:uid="{067A4B33-F18C-4D05-BD0C-0A4BE00424A0}"/>
    <cellStyle name="Note 10 2 2 4 8" xfId="7419" xr:uid="{72D77D7A-6132-41F2-806A-9AC66D39784A}"/>
    <cellStyle name="Note 10 2 2 4 9" xfId="11222" xr:uid="{58E288CE-B408-42D6-B250-202D8F2115D3}"/>
    <cellStyle name="Note 10 2 2 5" xfId="2466" xr:uid="{00000000-0005-0000-0000-00000E0C0000}"/>
    <cellStyle name="Note 10 2 2 5 2" xfId="2467" xr:uid="{00000000-0005-0000-0000-00000F0C0000}"/>
    <cellStyle name="Note 10 2 2 6" xfId="2468" xr:uid="{00000000-0005-0000-0000-0000100C0000}"/>
    <cellStyle name="Note 10 2 2 6 10" xfId="11057" xr:uid="{B1930673-0460-403C-9EEA-980B4BF8F43A}"/>
    <cellStyle name="Note 10 2 2 6 2" xfId="8318" xr:uid="{E27A02FE-6C7E-498A-B7BA-70FE9B584764}"/>
    <cellStyle name="Note 10 2 2 6 3" xfId="8544" xr:uid="{A4F761A0-4B51-448F-8C7F-39DB650CF5DC}"/>
    <cellStyle name="Note 10 2 2 6 4" xfId="8165" xr:uid="{B8F8B72F-A891-4061-87F9-6DA35A7CAC78}"/>
    <cellStyle name="Note 10 2 2 6 5" xfId="7552" xr:uid="{659F0CBC-98A9-4CD4-BCBD-6B6FAB412E0B}"/>
    <cellStyle name="Note 10 2 2 6 6" xfId="7943" xr:uid="{CBF62A14-2BD3-4718-A89B-4E6E240DC6F4}"/>
    <cellStyle name="Note 10 2 2 6 7" xfId="7427" xr:uid="{03164A27-4C9E-41EE-9E3F-F104A8B60DE1}"/>
    <cellStyle name="Note 10 2 2 6 8" xfId="6621" xr:uid="{86DAEDAB-F85D-428F-8B91-F47E36A6922D}"/>
    <cellStyle name="Note 10 2 2 6 9" xfId="7167" xr:uid="{7D6E73F3-93CA-4ED7-BCA2-C51ED9CE95C2}"/>
    <cellStyle name="Note 10 2 2 7" xfId="8303" xr:uid="{7AD1912C-04CB-4528-911A-1C0BED9F031F}"/>
    <cellStyle name="Note 10 2 2 8" xfId="8564" xr:uid="{DFF0CAA7-8DC8-451D-90EB-9300A4BCC40D}"/>
    <cellStyle name="Note 10 2 2 9" xfId="8145" xr:uid="{D2E99465-09D4-4046-ADE1-3A82F721F115}"/>
    <cellStyle name="Note 10 2 3" xfId="2469" xr:uid="{00000000-0005-0000-0000-0000110C0000}"/>
    <cellStyle name="Note 10 2 3 2" xfId="2470" xr:uid="{00000000-0005-0000-0000-0000120C0000}"/>
    <cellStyle name="Note 10 2 3 2 2" xfId="2471" xr:uid="{00000000-0005-0000-0000-0000130C0000}"/>
    <cellStyle name="Note 10 2 3 2 2 2" xfId="2472" xr:uid="{00000000-0005-0000-0000-0000140C0000}"/>
    <cellStyle name="Note 10 2 3 2 3" xfId="2473" xr:uid="{00000000-0005-0000-0000-0000150C0000}"/>
    <cellStyle name="Note 10 2 3 3" xfId="2474" xr:uid="{00000000-0005-0000-0000-0000160C0000}"/>
    <cellStyle name="Note 10 2 3 3 10" xfId="7160" xr:uid="{8097723D-85C9-4D95-86BE-0AD8A2621CE9}"/>
    <cellStyle name="Note 10 2 3 3 11" xfId="11087" xr:uid="{48D7D72E-5D8F-4F62-87B8-454E433CC607}"/>
    <cellStyle name="Note 10 2 3 3 2" xfId="2475" xr:uid="{00000000-0005-0000-0000-0000170C0000}"/>
    <cellStyle name="Note 10 2 3 3 2 10" xfId="11090" xr:uid="{FAE8A5B1-76F7-4D64-B91D-AA2568C99542}"/>
    <cellStyle name="Note 10 2 3 3 2 2" xfId="8325" xr:uid="{A5C50F2D-B189-42AF-BB95-A98D61A49910}"/>
    <cellStyle name="Note 10 2 3 3 2 3" xfId="8537" xr:uid="{289EB17E-DD24-4E4A-9FF8-63628FF5CD9B}"/>
    <cellStyle name="Note 10 2 3 3 2 4" xfId="8171" xr:uid="{3B44B4A8-345A-4A18-A627-9CAF8F0E0FEA}"/>
    <cellStyle name="Note 10 2 3 3 2 5" xfId="7560" xr:uid="{6096E143-7007-483F-9316-8E545E3EFD04}"/>
    <cellStyle name="Note 10 2 3 3 2 6" xfId="7936" xr:uid="{CC9176FD-69D7-4F78-BFC0-47D206A04365}"/>
    <cellStyle name="Note 10 2 3 3 2 7" xfId="7435" xr:uid="{481A8C3A-4BF0-4A2A-BABE-DF5B68F2B4E5}"/>
    <cellStyle name="Note 10 2 3 3 2 8" xfId="6628" xr:uid="{CEE8A486-438D-4C13-A190-9129A69B2E47}"/>
    <cellStyle name="Note 10 2 3 3 2 9" xfId="7159" xr:uid="{72987708-FF97-4FA1-AC7B-F6BBFE95D5EF}"/>
    <cellStyle name="Note 10 2 3 3 3" xfId="8324" xr:uid="{691ACF6B-6915-4906-B5F2-C2DE71B28711}"/>
    <cellStyle name="Note 10 2 3 3 4" xfId="8538" xr:uid="{BBBE1C65-E901-4AE9-9768-EA521F86E2B8}"/>
    <cellStyle name="Note 10 2 3 3 5" xfId="8170" xr:uid="{BD3DD0E5-3F40-42F0-BF7F-7F9B7DC2BE73}"/>
    <cellStyle name="Note 10 2 3 3 6" xfId="7559" xr:uid="{22EA0E45-FBC1-4E4B-8F9D-8C2F9EC6C68D}"/>
    <cellStyle name="Note 10 2 3 3 7" xfId="7937" xr:uid="{A4EFEFAB-8A7B-438B-B915-796D3BD0044F}"/>
    <cellStyle name="Note 10 2 3 3 8" xfId="7434" xr:uid="{3A083C2C-5097-4F6D-9922-7F9BA326DBF1}"/>
    <cellStyle name="Note 10 2 3 3 9" xfId="11230" xr:uid="{796EC63F-E867-43D4-8D57-5FE8F27AAFC8}"/>
    <cellStyle name="Note 10 2 3 4" xfId="2476" xr:uid="{00000000-0005-0000-0000-0000180C0000}"/>
    <cellStyle name="Note 10 2 4" xfId="2477" xr:uid="{00000000-0005-0000-0000-0000190C0000}"/>
    <cellStyle name="Note 10 2 4 2" xfId="2478" xr:uid="{00000000-0005-0000-0000-00001A0C0000}"/>
    <cellStyle name="Note 10 2 4 2 2" xfId="2479" xr:uid="{00000000-0005-0000-0000-00001B0C0000}"/>
    <cellStyle name="Note 10 2 4 3" xfId="2480" xr:uid="{00000000-0005-0000-0000-00001C0C0000}"/>
    <cellStyle name="Note 10 2 5" xfId="2481" xr:uid="{00000000-0005-0000-0000-00001D0C0000}"/>
    <cellStyle name="Note 10 2 5 10" xfId="12324" xr:uid="{9AEDAF9D-DDF0-4B7B-A712-A5E707EA4AED}"/>
    <cellStyle name="Note 10 2 5 11" xfId="11141" xr:uid="{67350B19-B505-42F7-B86F-36BE10705396}"/>
    <cellStyle name="Note 10 2 5 2" xfId="2482" xr:uid="{00000000-0005-0000-0000-00001E0C0000}"/>
    <cellStyle name="Note 10 2 5 2 10" xfId="11148" xr:uid="{28AAFF44-D9B6-443E-954F-6B9B7D04B713}"/>
    <cellStyle name="Note 10 2 5 2 2" xfId="8331" xr:uid="{EDC76905-98D9-4685-9202-9FBB42E5DC09}"/>
    <cellStyle name="Note 10 2 5 2 3" xfId="8529" xr:uid="{46D372F1-8CB2-4685-A168-581AF2067DD4}"/>
    <cellStyle name="Note 10 2 5 2 4" xfId="8180" xr:uid="{9EFB16B2-84C5-4607-8C3E-5D37DBD8070B}"/>
    <cellStyle name="Note 10 2 5 2 5" xfId="7569" xr:uid="{F751D4CA-41D7-489C-BFDA-5C13150C672C}"/>
    <cellStyle name="Note 10 2 5 2 6" xfId="7926" xr:uid="{8A1006D7-10E0-4BD3-99A8-73598603A6E9}"/>
    <cellStyle name="Note 10 2 5 2 7" xfId="7444" xr:uid="{86DEC5C0-848E-4173-AAEA-4EF52FD5723C}"/>
    <cellStyle name="Note 10 2 5 2 8" xfId="6633" xr:uid="{B8011F80-05EE-4844-9936-3D5C4CC9D214}"/>
    <cellStyle name="Note 10 2 5 2 9" xfId="12323" xr:uid="{870FF0CF-F805-485C-9DAB-43470BA4A0A7}"/>
    <cellStyle name="Note 10 2 5 3" xfId="8330" xr:uid="{B2E307B8-9BF9-425D-A294-883DA778C88F}"/>
    <cellStyle name="Note 10 2 5 4" xfId="8530" xr:uid="{8AF32DB3-0DD1-49E9-9C57-8D560EC61DCC}"/>
    <cellStyle name="Note 10 2 5 5" xfId="8179" xr:uid="{D1B270A6-2EAE-40A6-B112-7E2B56ED1B3C}"/>
    <cellStyle name="Note 10 2 5 6" xfId="7568" xr:uid="{943694D6-DDE4-4466-943A-F82C9C0E9278}"/>
    <cellStyle name="Note 10 2 5 7" xfId="7927" xr:uid="{A1BCC390-198E-4812-800B-78F80BF03516}"/>
    <cellStyle name="Note 10 2 5 8" xfId="7443" xr:uid="{7E16A63F-0959-480E-92C0-6391106EAB30}"/>
    <cellStyle name="Note 10 2 5 9" xfId="6632" xr:uid="{FB97B0B1-7FE7-4B72-926C-4DD91BCE63E5}"/>
    <cellStyle name="Note 10 2 6" xfId="2483" xr:uid="{00000000-0005-0000-0000-00001F0C0000}"/>
    <cellStyle name="Note 10 3" xfId="2484" xr:uid="{00000000-0005-0000-0000-0000200C0000}"/>
    <cellStyle name="Note 10 3 2" xfId="2485" xr:uid="{00000000-0005-0000-0000-0000210C0000}"/>
    <cellStyle name="Note 10 3 2 10" xfId="7575" xr:uid="{3A327CB0-13AB-4352-BBA9-6D4B195BAD48}"/>
    <cellStyle name="Note 10 3 2 11" xfId="7921" xr:uid="{075044F1-37A2-4C68-8780-274E932D2173}"/>
    <cellStyle name="Note 10 3 2 12" xfId="7446" xr:uid="{846ACE73-9BFC-4B50-A6ED-0BEB12669AC0}"/>
    <cellStyle name="Note 10 3 2 13" xfId="6642" xr:uid="{9366F8AA-028C-4A87-A6ED-0E27BC03AC46}"/>
    <cellStyle name="Note 10 3 2 14" xfId="12321" xr:uid="{4BD97BCD-E7C3-4BCB-94FC-BF7F37496A1B}"/>
    <cellStyle name="Note 10 3 2 15" xfId="11164" xr:uid="{64CE9D39-EC15-4931-B1A6-0DAB496D8E0F}"/>
    <cellStyle name="Note 10 3 2 2" xfId="2486" xr:uid="{00000000-0005-0000-0000-0000220C0000}"/>
    <cellStyle name="Note 10 3 2 2 2" xfId="2487" xr:uid="{00000000-0005-0000-0000-0000230C0000}"/>
    <cellStyle name="Note 10 3 2 2 2 2" xfId="2488" xr:uid="{00000000-0005-0000-0000-0000240C0000}"/>
    <cellStyle name="Note 10 3 2 2 2 2 2" xfId="2489" xr:uid="{00000000-0005-0000-0000-0000250C0000}"/>
    <cellStyle name="Note 10 3 2 2 2 3" xfId="2490" xr:uid="{00000000-0005-0000-0000-0000260C0000}"/>
    <cellStyle name="Note 10 3 2 2 3" xfId="2491" xr:uid="{00000000-0005-0000-0000-0000270C0000}"/>
    <cellStyle name="Note 10 3 2 2 3 2" xfId="2492" xr:uid="{00000000-0005-0000-0000-0000280C0000}"/>
    <cellStyle name="Note 10 3 2 2 4" xfId="2493" xr:uid="{00000000-0005-0000-0000-0000290C0000}"/>
    <cellStyle name="Note 10 3 2 3" xfId="2494" xr:uid="{00000000-0005-0000-0000-00002A0C0000}"/>
    <cellStyle name="Note 10 3 2 3 2" xfId="2495" xr:uid="{00000000-0005-0000-0000-00002B0C0000}"/>
    <cellStyle name="Note 10 3 2 3 2 2" xfId="2496" xr:uid="{00000000-0005-0000-0000-00002C0C0000}"/>
    <cellStyle name="Note 10 3 2 3 3" xfId="2497" xr:uid="{00000000-0005-0000-0000-00002D0C0000}"/>
    <cellStyle name="Note 10 3 2 4" xfId="2498" xr:uid="{00000000-0005-0000-0000-00002E0C0000}"/>
    <cellStyle name="Note 10 3 2 4 10" xfId="7066" xr:uid="{5EB5C2AD-EBB4-4C92-9318-12EC8778B923}"/>
    <cellStyle name="Note 10 3 2 4 11" xfId="11199" xr:uid="{2785435D-9E7F-4E1B-8DB5-0B5302BCF30D}"/>
    <cellStyle name="Note 10 3 2 4 2" xfId="2499" xr:uid="{00000000-0005-0000-0000-00002F0C0000}"/>
    <cellStyle name="Note 10 3 2 4 2 10" xfId="6588" xr:uid="{FD9895E6-5F9E-4A28-BCC1-003C97EDB91C}"/>
    <cellStyle name="Note 10 3 2 4 2 2" xfId="8346" xr:uid="{308AA387-30B4-4724-9004-5EA24F25F39F}"/>
    <cellStyle name="Note 10 3 2 4 2 3" xfId="8511" xr:uid="{6B72EBF0-B50F-43BE-B40D-786B3C0CDD17}"/>
    <cellStyle name="Note 10 3 2 4 2 4" xfId="8200" xr:uid="{6E0DE7B6-50FC-4AAC-B1E4-E9B12D544E95}"/>
    <cellStyle name="Note 10 3 2 4 2 5" xfId="7587" xr:uid="{B4579A47-0069-4A32-807F-8A113DE61D5D}"/>
    <cellStyle name="Note 10 3 2 4 2 6" xfId="7905" xr:uid="{6B9DFB26-6FD7-4BCB-9002-D1F089737741}"/>
    <cellStyle name="Note 10 3 2 4 2 7" xfId="7462" xr:uid="{C0D1C68F-A744-4DB9-8DFA-20FCACFCB31E}"/>
    <cellStyle name="Note 10 3 2 4 2 8" xfId="6657" xr:uid="{7606375E-2F6F-4772-86A1-F96FF0E784DE}"/>
    <cellStyle name="Note 10 3 2 4 2 9" xfId="7063" xr:uid="{D2F023A0-6504-4EC0-967C-85560C62C830}"/>
    <cellStyle name="Note 10 3 2 4 3" xfId="8345" xr:uid="{5A2D005E-FC3C-4F59-9E59-C9068A563216}"/>
    <cellStyle name="Note 10 3 2 4 4" xfId="8512" xr:uid="{5C17AD00-B9DF-490B-AD5F-362019D237C9}"/>
    <cellStyle name="Note 10 3 2 4 5" xfId="8199" xr:uid="{0D165BC8-F047-4FF8-9EA1-14368AD9225B}"/>
    <cellStyle name="Note 10 3 2 4 6" xfId="7584" xr:uid="{3323A4F6-D3B9-401B-BC93-6C1325AC5677}"/>
    <cellStyle name="Note 10 3 2 4 7" xfId="7908" xr:uid="{A48CA057-B868-489E-AF5B-3FB799FFED84}"/>
    <cellStyle name="Note 10 3 2 4 8" xfId="7461" xr:uid="{D2BEEDA1-9BCC-40A8-93A8-0AD5BBB5873D}"/>
    <cellStyle name="Note 10 3 2 4 9" xfId="6654" xr:uid="{5223DAB5-6089-4E6B-B8DD-27664A887AB2}"/>
    <cellStyle name="Note 10 3 2 5" xfId="2500" xr:uid="{00000000-0005-0000-0000-0000300C0000}"/>
    <cellStyle name="Note 10 3 2 5 2" xfId="2501" xr:uid="{00000000-0005-0000-0000-0000310C0000}"/>
    <cellStyle name="Note 10 3 2 6" xfId="2502" xr:uid="{00000000-0005-0000-0000-0000320C0000}"/>
    <cellStyle name="Note 10 3 2 6 10" xfId="11202" xr:uid="{0FD65779-BE6F-4111-B20F-38CD5F08893F}"/>
    <cellStyle name="Note 10 3 2 6 2" xfId="8349" xr:uid="{48E23334-D305-43FC-B615-35FA04CBAC3A}"/>
    <cellStyle name="Note 10 3 2 6 3" xfId="8509" xr:uid="{B9B06385-693D-4E3F-BFDF-9802E67E5B24}"/>
    <cellStyle name="Note 10 3 2 6 4" xfId="8202" xr:uid="{DEC12787-0EBF-470E-AFA8-EC06DC5A1A67}"/>
    <cellStyle name="Note 10 3 2 6 5" xfId="7590" xr:uid="{0278D97B-BDCE-4742-B760-5E62F1A2933F}"/>
    <cellStyle name="Note 10 3 2 6 6" xfId="7902" xr:uid="{02FA4854-CB70-40DB-A4B2-76A000E8D58A}"/>
    <cellStyle name="Note 10 3 2 6 7" xfId="7467" xr:uid="{2F31F861-5373-4C75-8132-DAA21101A80C}"/>
    <cellStyle name="Note 10 3 2 6 8" xfId="6658" xr:uid="{C278164B-4A4E-4271-9FAB-DBB262DDCA13}"/>
    <cellStyle name="Note 10 3 2 6 9" xfId="7061" xr:uid="{664650BA-9FFE-4863-87E5-C8AA97C06F6D}"/>
    <cellStyle name="Note 10 3 2 7" xfId="8333" xr:uid="{61CD4BA6-D1DA-4EF9-A1E7-FB5A956A2D2F}"/>
    <cellStyle name="Note 10 3 2 8" xfId="8524" xr:uid="{D026E5FE-7348-4DF3-8B7E-066F83D23D49}"/>
    <cellStyle name="Note 10 3 2 9" xfId="8183" xr:uid="{582679A0-E286-46A9-A966-C1171CEA1333}"/>
    <cellStyle name="Note 10 3 3" xfId="2503" xr:uid="{00000000-0005-0000-0000-0000330C0000}"/>
    <cellStyle name="Note 10 3 3 2" xfId="2504" xr:uid="{00000000-0005-0000-0000-0000340C0000}"/>
    <cellStyle name="Note 10 3 3 2 2" xfId="2505" xr:uid="{00000000-0005-0000-0000-0000350C0000}"/>
    <cellStyle name="Note 10 3 3 2 2 2" xfId="2506" xr:uid="{00000000-0005-0000-0000-0000360C0000}"/>
    <cellStyle name="Note 10 3 3 2 3" xfId="2507" xr:uid="{00000000-0005-0000-0000-0000370C0000}"/>
    <cellStyle name="Note 10 3 3 3" xfId="2508" xr:uid="{00000000-0005-0000-0000-0000380C0000}"/>
    <cellStyle name="Note 10 3 3 3 10" xfId="7046" xr:uid="{535214B7-BAAC-4D73-A207-136F79FF7B1F}"/>
    <cellStyle name="Note 10 3 3 3 11" xfId="6594" xr:uid="{1D4D48A3-2FE2-44F6-B5B9-DBDB27F7B17F}"/>
    <cellStyle name="Note 10 3 3 3 2" xfId="2509" xr:uid="{00000000-0005-0000-0000-0000390C0000}"/>
    <cellStyle name="Note 10 3 3 3 2 10" xfId="6596" xr:uid="{36EF1F8A-270D-49A5-AD27-38E74F878312}"/>
    <cellStyle name="Note 10 3 3 3 2 2" xfId="8355" xr:uid="{306BC579-1C7C-4DD8-8031-21E2A6AA9367}"/>
    <cellStyle name="Note 10 3 3 3 2 3" xfId="8501" xr:uid="{52174D66-4724-4825-BA72-D6B458DDEA1A}"/>
    <cellStyle name="Note 10 3 3 3 2 4" xfId="8210" xr:uid="{00709B18-D952-4D76-803E-A9BE9B62DCDF}"/>
    <cellStyle name="Note 10 3 3 3 2 5" xfId="7597" xr:uid="{106B6478-5585-42D8-AC50-FD43C9F7C23A}"/>
    <cellStyle name="Note 10 3 3 3 2 6" xfId="7890" xr:uid="{0663F8BA-218E-4C68-A2BB-95C69C3788C2}"/>
    <cellStyle name="Note 10 3 3 3 2 7" xfId="7476" xr:uid="{A2BD7BB3-42E3-4F01-8DB0-917094A81AA2}"/>
    <cellStyle name="Note 10 3 3 3 2 8" xfId="6670" xr:uid="{A06FF085-E688-4068-97EB-21AD9CB0E0CC}"/>
    <cellStyle name="Note 10 3 3 3 2 9" xfId="7043" xr:uid="{8B1FF5E9-EA31-465D-89D7-A6838E2B2012}"/>
    <cellStyle name="Note 10 3 3 3 3" xfId="8354" xr:uid="{A018876F-CC5C-46D7-BACC-4913727E397B}"/>
    <cellStyle name="Note 10 3 3 3 4" xfId="8502" xr:uid="{0D329A1C-3988-4402-92D0-773CA93CE969}"/>
    <cellStyle name="Note 10 3 3 3 5" xfId="8209" xr:uid="{54E63577-5193-4232-A2A6-CD2ED51F5CCE}"/>
    <cellStyle name="Note 10 3 3 3 6" xfId="7595" xr:uid="{39187320-428E-4E85-A427-31FAC807B5DA}"/>
    <cellStyle name="Note 10 3 3 3 7" xfId="7891" xr:uid="{10539009-F54E-4A7A-81AA-BFDD9B807F4C}"/>
    <cellStyle name="Note 10 3 3 3 8" xfId="7474" xr:uid="{90ADA896-30BD-449A-8CA2-62C3D2CCB0FB}"/>
    <cellStyle name="Note 10 3 3 3 9" xfId="6666" xr:uid="{2EE6109A-F7EB-42C2-B965-1B99BDF1D7DF}"/>
    <cellStyle name="Note 10 3 3 4" xfId="2510" xr:uid="{00000000-0005-0000-0000-00003A0C0000}"/>
    <cellStyle name="Note 10 3 4" xfId="2511" xr:uid="{00000000-0005-0000-0000-00003B0C0000}"/>
    <cellStyle name="Note 10 3 4 2" xfId="2512" xr:uid="{00000000-0005-0000-0000-00003C0C0000}"/>
    <cellStyle name="Note 10 3 4 2 2" xfId="2513" xr:uid="{00000000-0005-0000-0000-00003D0C0000}"/>
    <cellStyle name="Note 10 3 4 3" xfId="2514" xr:uid="{00000000-0005-0000-0000-00003E0C0000}"/>
    <cellStyle name="Note 10 3 5" xfId="2515" xr:uid="{00000000-0005-0000-0000-00003F0C0000}"/>
    <cellStyle name="Note 10 3 5 10" xfId="7037" xr:uid="{736F3BB2-72DA-4790-915E-5632CB3DEEBC}"/>
    <cellStyle name="Note 10 3 5 11" xfId="6604" xr:uid="{68A349EC-DA6F-460B-BE2E-593AAADF8105}"/>
    <cellStyle name="Note 10 3 5 2" xfId="2516" xr:uid="{00000000-0005-0000-0000-0000400C0000}"/>
    <cellStyle name="Note 10 3 5 2 10" xfId="6605" xr:uid="{1FE63FA1-F6FC-4D58-A8A7-2E2E905D2640}"/>
    <cellStyle name="Note 10 3 5 2 2" xfId="8359" xr:uid="{004EBCC4-2479-4CF1-AFA3-642522B8252A}"/>
    <cellStyle name="Note 10 3 5 2 3" xfId="8492" xr:uid="{064DAD24-B305-45DE-9D34-5381A2B98125}"/>
    <cellStyle name="Note 10 3 5 2 4" xfId="8219" xr:uid="{4E5B9234-16D8-4812-BB62-BD953612CC4B}"/>
    <cellStyle name="Note 10 3 5 2 5" xfId="7604" xr:uid="{53980D82-224C-44FE-8FF2-2F3848E60ABA}"/>
    <cellStyle name="Note 10 3 5 2 6" xfId="7881" xr:uid="{E2E9DD70-B1B7-4C73-9F4B-377E5C5ED3C3}"/>
    <cellStyle name="Note 10 3 5 2 7" xfId="7529" xr:uid="{AA412FDA-C586-4EF4-B5A0-9E32768AA66E}"/>
    <cellStyle name="Note 10 3 5 2 8" xfId="6678" xr:uid="{3C3B19FD-CCCD-4EAB-BB75-AACC3D3D46DF}"/>
    <cellStyle name="Note 10 3 5 2 9" xfId="7036" xr:uid="{D7AA55B8-F452-4959-927D-969608419AAC}"/>
    <cellStyle name="Note 10 3 5 3" xfId="8358" xr:uid="{65D1AC6E-470F-4A42-8FD2-1B81169A85F1}"/>
    <cellStyle name="Note 10 3 5 4" xfId="8494" xr:uid="{A1C3AE2E-9760-4361-A967-B5F3F1FF15F4}"/>
    <cellStyle name="Note 10 3 5 5" xfId="8218" xr:uid="{CFC6D630-F1FD-4F4F-99DC-53A86D7956DF}"/>
    <cellStyle name="Note 10 3 5 6" xfId="7603" xr:uid="{B0085AF3-89C3-45C8-8C61-BF8504E363CC}"/>
    <cellStyle name="Note 10 3 5 7" xfId="7882" xr:uid="{F6F47362-1E80-45F2-9421-EFD530C742E7}"/>
    <cellStyle name="Note 10 3 5 8" xfId="11358" xr:uid="{E8FAC154-9A7C-4E26-86B6-7FEAFDAAEBA0}"/>
    <cellStyle name="Note 10 3 5 9" xfId="6677" xr:uid="{53EF4FC8-5C8E-4C09-8CF8-A410A5496A96}"/>
    <cellStyle name="Note 10 3 6" xfId="2517" xr:uid="{00000000-0005-0000-0000-0000410C0000}"/>
    <cellStyle name="Note 10 4" xfId="2518" xr:uid="{00000000-0005-0000-0000-0000420C0000}"/>
    <cellStyle name="Note 10 4 2" xfId="2519" xr:uid="{00000000-0005-0000-0000-0000430C0000}"/>
    <cellStyle name="Note 10 4 2 10" xfId="7607" xr:uid="{E01AE4EB-2450-4561-93E1-D7F930EA7D38}"/>
    <cellStyle name="Note 10 4 2 11" xfId="7872" xr:uid="{06C9A1FD-3A26-411D-99A4-2139634D3C51}"/>
    <cellStyle name="Note 10 4 2 12" xfId="7533" xr:uid="{D5A38279-0A59-4FD4-BC16-635EF6D92745}"/>
    <cellStyle name="Note 10 4 2 13" xfId="6705" xr:uid="{5796AC24-420E-4AA0-BB45-8B7EE01D5366}"/>
    <cellStyle name="Note 10 4 2 14" xfId="7025" xr:uid="{3C9BB5BD-1BCD-420D-B467-E3105D501F94}"/>
    <cellStyle name="Note 10 4 2 15" xfId="6611" xr:uid="{890412D1-D9E9-472F-99D2-5BCA24652FF1}"/>
    <cellStyle name="Note 10 4 2 2" xfId="2520" xr:uid="{00000000-0005-0000-0000-0000440C0000}"/>
    <cellStyle name="Note 10 4 2 2 2" xfId="2521" xr:uid="{00000000-0005-0000-0000-0000450C0000}"/>
    <cellStyle name="Note 10 4 2 2 2 2" xfId="2522" xr:uid="{00000000-0005-0000-0000-0000460C0000}"/>
    <cellStyle name="Note 10 4 2 2 2 2 2" xfId="2523" xr:uid="{00000000-0005-0000-0000-0000470C0000}"/>
    <cellStyle name="Note 10 4 2 2 2 3" xfId="2524" xr:uid="{00000000-0005-0000-0000-0000480C0000}"/>
    <cellStyle name="Note 10 4 2 2 3" xfId="2525" xr:uid="{00000000-0005-0000-0000-0000490C0000}"/>
    <cellStyle name="Note 10 4 2 2 3 2" xfId="2526" xr:uid="{00000000-0005-0000-0000-00004A0C0000}"/>
    <cellStyle name="Note 10 4 2 2 4" xfId="2527" xr:uid="{00000000-0005-0000-0000-00004B0C0000}"/>
    <cellStyle name="Note 10 4 2 3" xfId="2528" xr:uid="{00000000-0005-0000-0000-00004C0C0000}"/>
    <cellStyle name="Note 10 4 2 3 2" xfId="2529" xr:uid="{00000000-0005-0000-0000-00004D0C0000}"/>
    <cellStyle name="Note 10 4 2 3 2 2" xfId="2530" xr:uid="{00000000-0005-0000-0000-00004E0C0000}"/>
    <cellStyle name="Note 10 4 2 3 3" xfId="2531" xr:uid="{00000000-0005-0000-0000-00004F0C0000}"/>
    <cellStyle name="Note 10 4 2 4" xfId="2532" xr:uid="{00000000-0005-0000-0000-0000500C0000}"/>
    <cellStyle name="Note 10 4 2 4 10" xfId="7011" xr:uid="{F0450DA1-C2C3-4C04-A508-C8D213033D08}"/>
    <cellStyle name="Note 10 4 2 4 11" xfId="11219" xr:uid="{AE28D1F6-FDE8-4BE0-8769-930DE9B9EBF7}"/>
    <cellStyle name="Note 10 4 2 4 2" xfId="2533" xr:uid="{00000000-0005-0000-0000-0000510C0000}"/>
    <cellStyle name="Note 10 4 2 4 2 10" xfId="6620" xr:uid="{00276F77-56F9-4350-958C-3E038769BAD4}"/>
    <cellStyle name="Note 10 4 2 4 2 2" xfId="8375" xr:uid="{E66C15BC-1979-445F-AEC8-FC32BA21F887}"/>
    <cellStyle name="Note 10 4 2 4 2 3" xfId="8471" xr:uid="{69B410E9-73F4-4209-B50E-181E1CC5A6FA}"/>
    <cellStyle name="Note 10 4 2 4 2 4" xfId="8237" xr:uid="{CC98811F-4A26-4405-8177-E53777F5367F}"/>
    <cellStyle name="Note 10 4 2 4 2 5" xfId="7624" xr:uid="{9211960F-FEF6-477A-9CC1-591A1CEB8FBE}"/>
    <cellStyle name="Note 10 4 2 4 2 6" xfId="7855" xr:uid="{5E751E1B-2E81-4680-B274-216B71FA4577}"/>
    <cellStyle name="Note 10 4 2 4 2 7" xfId="7551" xr:uid="{00CE5792-AF91-457E-A8FC-72589ABEA6C9}"/>
    <cellStyle name="Note 10 4 2 4 2 8" xfId="6725" xr:uid="{36570CF1-84EF-4F67-8E90-DD93D07F59E6}"/>
    <cellStyle name="Note 10 4 2 4 2 9" xfId="7006" xr:uid="{5FD7B309-512A-4782-9244-F7AB6FC8308E}"/>
    <cellStyle name="Note 10 4 2 4 3" xfId="8374" xr:uid="{042CE331-8AFC-4F6F-A2EA-64E186592317}"/>
    <cellStyle name="Note 10 4 2 4 4" xfId="8472" xr:uid="{56B4D4B2-8C80-4ED7-9C21-C77EA6E65BAD}"/>
    <cellStyle name="Note 10 4 2 4 5" xfId="8234" xr:uid="{30346184-908F-4C11-81E8-B1592CECFA20}"/>
    <cellStyle name="Note 10 4 2 4 6" xfId="7623" xr:uid="{03EF7559-9594-495F-8186-DE534FD4AA67}"/>
    <cellStyle name="Note 10 4 2 4 7" xfId="7858" xr:uid="{0D8B6029-B972-4341-9735-D1E931221CA1}"/>
    <cellStyle name="Note 10 4 2 4 8" xfId="7546" xr:uid="{AE55DF71-75F4-432D-AE51-7CE6B3815157}"/>
    <cellStyle name="Note 10 4 2 4 9" xfId="6723" xr:uid="{D735B6E6-2F95-47CF-BBFC-740F1BD2FEA4}"/>
    <cellStyle name="Note 10 4 2 5" xfId="2534" xr:uid="{00000000-0005-0000-0000-0000520C0000}"/>
    <cellStyle name="Note 10 4 2 5 2" xfId="2535" xr:uid="{00000000-0005-0000-0000-0000530C0000}"/>
    <cellStyle name="Note 10 4 2 6" xfId="2536" xr:uid="{00000000-0005-0000-0000-0000540C0000}"/>
    <cellStyle name="Note 10 4 2 6 10" xfId="6622" xr:uid="{E6F7925C-2081-41C2-B009-66F5EE142380}"/>
    <cellStyle name="Note 10 4 2 6 2" xfId="8378" xr:uid="{65B87F74-9DAE-47B9-9A01-3D6F34CF5268}"/>
    <cellStyle name="Note 10 4 2 6 3" xfId="8469" xr:uid="{877A4FF6-DB1D-4D21-9DC8-1729047CD0B4}"/>
    <cellStyle name="Note 10 4 2 6 4" xfId="8240" xr:uid="{1D9187D8-47D3-48EF-B4E0-F673BB5CDD4B}"/>
    <cellStyle name="Note 10 4 2 6 5" xfId="7627" xr:uid="{0F837468-125E-4399-BB9D-1FECA6DA5F93}"/>
    <cellStyle name="Note 10 4 2 6 6" xfId="7853" xr:uid="{11C7B94C-99C5-4CD8-A358-741825EFBCBB}"/>
    <cellStyle name="Note 10 4 2 6 7" xfId="7553" xr:uid="{603DE353-5554-443E-9FF2-AE7AE00222BE}"/>
    <cellStyle name="Note 10 4 2 6 8" xfId="6729" xr:uid="{D88AA98A-CBB4-4ACF-860E-7964ED2FDFD3}"/>
    <cellStyle name="Note 10 4 2 6 9" xfId="7004" xr:uid="{E65B82D7-043E-431C-B0D8-866B219D1972}"/>
    <cellStyle name="Note 10 4 2 7" xfId="8362" xr:uid="{73D3EB3C-A179-42F6-9D09-7EBA8436B428}"/>
    <cellStyle name="Note 10 4 2 8" xfId="8487" xr:uid="{F78F8FFD-20B7-4304-BC81-213BD7F252A2}"/>
    <cellStyle name="Note 10 4 2 9" xfId="8224" xr:uid="{B0C24DBD-D47A-4A23-9A78-B11FFF9D7403}"/>
    <cellStyle name="Note 10 4 3" xfId="2537" xr:uid="{00000000-0005-0000-0000-0000550C0000}"/>
    <cellStyle name="Note 10 4 3 2" xfId="2538" xr:uid="{00000000-0005-0000-0000-0000560C0000}"/>
    <cellStyle name="Note 10 4 3 2 2" xfId="2539" xr:uid="{00000000-0005-0000-0000-0000570C0000}"/>
    <cellStyle name="Note 10 4 3 2 2 2" xfId="2540" xr:uid="{00000000-0005-0000-0000-0000580C0000}"/>
    <cellStyle name="Note 10 4 3 2 3" xfId="2541" xr:uid="{00000000-0005-0000-0000-0000590C0000}"/>
    <cellStyle name="Note 10 4 3 3" xfId="2542" xr:uid="{00000000-0005-0000-0000-00005A0C0000}"/>
    <cellStyle name="Note 10 4 3 3 10" xfId="6993" xr:uid="{BE5283CD-BC84-4EAD-849E-9C06C7D53D2F}"/>
    <cellStyle name="Note 10 4 3 3 11" xfId="6631" xr:uid="{A283B597-6A32-47CF-B9E0-3E6198CF7A1F}"/>
    <cellStyle name="Note 10 4 3 3 2" xfId="2543" xr:uid="{00000000-0005-0000-0000-00005B0C0000}"/>
    <cellStyle name="Note 10 4 3 3 2 10" xfId="6637" xr:uid="{EE6AE4A3-5288-4389-BD00-40BDB1AE7570}"/>
    <cellStyle name="Note 10 4 3 3 2 2" xfId="8384" xr:uid="{E8C7DC19-A803-40E2-9E61-153DDDC455DB}"/>
    <cellStyle name="Note 10 4 3 3 2 3" xfId="8462" xr:uid="{0AE1C375-5A46-4A56-8C7C-4D1B39E0C32E}"/>
    <cellStyle name="Note 10 4 3 3 2 4" xfId="8252" xr:uid="{CE61E338-61D8-4750-A502-A15CC0F50EF2}"/>
    <cellStyle name="Note 10 4 3 3 2 5" xfId="7634" xr:uid="{C21524ED-87A3-4BF9-ACB3-64EC1372563A}"/>
    <cellStyle name="Note 10 4 3 3 2 6" xfId="7843" xr:uid="{8022861B-29E1-41F7-BD7B-543AC2A11117}"/>
    <cellStyle name="Note 10 4 3 3 2 7" xfId="7572" xr:uid="{557F020E-2649-477C-AB86-7BFA7096B761}"/>
    <cellStyle name="Note 10 4 3 3 2 8" xfId="6735" xr:uid="{BBAB0F4C-17F2-4FC4-8D63-2D66FBF5A9D1}"/>
    <cellStyle name="Note 10 4 3 3 2 9" xfId="6991" xr:uid="{FE6F328F-9B7E-43A9-B5E1-FABF91084128}"/>
    <cellStyle name="Note 10 4 3 3 3" xfId="8383" xr:uid="{40F8D155-58E7-4C5B-8F09-DF36022B533C}"/>
    <cellStyle name="Note 10 4 3 3 4" xfId="8463" xr:uid="{6A6C7471-E6F0-4AD8-B19B-7547F4833712}"/>
    <cellStyle name="Note 10 4 3 3 5" xfId="8248" xr:uid="{B8F006A7-E4BC-4A2C-9A22-42F0EC43976B}"/>
    <cellStyle name="Note 10 4 3 3 6" xfId="7633" xr:uid="{D05C2A28-F6B3-4BDE-BB4A-F53FA9EC0C55}"/>
    <cellStyle name="Note 10 4 3 3 7" xfId="7845" xr:uid="{AD654F73-5904-4124-AADB-44FC694B8937}"/>
    <cellStyle name="Note 10 4 3 3 8" xfId="7567" xr:uid="{F61F1BCC-CF65-45D0-BEE5-718598268202}"/>
    <cellStyle name="Note 10 4 3 3 9" xfId="6734" xr:uid="{5CB18F19-E052-40C1-A369-133B48495A5F}"/>
    <cellStyle name="Note 10 4 3 4" xfId="2544" xr:uid="{00000000-0005-0000-0000-00005C0C0000}"/>
    <cellStyle name="Note 10 4 4" xfId="2545" xr:uid="{00000000-0005-0000-0000-00005D0C0000}"/>
    <cellStyle name="Note 10 4 4 2" xfId="2546" xr:uid="{00000000-0005-0000-0000-00005E0C0000}"/>
    <cellStyle name="Note 10 4 4 2 2" xfId="2547" xr:uid="{00000000-0005-0000-0000-00005F0C0000}"/>
    <cellStyle name="Note 10 4 4 3" xfId="2548" xr:uid="{00000000-0005-0000-0000-0000600C0000}"/>
    <cellStyle name="Note 10 4 5" xfId="2549" xr:uid="{00000000-0005-0000-0000-0000610C0000}"/>
    <cellStyle name="Note 10 4 5 10" xfId="11774" xr:uid="{F410B746-E39C-47CE-88EC-F9833E7AC7E8}"/>
    <cellStyle name="Note 10 4 5 11" xfId="6647" xr:uid="{37DF07C0-E8EB-4087-AF4F-2A013CAD7684}"/>
    <cellStyle name="Note 10 4 5 2" xfId="2550" xr:uid="{00000000-0005-0000-0000-0000620C0000}"/>
    <cellStyle name="Note 10 4 5 2 10" xfId="6649" xr:uid="{44F5519C-5F7D-4790-B305-2689A74F96CA}"/>
    <cellStyle name="Note 10 4 5 2 2" xfId="8390" xr:uid="{E2194707-9038-42BB-92CC-A6CB728021D2}"/>
    <cellStyle name="Note 10 4 5 2 3" xfId="8454" xr:uid="{B3AA0266-7B64-4077-876A-B52A1D700EB0}"/>
    <cellStyle name="Note 10 4 5 2 4" xfId="8262" xr:uid="{BB0B56C6-1958-4676-B22B-C2506A17C05A}"/>
    <cellStyle name="Note 10 4 5 2 5" xfId="7638" xr:uid="{74BC7895-1BFE-45F1-A79B-F90E0305A34A}"/>
    <cellStyle name="Note 10 4 5 2 6" xfId="7831" xr:uid="{EAAEFD37-246D-4282-A7B2-E255DDC6D55F}"/>
    <cellStyle name="Note 10 4 5 2 7" xfId="7581" xr:uid="{6B5F1E44-AD53-4DF0-82BD-E09A4E5C9634}"/>
    <cellStyle name="Note 10 4 5 2 8" xfId="6744" xr:uid="{BE19AC40-9C2C-420B-A01D-800C154094D0}"/>
    <cellStyle name="Note 10 4 5 2 9" xfId="10515" xr:uid="{A92CEAA0-3FAA-4CAB-9E6F-35BF424A38DD}"/>
    <cellStyle name="Note 10 4 5 3" xfId="8389" xr:uid="{D02BE354-A07D-4E6B-8199-620414570791}"/>
    <cellStyle name="Note 10 4 5 4" xfId="8455" xr:uid="{0E2F4C41-3249-4EEB-B22E-433CF4A45C23}"/>
    <cellStyle name="Note 10 4 5 5" xfId="8261" xr:uid="{E3967C3B-C542-4487-9206-CE4FA41DE472}"/>
    <cellStyle name="Note 10 4 5 6" xfId="7637" xr:uid="{7733E736-00E6-4D52-87C4-9B8D0506CBF4}"/>
    <cellStyle name="Note 10 4 5 7" xfId="7832" xr:uid="{E6C3319B-93FB-4287-843A-FC862F9C0B74}"/>
    <cellStyle name="Note 10 4 5 8" xfId="7580" xr:uid="{DF57B0BD-A470-4066-8566-4F4B9ED39F69}"/>
    <cellStyle name="Note 10 4 5 9" xfId="6741" xr:uid="{F744FC55-07BF-46BF-9633-8B4292FF8250}"/>
    <cellStyle name="Note 10 4 6" xfId="2551" xr:uid="{00000000-0005-0000-0000-0000630C0000}"/>
    <cellStyle name="Note 10 5" xfId="2552" xr:uid="{00000000-0005-0000-0000-0000640C0000}"/>
    <cellStyle name="Note 10 5 2" xfId="2553" xr:uid="{00000000-0005-0000-0000-0000650C0000}"/>
    <cellStyle name="Note 10 5 2 10" xfId="7643" xr:uid="{8234D229-BF52-4F57-B3BF-1E7322239E34}"/>
    <cellStyle name="Note 10 5 2 11" xfId="7828" xr:uid="{C75187E9-0117-485B-9B43-2C0DFB63810F}"/>
    <cellStyle name="Note 10 5 2 12" xfId="7583" xr:uid="{985E2448-64C2-41B0-828E-70B00A556262}"/>
    <cellStyle name="Note 10 5 2 13" xfId="6750" xr:uid="{2B8A1249-835D-4A4C-AEC6-DC7C5B8CA939}"/>
    <cellStyle name="Note 10 5 2 14" xfId="12084" xr:uid="{9F17BF46-F373-45B2-94F5-512EECD79BED}"/>
    <cellStyle name="Note 10 5 2 15" xfId="6653" xr:uid="{CC8EC430-8C26-47D2-BEE9-AB2BB2F2FC8D}"/>
    <cellStyle name="Note 10 5 2 2" xfId="2554" xr:uid="{00000000-0005-0000-0000-0000660C0000}"/>
    <cellStyle name="Note 10 5 2 2 2" xfId="2555" xr:uid="{00000000-0005-0000-0000-0000670C0000}"/>
    <cellStyle name="Note 10 5 2 2 2 2" xfId="2556" xr:uid="{00000000-0005-0000-0000-0000680C0000}"/>
    <cellStyle name="Note 10 5 2 2 2 2 2" xfId="2557" xr:uid="{00000000-0005-0000-0000-0000690C0000}"/>
    <cellStyle name="Note 10 5 2 2 2 3" xfId="2558" xr:uid="{00000000-0005-0000-0000-00006A0C0000}"/>
    <cellStyle name="Note 10 5 2 2 3" xfId="2559" xr:uid="{00000000-0005-0000-0000-00006B0C0000}"/>
    <cellStyle name="Note 10 5 2 2 3 2" xfId="2560" xr:uid="{00000000-0005-0000-0000-00006C0C0000}"/>
    <cellStyle name="Note 10 5 2 2 4" xfId="2561" xr:uid="{00000000-0005-0000-0000-00006D0C0000}"/>
    <cellStyle name="Note 10 5 2 3" xfId="2562" xr:uid="{00000000-0005-0000-0000-00006E0C0000}"/>
    <cellStyle name="Note 10 5 2 3 2" xfId="2563" xr:uid="{00000000-0005-0000-0000-00006F0C0000}"/>
    <cellStyle name="Note 10 5 2 3 2 2" xfId="2564" xr:uid="{00000000-0005-0000-0000-0000700C0000}"/>
    <cellStyle name="Note 10 5 2 3 3" xfId="2565" xr:uid="{00000000-0005-0000-0000-0000710C0000}"/>
    <cellStyle name="Note 10 5 2 4" xfId="2566" xr:uid="{00000000-0005-0000-0000-0000720C0000}"/>
    <cellStyle name="Note 10 5 2 4 10" xfId="10727" xr:uid="{DB5E3C19-22DB-4D3B-B509-523FBCEE0311}"/>
    <cellStyle name="Note 10 5 2 4 11" xfId="6708" xr:uid="{A5B66E19-8C70-4850-BFFF-B11A29553479}"/>
    <cellStyle name="Note 10 5 2 4 2" xfId="2567" xr:uid="{00000000-0005-0000-0000-0000730C0000}"/>
    <cellStyle name="Note 10 5 2 4 2 10" xfId="6709" xr:uid="{56BF3135-12E2-4D67-88BB-649F8590EB36}"/>
    <cellStyle name="Note 10 5 2 4 2 2" xfId="8404" xr:uid="{6779DA6E-48C5-4C41-AE64-742F5FDCA72D}"/>
    <cellStyle name="Note 10 5 2 4 2 3" xfId="8434" xr:uid="{817F7F24-D973-4807-B531-653F5C1FECDC}"/>
    <cellStyle name="Note 10 5 2 4 2 4" xfId="8278" xr:uid="{26ABB805-4332-4A36-A17F-760ED32AB3B2}"/>
    <cellStyle name="Note 10 5 2 4 2 5" xfId="7663" xr:uid="{5A63DC6A-F957-4EB9-B1F0-8C59D3A2AE39}"/>
    <cellStyle name="Note 10 5 2 4 2 6" xfId="7810" xr:uid="{EEB7EDCC-13C0-4ADF-9A2A-25DED744CCA3}"/>
    <cellStyle name="Note 10 5 2 4 2 7" xfId="7613" xr:uid="{2AEC7FB5-2E7F-4890-AEC8-65D4F2E7FBC6}"/>
    <cellStyle name="Note 10 5 2 4 2 8" xfId="6858" xr:uid="{200E698F-DBB1-4540-BF4F-D3736144651F}"/>
    <cellStyle name="Note 10 5 2 4 2 9" xfId="10620" xr:uid="{B2FA99D9-495E-46D0-976C-00E26D70A050}"/>
    <cellStyle name="Note 10 5 2 4 3" xfId="8403" xr:uid="{1568F4DC-F6BC-4E37-B2C5-69252348153F}"/>
    <cellStyle name="Note 10 5 2 4 4" xfId="8435" xr:uid="{F2B740DD-63BF-4376-BDD3-BCF3EA811D09}"/>
    <cellStyle name="Note 10 5 2 4 5" xfId="8277" xr:uid="{9C4BCD6D-1EF1-4003-ABBF-4CC0003528D9}"/>
    <cellStyle name="Note 10 5 2 4 6" xfId="7662" xr:uid="{C603D44D-3E3E-4EC9-985D-7CF82F0793C5}"/>
    <cellStyle name="Note 10 5 2 4 7" xfId="7811" xr:uid="{AA006C27-7609-4AC6-BA3C-7EA867E9BB74}"/>
    <cellStyle name="Note 10 5 2 4 8" xfId="7612" xr:uid="{E1E55061-C8F1-475D-AEA2-E5C9D66C9E4C}"/>
    <cellStyle name="Note 10 5 2 4 9" xfId="6854" xr:uid="{5B017CCF-7EE0-4844-905A-3414326DA6CC}"/>
    <cellStyle name="Note 10 5 2 5" xfId="2568" xr:uid="{00000000-0005-0000-0000-0000740C0000}"/>
    <cellStyle name="Note 10 5 2 5 2" xfId="2569" xr:uid="{00000000-0005-0000-0000-0000750C0000}"/>
    <cellStyle name="Note 10 5 2 6" xfId="2570" xr:uid="{00000000-0005-0000-0000-0000760C0000}"/>
    <cellStyle name="Note 10 5 2 6 10" xfId="6716" xr:uid="{BE7CCB98-EF24-40DB-9090-0EC41D24D1F8}"/>
    <cellStyle name="Note 10 5 2 6 2" xfId="8406" xr:uid="{F5787A7C-4BCA-4534-BEB7-C0B7E55B95EB}"/>
    <cellStyle name="Note 10 5 2 6 3" xfId="8428" xr:uid="{AA9B4AD4-3DBB-4A1D-A2FA-05E06F4362B0}"/>
    <cellStyle name="Note 10 5 2 6 4" xfId="8280" xr:uid="{EFCD4A92-3414-4462-9565-A328C0992D81}"/>
    <cellStyle name="Note 10 5 2 6 5" xfId="7664" xr:uid="{456BDA45-D7C2-42BD-9E51-02219BADF376}"/>
    <cellStyle name="Note 10 5 2 6 6" xfId="7803" xr:uid="{E411FB43-A814-4378-A803-B74720D463A2}"/>
    <cellStyle name="Note 10 5 2 6 7" xfId="7617" xr:uid="{668EC4CF-F15B-413D-B610-10D3BBE5AE42}"/>
    <cellStyle name="Note 10 5 2 6 8" xfId="6861" xr:uid="{B4787544-E150-4446-A420-40C282DAF682}"/>
    <cellStyle name="Note 10 5 2 6 9" xfId="10715" xr:uid="{C41175CE-FAFC-45F1-8127-2EB260A8AB71}"/>
    <cellStyle name="Note 10 5 2 7" xfId="8392" xr:uid="{30193C23-252C-4167-8405-F5EC2F7B0EBD}"/>
    <cellStyle name="Note 10 5 2 8" xfId="8451" xr:uid="{9D246EA3-59C4-464F-8CB8-D13D1C511A20}"/>
    <cellStyle name="Note 10 5 2 9" xfId="8264" xr:uid="{B29F1E24-D69B-485F-8952-D099705A336E}"/>
    <cellStyle name="Note 10 5 3" xfId="2571" xr:uid="{00000000-0005-0000-0000-0000770C0000}"/>
    <cellStyle name="Note 10 5 3 2" xfId="2572" xr:uid="{00000000-0005-0000-0000-0000780C0000}"/>
    <cellStyle name="Note 10 5 3 2 2" xfId="2573" xr:uid="{00000000-0005-0000-0000-0000790C0000}"/>
    <cellStyle name="Note 10 5 3 2 2 2" xfId="2574" xr:uid="{00000000-0005-0000-0000-00007A0C0000}"/>
    <cellStyle name="Note 10 5 3 2 3" xfId="2575" xr:uid="{00000000-0005-0000-0000-00007B0C0000}"/>
    <cellStyle name="Note 10 5 3 3" xfId="2576" xr:uid="{00000000-0005-0000-0000-00007C0C0000}"/>
    <cellStyle name="Note 10 5 3 3 10" xfId="11738" xr:uid="{7D70B550-8368-456B-8722-32C6EEDA5DA4}"/>
    <cellStyle name="Note 10 5 3 3 11" xfId="6732" xr:uid="{817DB8D9-3707-40AB-BFC5-4247F7ED565A}"/>
    <cellStyle name="Note 10 5 3 3 2" xfId="2577" xr:uid="{00000000-0005-0000-0000-00007D0C0000}"/>
    <cellStyle name="Note 10 5 3 3 2 10" xfId="6733" xr:uid="{B00B8E53-3BC4-4DA4-9826-39EA23A57F4C}"/>
    <cellStyle name="Note 10 5 3 3 2 2" xfId="8411" xr:uid="{045B78FC-EE24-47C8-AEE5-986A263A2AA8}"/>
    <cellStyle name="Note 10 5 3 3 2 3" xfId="8422" xr:uid="{2ACBFCA8-27BC-4296-9F7E-8B53E5D70FC8}"/>
    <cellStyle name="Note 10 5 3 3 2 4" xfId="8290" xr:uid="{A581D83C-18B7-42C5-9101-8791F79BFC93}"/>
    <cellStyle name="Note 10 5 3 3 2 5" xfId="7673" xr:uid="{396160C9-AB87-4E20-9571-87FB2816C845}"/>
    <cellStyle name="Note 10 5 3 3 2 6" xfId="7796" xr:uid="{38A040CD-6CB2-4FCE-86A4-CBD1D50C5CFF}"/>
    <cellStyle name="Note 10 5 3 3 2 7" xfId="7632" xr:uid="{BC9288A5-0F87-4BA9-9C9B-8CD17CB808C3}"/>
    <cellStyle name="Note 10 5 3 3 2 8" xfId="11233" xr:uid="{35B7CBA5-D860-47FA-9252-331CD631BF86}"/>
    <cellStyle name="Note 10 5 3 3 2 9" xfId="11341" xr:uid="{78BBE9CC-4E04-4F7C-8587-5B73F8EEF4A7}"/>
    <cellStyle name="Note 10 5 3 3 3" xfId="8410" xr:uid="{C5D2EC08-62ED-411A-ADE9-F75250D11D05}"/>
    <cellStyle name="Note 10 5 3 3 4" xfId="8423" xr:uid="{CD05395C-4AB2-46C3-A17C-A82315707964}"/>
    <cellStyle name="Note 10 5 3 3 5" xfId="8289" xr:uid="{0C200EB3-27F8-4A90-ABA2-C2C2B0B39AD0}"/>
    <cellStyle name="Note 10 5 3 3 6" xfId="7670" xr:uid="{11F23149-BDEE-4DE8-9E99-B0B1564B0A02}"/>
    <cellStyle name="Note 10 5 3 3 7" xfId="7797" xr:uid="{2422D2F1-9DF9-4A37-99E5-5CD47966840E}"/>
    <cellStyle name="Note 10 5 3 3 8" xfId="7631" xr:uid="{99891921-C5C4-401D-86CD-782FF6E52B6E}"/>
    <cellStyle name="Note 10 5 3 3 9" xfId="6869" xr:uid="{6AF08ACB-78B9-4E77-A0A5-41A686976A53}"/>
    <cellStyle name="Note 10 5 3 4" xfId="2578" xr:uid="{00000000-0005-0000-0000-00007E0C0000}"/>
    <cellStyle name="Note 10 5 4" xfId="2579" xr:uid="{00000000-0005-0000-0000-00007F0C0000}"/>
    <cellStyle name="Note 10 5 4 2" xfId="2580" xr:uid="{00000000-0005-0000-0000-0000800C0000}"/>
    <cellStyle name="Note 10 5 4 2 2" xfId="2581" xr:uid="{00000000-0005-0000-0000-0000810C0000}"/>
    <cellStyle name="Note 10 5 4 3" xfId="2582" xr:uid="{00000000-0005-0000-0000-0000820C0000}"/>
    <cellStyle name="Note 10 5 5" xfId="2583" xr:uid="{00000000-0005-0000-0000-0000830C0000}"/>
    <cellStyle name="Note 10 5 5 10" xfId="11740" xr:uid="{66E55DFA-A9E4-4622-81A6-4F8C3DD7D728}"/>
    <cellStyle name="Note 10 5 5 11" xfId="6747" xr:uid="{1C643C32-97CB-472D-8637-CE108319137C}"/>
    <cellStyle name="Note 10 5 5 2" xfId="2584" xr:uid="{00000000-0005-0000-0000-0000840C0000}"/>
    <cellStyle name="Note 10 5 5 2 10" xfId="6748" xr:uid="{B276A0B5-C6CD-44E1-A182-0C7C079726E0}"/>
    <cellStyle name="Note 10 5 5 2 2" xfId="8416" xr:uid="{D10D0FA1-7707-4651-976D-AC3D5D8E6FEF}"/>
    <cellStyle name="Note 10 5 5 2 3" xfId="8414" xr:uid="{99046E07-059D-4B5E-94EB-C6F33CF4337C}"/>
    <cellStyle name="Note 10 5 5 2 4" xfId="8301" xr:uid="{842BF23C-D06C-4508-93B4-3C16F023987C}"/>
    <cellStyle name="Note 10 5 5 2 5" xfId="7682" xr:uid="{038443DE-F3D8-42D0-A35F-6E3C3522D64F}"/>
    <cellStyle name="Note 10 5 5 2 6" xfId="7789" xr:uid="{4E219CF1-3D02-4339-B7AB-6E410BC6A221}"/>
    <cellStyle name="Note 10 5 5 2 7" xfId="7642" xr:uid="{16F3A71F-3E3D-42BD-A002-57B00EFBABB8}"/>
    <cellStyle name="Note 10 5 5 2 8" xfId="11239" xr:uid="{B6DFE452-7034-492E-8B19-2721FC34384D}"/>
    <cellStyle name="Note 10 5 5 2 9" xfId="10685" xr:uid="{E7751B04-3B97-46A3-96CB-078D13824F71}"/>
    <cellStyle name="Note 10 5 5 3" xfId="8415" xr:uid="{CFAC36B7-9CD8-4A32-93D1-A70A6CEB9520}"/>
    <cellStyle name="Note 10 5 5 4" xfId="8417" xr:uid="{7A73C12E-BEE1-4136-936C-61264F2BE408}"/>
    <cellStyle name="Note 10 5 5 5" xfId="8300" xr:uid="{A24E60A9-B5B6-4DC1-AF81-659BF0C32C0B}"/>
    <cellStyle name="Note 10 5 5 6" xfId="7681" xr:uid="{4A3A0140-73ED-4214-B92B-980EA4F54B42}"/>
    <cellStyle name="Note 10 5 5 7" xfId="7790" xr:uid="{27D62CC9-22FC-40DD-9A1B-FF8C755C6AF1}"/>
    <cellStyle name="Note 10 5 5 8" xfId="7641" xr:uid="{30EE6892-EB24-4FCE-8D4E-5BEE3E4DDC1F}"/>
    <cellStyle name="Note 10 5 5 9" xfId="11238" xr:uid="{20F1DE73-B880-4DE9-9212-5190F04542A3}"/>
    <cellStyle name="Note 10 5 6" xfId="2585" xr:uid="{00000000-0005-0000-0000-0000850C0000}"/>
    <cellStyle name="Note 10 6" xfId="2586" xr:uid="{00000000-0005-0000-0000-0000860C0000}"/>
    <cellStyle name="Note 10 6 2" xfId="2587" xr:uid="{00000000-0005-0000-0000-0000870C0000}"/>
    <cellStyle name="Note 10 6 2 10" xfId="7684" xr:uid="{90D3D23A-9D87-4D8E-A952-7A24A80329DD}"/>
    <cellStyle name="Note 10 6 2 11" xfId="7784" xr:uid="{70D3C436-DB22-4A36-9E8F-E4C536631CEE}"/>
    <cellStyle name="Note 10 6 2 12" xfId="7653" xr:uid="{92B79BE9-0E5F-4979-A491-AFA99339EC29}"/>
    <cellStyle name="Note 10 6 2 13" xfId="6876" xr:uid="{9CD607F7-8431-4DC5-AFE7-2726998C3CBE}"/>
    <cellStyle name="Note 10 6 2 14" xfId="12065" xr:uid="{E5C23370-64D9-4BFF-A029-1EBDD78E204B}"/>
    <cellStyle name="Note 10 6 2 15" xfId="6757" xr:uid="{EB24248B-8238-4C86-948D-C646C26C5B10}"/>
    <cellStyle name="Note 10 6 2 2" xfId="2588" xr:uid="{00000000-0005-0000-0000-0000880C0000}"/>
    <cellStyle name="Note 10 6 2 2 2" xfId="2589" xr:uid="{00000000-0005-0000-0000-0000890C0000}"/>
    <cellStyle name="Note 10 6 2 2 2 2" xfId="2590" xr:uid="{00000000-0005-0000-0000-00008A0C0000}"/>
    <cellStyle name="Note 10 6 2 2 2 2 2" xfId="2591" xr:uid="{00000000-0005-0000-0000-00008B0C0000}"/>
    <cellStyle name="Note 10 6 2 2 2 3" xfId="2592" xr:uid="{00000000-0005-0000-0000-00008C0C0000}"/>
    <cellStyle name="Note 10 6 2 2 3" xfId="2593" xr:uid="{00000000-0005-0000-0000-00008D0C0000}"/>
    <cellStyle name="Note 10 6 2 2 3 2" xfId="2594" xr:uid="{00000000-0005-0000-0000-00008E0C0000}"/>
    <cellStyle name="Note 10 6 2 2 4" xfId="2595" xr:uid="{00000000-0005-0000-0000-00008F0C0000}"/>
    <cellStyle name="Note 10 6 2 3" xfId="2596" xr:uid="{00000000-0005-0000-0000-0000900C0000}"/>
    <cellStyle name="Note 10 6 2 3 2" xfId="2597" xr:uid="{00000000-0005-0000-0000-0000910C0000}"/>
    <cellStyle name="Note 10 6 2 3 2 2" xfId="2598" xr:uid="{00000000-0005-0000-0000-0000920C0000}"/>
    <cellStyle name="Note 10 6 2 3 3" xfId="2599" xr:uid="{00000000-0005-0000-0000-0000930C0000}"/>
    <cellStyle name="Note 10 6 2 4" xfId="2600" xr:uid="{00000000-0005-0000-0000-0000940C0000}"/>
    <cellStyle name="Note 10 6 2 4 10" xfId="6972" xr:uid="{FAC7645D-6C95-454C-BBCB-055B192301D2}"/>
    <cellStyle name="Note 10 6 2 4 11" xfId="11234" xr:uid="{E02819E2-4AB6-41C5-9440-699FA3370ED0}"/>
    <cellStyle name="Note 10 6 2 4 2" xfId="2601" xr:uid="{00000000-0005-0000-0000-0000950C0000}"/>
    <cellStyle name="Note 10 6 2 4 2 10" xfId="6873" xr:uid="{EF5D3D44-C95B-4017-B584-273871595114}"/>
    <cellStyle name="Note 10 6 2 4 2 2" xfId="8430" xr:uid="{DD4260F4-5943-4EC3-A0A7-1687D83218AB}"/>
    <cellStyle name="Note 10 6 2 4 2 3" xfId="8398" xr:uid="{7BAD3413-25E8-44F8-936A-4A4B93321032}"/>
    <cellStyle name="Note 10 6 2 4 2 4" xfId="8329" xr:uid="{F1F0897A-0F34-4EEA-B76A-668F884B0EA1}"/>
    <cellStyle name="Note 10 6 2 4 2 5" xfId="7699" xr:uid="{0D588DF1-C29A-44C6-8365-3C7587A4B94B}"/>
    <cellStyle name="Note 10 6 2 4 2 6" xfId="7763" xr:uid="{08B15E3F-52E6-4EDE-81B9-68705A3E30C1}"/>
    <cellStyle name="Note 10 6 2 4 2 7" xfId="7680" xr:uid="{600239B5-13C8-4BAA-BDB9-1CFFB396872F}"/>
    <cellStyle name="Note 10 6 2 4 2 8" xfId="6892" xr:uid="{5D43643E-1A16-4CC7-B4F6-2C55F186BD79}"/>
    <cellStyle name="Note 10 6 2 4 2 9" xfId="6971" xr:uid="{3311BC92-2F56-491C-8345-C08DF8EAC823}"/>
    <cellStyle name="Note 10 6 2 4 3" xfId="8429" xr:uid="{B113B0A2-B759-4CCB-AD0E-7410A86E906A}"/>
    <cellStyle name="Note 10 6 2 4 4" xfId="8399" xr:uid="{5CE4BDC7-DBFE-408C-9D81-7BE602A76626}"/>
    <cellStyle name="Note 10 6 2 4 5" xfId="8328" xr:uid="{136AC162-FC27-4E8D-909B-5F50D013AE6F}"/>
    <cellStyle name="Note 10 6 2 4 6" xfId="7697" xr:uid="{8931FAE3-DDC8-4A9F-BB81-99557B7802DD}"/>
    <cellStyle name="Note 10 6 2 4 7" xfId="7764" xr:uid="{BCB78113-BC96-4C65-BC7C-4F0910FBF8E1}"/>
    <cellStyle name="Note 10 6 2 4 8" xfId="7677" xr:uid="{87D16933-2798-4D70-9848-E3593FCA8695}"/>
    <cellStyle name="Note 10 6 2 4 9" xfId="6890" xr:uid="{E382CC0C-0C53-415A-AB58-DBD3CFEF61D0}"/>
    <cellStyle name="Note 10 6 2 5" xfId="2602" xr:uid="{00000000-0005-0000-0000-0000960C0000}"/>
    <cellStyle name="Note 10 6 2 5 2" xfId="2603" xr:uid="{00000000-0005-0000-0000-0000970C0000}"/>
    <cellStyle name="Note 10 6 2 6" xfId="2604" xr:uid="{00000000-0005-0000-0000-0000980C0000}"/>
    <cellStyle name="Note 10 6 2 6 10" xfId="6877" xr:uid="{637BFB8A-FD24-4CA2-94D6-069AA316B6AD}"/>
    <cellStyle name="Note 10 6 2 6 2" xfId="8433" xr:uid="{EF6506DC-635A-444A-BA67-0FC9FAB8AB00}"/>
    <cellStyle name="Note 10 6 2 6 3" xfId="8396" xr:uid="{707E32A7-2D8F-44A1-BD02-A2E7881F3708}"/>
    <cellStyle name="Note 10 6 2 6 4" xfId="8332" xr:uid="{744895F9-6E42-47E0-8D0A-05B5FE9058DA}"/>
    <cellStyle name="Note 10 6 2 6 5" xfId="7702" xr:uid="{EEA84AE9-A63B-4516-A1F2-E9750B6DC482}"/>
    <cellStyle name="Note 10 6 2 6 6" xfId="7761" xr:uid="{BFF5FD15-A865-44B2-84E0-A7FB804EE29C}"/>
    <cellStyle name="Note 10 6 2 6 7" xfId="7685" xr:uid="{E9921A11-2D41-430F-8B65-888A4D6652DF}"/>
    <cellStyle name="Note 10 6 2 6 8" xfId="6896" xr:uid="{86C2BBF1-4D55-4F2F-A3EC-81DBC1BC10F8}"/>
    <cellStyle name="Note 10 6 2 6 9" xfId="6969" xr:uid="{E46B8374-43CF-4EB1-9C10-1BA6764564F8}"/>
    <cellStyle name="Note 10 6 2 7" xfId="8419" xr:uid="{80E4C183-73DF-4D1E-8A6E-7CAE2F4710D0}"/>
    <cellStyle name="Note 10 6 2 8" xfId="8413" xr:uid="{659122D6-09E8-4F00-909F-65DE721DF7D7}"/>
    <cellStyle name="Note 10 6 2 9" xfId="8307" xr:uid="{88866B21-59FA-4352-8A6C-4DFC5E4AB9F5}"/>
    <cellStyle name="Note 10 6 3" xfId="2605" xr:uid="{00000000-0005-0000-0000-0000990C0000}"/>
    <cellStyle name="Note 10 6 3 2" xfId="2606" xr:uid="{00000000-0005-0000-0000-00009A0C0000}"/>
    <cellStyle name="Note 10 6 3 2 2" xfId="2607" xr:uid="{00000000-0005-0000-0000-00009B0C0000}"/>
    <cellStyle name="Note 10 6 3 2 2 2" xfId="2608" xr:uid="{00000000-0005-0000-0000-00009C0C0000}"/>
    <cellStyle name="Note 10 6 3 2 3" xfId="2609" xr:uid="{00000000-0005-0000-0000-00009D0C0000}"/>
    <cellStyle name="Note 10 6 3 3" xfId="2610" xr:uid="{00000000-0005-0000-0000-00009E0C0000}"/>
    <cellStyle name="Note 10 6 3 3 10" xfId="6959" xr:uid="{A076572A-E296-4B77-A2C9-E8E9DF41A31D}"/>
    <cellStyle name="Note 10 6 3 3 11" xfId="6886" xr:uid="{A6CC9E3A-B906-44A8-BC32-6783AEE1B422}"/>
    <cellStyle name="Note 10 6 3 3 2" xfId="2611" xr:uid="{00000000-0005-0000-0000-00009F0C0000}"/>
    <cellStyle name="Note 10 6 3 3 2 10" xfId="6889" xr:uid="{5BDB7973-420A-4D2C-AF29-AA7142C85BA7}"/>
    <cellStyle name="Note 10 6 3 3 2 2" xfId="8440" xr:uid="{221A75DE-D210-4D4D-8364-2EE757D7D5F3}"/>
    <cellStyle name="Note 10 6 3 3 2 3" xfId="8387" xr:uid="{CFC9C54C-4602-4F07-9324-A6907DC7318D}"/>
    <cellStyle name="Note 10 6 3 3 2 4" xfId="8343" xr:uid="{D445B90E-935D-4ED6-AD28-690A9E5EC0B6}"/>
    <cellStyle name="Note 10 6 3 3 2 5" xfId="7709" xr:uid="{5AD22CEB-6903-4288-9E0C-654CC6F61AC2}"/>
    <cellStyle name="Note 10 6 3 3 2 6" xfId="7747" xr:uid="{0135E170-7809-4A21-B9B2-9B75601694B7}"/>
    <cellStyle name="Note 10 6 3 3 2 7" xfId="7695" xr:uid="{974318A3-22B2-4552-8AAE-1ECD406D6203}"/>
    <cellStyle name="Note 10 6 3 3 2 8" xfId="6907" xr:uid="{FCEEA7D5-BE90-4F11-A0D7-9456CAC3ACCF}"/>
    <cellStyle name="Note 10 6 3 3 2 9" xfId="6954" xr:uid="{93EC10E1-4889-43A4-A6AD-15B6FBC0FF47}"/>
    <cellStyle name="Note 10 6 3 3 3" xfId="8439" xr:uid="{03ABEE82-C0BC-46E7-94F6-0776CFBAF1E9}"/>
    <cellStyle name="Note 10 6 3 3 4" xfId="8388" xr:uid="{73DDEF34-E4D9-438A-8DC8-A30008528A52}"/>
    <cellStyle name="Note 10 6 3 3 5" xfId="8340" xr:uid="{7FB7C6EA-2A83-4933-8E5D-D3912906E382}"/>
    <cellStyle name="Note 10 6 3 3 6" xfId="7708" xr:uid="{DA58DE7B-798E-427E-9444-DE58EBE141EF}"/>
    <cellStyle name="Note 10 6 3 3 7" xfId="7751" xr:uid="{5A9B01F5-74DC-4628-8A1A-641C3BFBC65B}"/>
    <cellStyle name="Note 10 6 3 3 8" xfId="7692" xr:uid="{8344EF02-F811-49C6-ABCA-403A8D014574}"/>
    <cellStyle name="Note 10 6 3 3 9" xfId="6906" xr:uid="{4E0C9DC1-CA89-440C-9C93-50F1F56CA2A8}"/>
    <cellStyle name="Note 10 6 3 4" xfId="2612" xr:uid="{00000000-0005-0000-0000-0000A00C0000}"/>
    <cellStyle name="Note 10 6 4" xfId="2613" xr:uid="{00000000-0005-0000-0000-0000A10C0000}"/>
    <cellStyle name="Note 10 6 4 2" xfId="2614" xr:uid="{00000000-0005-0000-0000-0000A20C0000}"/>
    <cellStyle name="Note 10 6 4 2 2" xfId="2615" xr:uid="{00000000-0005-0000-0000-0000A30C0000}"/>
    <cellStyle name="Note 10 6 4 3" xfId="2616" xr:uid="{00000000-0005-0000-0000-0000A40C0000}"/>
    <cellStyle name="Note 10 6 5" xfId="2617" xr:uid="{00000000-0005-0000-0000-0000A50C0000}"/>
    <cellStyle name="Note 10 6 5 10" xfId="6946" xr:uid="{3ED30EE7-2683-4629-979A-6445BE0333D1}"/>
    <cellStyle name="Note 10 6 5 11" xfId="6905" xr:uid="{3DED4D9D-D4D3-435B-860E-B78BD451407E}"/>
    <cellStyle name="Note 10 6 5 2" xfId="2618" xr:uid="{00000000-0005-0000-0000-0000A60C0000}"/>
    <cellStyle name="Note 10 6 5 2 10" xfId="6908" xr:uid="{8BE6307A-4DAA-4CB5-867F-EBC9F3FE7125}"/>
    <cellStyle name="Note 10 6 5 2 2" xfId="8445" xr:uid="{8A326A2D-B95E-4A29-9B6F-A47782108610}"/>
    <cellStyle name="Note 10 6 5 2 3" xfId="8380" xr:uid="{6292979F-0638-4D35-B61A-6A341FF1BF2E}"/>
    <cellStyle name="Note 10 6 5 2 4" xfId="8353" xr:uid="{2F0BCC20-E3B4-4D2D-A930-26E92ABE0603}"/>
    <cellStyle name="Note 10 6 5 2 5" xfId="7717" xr:uid="{5EB38B45-E6D5-4EAB-BB30-ADB0536BB4BF}"/>
    <cellStyle name="Note 10 6 5 2 6" xfId="7741" xr:uid="{75453CCB-7BC9-4D7C-99BB-1B15D4EBAA26}"/>
    <cellStyle name="Note 10 6 5 2 7" xfId="7710" xr:uid="{D2245C0B-3993-4EB7-9DE7-4A81FB019469}"/>
    <cellStyle name="Note 10 6 5 2 8" xfId="6918" xr:uid="{0B6CC179-CFD8-445E-B429-D7062FDE4C9D}"/>
    <cellStyle name="Note 10 6 5 2 9" xfId="6944" xr:uid="{E210DE2B-DB00-4AB9-956C-54C35535398A}"/>
    <cellStyle name="Note 10 6 5 3" xfId="8444" xr:uid="{132BE02A-B330-4360-BB0F-39DBAEE5DFA3}"/>
    <cellStyle name="Note 10 6 5 4" xfId="8381" xr:uid="{40D0B1AB-20D6-4D2E-8A73-9F71DDB06DE9}"/>
    <cellStyle name="Note 10 6 5 5" xfId="8352" xr:uid="{3269E3BF-CB50-481E-9A69-24E1106C78B9}"/>
    <cellStyle name="Note 10 6 5 6" xfId="7716" xr:uid="{E8C723E6-94C7-44D6-8508-905B261C6FD2}"/>
    <cellStyle name="Note 10 6 5 7" xfId="7742" xr:uid="{AC353259-49FB-4272-A778-525BC5621F7B}"/>
    <cellStyle name="Note 10 6 5 8" xfId="7707" xr:uid="{9DBCAD9E-B5CD-415D-9F5F-D3DA504AE506}"/>
    <cellStyle name="Note 10 6 5 9" xfId="6917" xr:uid="{F2A352F3-8250-4A5C-8B0F-9F88816B21B9}"/>
    <cellStyle name="Note 10 6 6" xfId="2619" xr:uid="{00000000-0005-0000-0000-0000A70C0000}"/>
    <cellStyle name="Note 10 7" xfId="2620" xr:uid="{00000000-0005-0000-0000-0000A80C0000}"/>
    <cellStyle name="Note 10 7 2" xfId="2621" xr:uid="{00000000-0005-0000-0000-0000A90C0000}"/>
    <cellStyle name="Note 10 7 2 10" xfId="7719" xr:uid="{0D8ECC85-DEA1-4B2B-9322-00DFE678B110}"/>
    <cellStyle name="Note 10 7 2 11" xfId="7735" xr:uid="{55B11109-DF8C-4EBC-B91A-11A82B7074EB}"/>
    <cellStyle name="Note 10 7 2 12" xfId="7715" xr:uid="{714D4C50-19F1-435C-A519-6B1A6B723D6E}"/>
    <cellStyle name="Note 10 7 2 13" xfId="6920" xr:uid="{0FEC5C52-05AB-4D70-B466-6D1CA9640B70}"/>
    <cellStyle name="Note 10 7 2 14" xfId="6938" xr:uid="{765E88DD-9B58-4D7A-941B-4A608058BCF5}"/>
    <cellStyle name="Note 10 7 2 15" xfId="6916" xr:uid="{D2AB5691-ADA4-4100-BEF3-B61E10884E5D}"/>
    <cellStyle name="Note 10 7 2 2" xfId="2622" xr:uid="{00000000-0005-0000-0000-0000AA0C0000}"/>
    <cellStyle name="Note 10 7 2 2 2" xfId="2623" xr:uid="{00000000-0005-0000-0000-0000AB0C0000}"/>
    <cellStyle name="Note 10 7 2 2 2 2" xfId="2624" xr:uid="{00000000-0005-0000-0000-0000AC0C0000}"/>
    <cellStyle name="Note 10 7 2 2 2 2 2" xfId="2625" xr:uid="{00000000-0005-0000-0000-0000AD0C0000}"/>
    <cellStyle name="Note 10 7 2 2 2 3" xfId="2626" xr:uid="{00000000-0005-0000-0000-0000AE0C0000}"/>
    <cellStyle name="Note 10 7 2 2 3" xfId="2627" xr:uid="{00000000-0005-0000-0000-0000AF0C0000}"/>
    <cellStyle name="Note 10 7 2 2 3 2" xfId="2628" xr:uid="{00000000-0005-0000-0000-0000B00C0000}"/>
    <cellStyle name="Note 10 7 2 2 4" xfId="2629" xr:uid="{00000000-0005-0000-0000-0000B10C0000}"/>
    <cellStyle name="Note 10 7 2 3" xfId="2630" xr:uid="{00000000-0005-0000-0000-0000B20C0000}"/>
    <cellStyle name="Note 10 7 2 3 2" xfId="2631" xr:uid="{00000000-0005-0000-0000-0000B30C0000}"/>
    <cellStyle name="Note 10 7 2 3 2 2" xfId="2632" xr:uid="{00000000-0005-0000-0000-0000B40C0000}"/>
    <cellStyle name="Note 10 7 2 3 3" xfId="2633" xr:uid="{00000000-0005-0000-0000-0000B50C0000}"/>
    <cellStyle name="Note 10 7 2 4" xfId="2634" xr:uid="{00000000-0005-0000-0000-0000B60C0000}"/>
    <cellStyle name="Note 10 7 2 4 10" xfId="6921" xr:uid="{57090E15-D523-4FF6-8F06-283A03333840}"/>
    <cellStyle name="Note 10 7 2 4 11" xfId="6937" xr:uid="{38760945-DF54-4E79-9082-2CBBEE096C2C}"/>
    <cellStyle name="Note 10 7 2 4 2" xfId="2635" xr:uid="{00000000-0005-0000-0000-0000B70C0000}"/>
    <cellStyle name="Note 10 7 2 4 2 10" xfId="6941" xr:uid="{DB1CC3EC-119A-445B-893B-7BD250E78A46}"/>
    <cellStyle name="Note 10 7 2 4 2 2" xfId="8461" xr:uid="{37CC3DDE-E3AB-4C2E-9015-BDB70B5A7DE5}"/>
    <cellStyle name="Note 10 7 2 4 2 3" xfId="8360" xr:uid="{45CDB797-85DA-4A13-A8B8-1396E1AF94AC}"/>
    <cellStyle name="Note 10 7 2 4 2 4" xfId="8377" xr:uid="{B3B41B81-ABF3-40EA-9BAC-EE6079A5AF2C}"/>
    <cellStyle name="Note 10 7 2 4 2 5" xfId="7733" xr:uid="{E30DF25D-4C0C-4CE2-8576-03C5503ECBCA}"/>
    <cellStyle name="Note 10 7 2 4 2 6" xfId="7718" xr:uid="{710944BD-C456-4DA9-B0BE-12CF7013A529}"/>
    <cellStyle name="Note 10 7 2 4 2 7" xfId="7738" xr:uid="{2A60409F-7F26-4DD9-A04F-9825E51B140B}"/>
    <cellStyle name="Note 10 7 2 4 2 8" xfId="6936" xr:uid="{1EE08261-CFEB-46F8-A6F0-1BB60841EBDC}"/>
    <cellStyle name="Note 10 7 2 4 2 9" xfId="6919" xr:uid="{0D414127-0126-42D1-9DB8-7BB36210FEF7}"/>
    <cellStyle name="Note 10 7 2 4 3" xfId="8460" xr:uid="{54D7A7ED-27FC-47E2-87F2-D3C34B886297}"/>
    <cellStyle name="Note 10 7 2 4 4" xfId="8361" xr:uid="{E66CBCEA-71BF-45A4-A31F-FD54292102DF}"/>
    <cellStyle name="Note 10 7 2 4 5" xfId="8373" xr:uid="{22C4A1ED-C554-4B9A-AFF3-593946B45CE5}"/>
    <cellStyle name="Note 10 7 2 4 6" xfId="7732" xr:uid="{7E501F19-76EF-4B13-9C01-FC0E7C63117B}"/>
    <cellStyle name="Note 10 7 2 4 7" xfId="7720" xr:uid="{A0D6F2E6-5D97-4B93-8C5E-B5A4DBEFE9AA}"/>
    <cellStyle name="Note 10 7 2 4 8" xfId="7734" xr:uid="{13E044A6-7786-4FFD-896F-576404FBBD9A}"/>
    <cellStyle name="Note 10 7 2 4 9" xfId="6935" xr:uid="{59814C62-7E02-4C17-A47C-C184D7BF6CD3}"/>
    <cellStyle name="Note 10 7 2 5" xfId="2636" xr:uid="{00000000-0005-0000-0000-0000B80C0000}"/>
    <cellStyle name="Note 10 7 2 5 2" xfId="2637" xr:uid="{00000000-0005-0000-0000-0000B90C0000}"/>
    <cellStyle name="Note 10 7 2 6" xfId="2638" xr:uid="{00000000-0005-0000-0000-0000BA0C0000}"/>
    <cellStyle name="Note 10 7 2 6 10" xfId="6951" xr:uid="{568E5DB9-3DC7-49E5-A9FF-3203F822C0C5}"/>
    <cellStyle name="Note 10 7 2 6 2" xfId="8464" xr:uid="{1B3A8791-7B0D-4728-8C6E-40E705EFA077}"/>
    <cellStyle name="Note 10 7 2 6 3" xfId="8356" xr:uid="{B9CC6D3D-CFEF-4CE9-B11E-014C49B535E9}"/>
    <cellStyle name="Note 10 7 2 6 4" xfId="8382" xr:uid="{27E676AC-E722-4D04-8EB3-186AB312E45B}"/>
    <cellStyle name="Note 10 7 2 6 5" xfId="7736" xr:uid="{80574170-520B-46E1-9EC7-5883D7001EE8}"/>
    <cellStyle name="Note 10 7 2 6 6" xfId="7714" xr:uid="{1F7C38E7-188B-4F68-9B81-F199F409E251}"/>
    <cellStyle name="Note 10 7 2 6 7" xfId="7745" xr:uid="{892A3637-D50D-4477-9B3E-33E66F9AB3B1}"/>
    <cellStyle name="Note 10 7 2 6 8" xfId="6939" xr:uid="{A01D6EB4-B842-4C72-868B-E04C2AB51C02}"/>
    <cellStyle name="Note 10 7 2 6 9" xfId="6915" xr:uid="{09A36742-6D8B-443A-9B83-CE56107AB6F2}"/>
    <cellStyle name="Note 10 7 2 7" xfId="8448" xr:uid="{D85D6BEB-0B4B-4E24-B953-07DDF49BF7A6}"/>
    <cellStyle name="Note 10 7 2 8" xfId="8376" xr:uid="{5198A76E-E56B-4B34-A8F8-E7C6C8D9FADD}"/>
    <cellStyle name="Note 10 7 2 9" xfId="8357" xr:uid="{E8A9113A-F112-452B-B3FB-CBA5E3AB25EE}"/>
    <cellStyle name="Note 10 7 3" xfId="2639" xr:uid="{00000000-0005-0000-0000-0000BB0C0000}"/>
    <cellStyle name="Note 10 7 3 2" xfId="2640" xr:uid="{00000000-0005-0000-0000-0000BC0C0000}"/>
    <cellStyle name="Note 10 7 3 2 2" xfId="2641" xr:uid="{00000000-0005-0000-0000-0000BD0C0000}"/>
    <cellStyle name="Note 10 7 3 2 2 2" xfId="2642" xr:uid="{00000000-0005-0000-0000-0000BE0C0000}"/>
    <cellStyle name="Note 10 7 3 2 3" xfId="2643" xr:uid="{00000000-0005-0000-0000-0000BF0C0000}"/>
    <cellStyle name="Note 10 7 3 3" xfId="2644" xr:uid="{00000000-0005-0000-0000-0000C00C0000}"/>
    <cellStyle name="Note 10 7 3 3 10" xfId="6900" xr:uid="{36F3403A-D22A-484B-AC25-F3294561A05C}"/>
    <cellStyle name="Note 10 7 3 3 11" xfId="6965" xr:uid="{61B80C55-4EEC-4CA4-91A6-8AC595F1E5FC}"/>
    <cellStyle name="Note 10 7 3 3 2" xfId="2645" xr:uid="{00000000-0005-0000-0000-0000C10C0000}"/>
    <cellStyle name="Note 10 7 3 3 2 10" xfId="6966" xr:uid="{9DB4F961-753E-49C5-B5E3-8B8EFF80CAA1}"/>
    <cellStyle name="Note 10 7 3 3 2 2" xfId="8468" xr:uid="{C0FD4ADB-A5EA-4B7D-B44B-EF602EF056BB}"/>
    <cellStyle name="Note 10 7 3 3 2 3" xfId="8350" xr:uid="{458F1C2F-E4EE-4DFC-BB1E-4B8B589F6BBE}"/>
    <cellStyle name="Note 10 7 3 3 2 4" xfId="8394" xr:uid="{D277511D-3010-46E2-91DB-52C16B05AB16}"/>
    <cellStyle name="Note 10 7 3 3 2 5" xfId="7744" xr:uid="{7E8B77AF-229B-43C6-AFFF-468255C29A42}"/>
    <cellStyle name="Note 10 7 3 3 2 6" xfId="7703" xr:uid="{43888599-9DA4-4BAF-AEE8-5E8B86E7A291}"/>
    <cellStyle name="Note 10 7 3 3 2 7" xfId="7757" xr:uid="{71DADFB6-78AC-450C-B76C-AE2C7E3EB418}"/>
    <cellStyle name="Note 10 7 3 3 2 8" xfId="6950" xr:uid="{38A86F85-1F0F-4AB6-958F-B534EEAB94FE}"/>
    <cellStyle name="Note 10 7 3 3 2 9" xfId="6899" xr:uid="{D7845DF7-32AA-4A69-9527-762A0FDFD369}"/>
    <cellStyle name="Note 10 7 3 3 3" xfId="8467" xr:uid="{6D50CB3A-825C-4F12-80B5-D00CC371DE84}"/>
    <cellStyle name="Note 10 7 3 3 4" xfId="8351" xr:uid="{7C5B661F-D9DD-486C-92AF-053B4DF83EF7}"/>
    <cellStyle name="Note 10 7 3 3 5" xfId="8393" xr:uid="{5F0684A0-7709-4B02-B97B-BAA815F56A44}"/>
    <cellStyle name="Note 10 7 3 3 6" xfId="7743" xr:uid="{59F0CBB1-FFC7-4B81-BA3D-8B1E015E9314}"/>
    <cellStyle name="Note 10 7 3 3 7" xfId="7704" xr:uid="{B9C353CB-4639-4537-AE67-84C15D016870}"/>
    <cellStyle name="Note 10 7 3 3 8" xfId="7756" xr:uid="{8A877312-69D3-41EC-A608-49A565FFE87C}"/>
    <cellStyle name="Note 10 7 3 3 9" xfId="6949" xr:uid="{4FC670DF-7B62-4C92-BCC2-5E7051D9811F}"/>
    <cellStyle name="Note 10 7 3 4" xfId="2646" xr:uid="{00000000-0005-0000-0000-0000C20C0000}"/>
    <cellStyle name="Note 10 7 4" xfId="2647" xr:uid="{00000000-0005-0000-0000-0000C30C0000}"/>
    <cellStyle name="Note 10 7 4 2" xfId="2648" xr:uid="{00000000-0005-0000-0000-0000C40C0000}"/>
    <cellStyle name="Note 10 7 4 2 2" xfId="2649" xr:uid="{00000000-0005-0000-0000-0000C50C0000}"/>
    <cellStyle name="Note 10 7 4 3" xfId="2650" xr:uid="{00000000-0005-0000-0000-0000C60C0000}"/>
    <cellStyle name="Note 10 7 5" xfId="2651" xr:uid="{00000000-0005-0000-0000-0000C70C0000}"/>
    <cellStyle name="Note 10 7 5 10" xfId="6888" xr:uid="{80327467-A728-422D-9A7E-241FE33EDCB2}"/>
    <cellStyle name="Note 10 7 5 11" xfId="6977" xr:uid="{E7399AA1-DC3F-4D4D-A257-A9DB03C71608}"/>
    <cellStyle name="Note 10 7 5 2" xfId="2652" xr:uid="{00000000-0005-0000-0000-0000C80C0000}"/>
    <cellStyle name="Note 10 7 5 2 10" xfId="6980" xr:uid="{032D2976-E66E-43D1-A484-0A5DD49295B2}"/>
    <cellStyle name="Note 10 7 5 2 2" xfId="8474" xr:uid="{194A8F7A-1438-403B-BFCB-6E94F5D8F8B6}"/>
    <cellStyle name="Note 10 7 5 2 3" xfId="8341" xr:uid="{76F510E9-5CB1-48A2-8B61-C5047A58946F}"/>
    <cellStyle name="Note 10 7 5 2 4" xfId="8402" xr:uid="{A3CE3617-0674-4B99-A62A-7C4DF88B07A0}"/>
    <cellStyle name="Note 10 7 5 2 5" xfId="7749" xr:uid="{05EF9D24-F5FB-4768-BC5D-E5B8B4C0404F}"/>
    <cellStyle name="Note 10 7 5 2 6" xfId="7693" xr:uid="{72AE2E03-90CA-44B3-B609-4E4F560CE48F}"/>
    <cellStyle name="Note 10 7 5 2 7" xfId="7772" xr:uid="{C5FB4734-F620-4EFC-8FE4-19928098E776}"/>
    <cellStyle name="Note 10 7 5 2 8" xfId="6956" xr:uid="{E9484C2F-7865-4EB6-A6B0-FE4485D21B94}"/>
    <cellStyle name="Note 10 7 5 2 9" xfId="6887" xr:uid="{8F635BB5-7C3D-4F29-A7BC-618153343D82}"/>
    <cellStyle name="Note 10 7 5 3" xfId="8473" xr:uid="{64BF48DC-B048-476B-8BC8-8A1A98078C1E}"/>
    <cellStyle name="Note 10 7 5 4" xfId="8342" xr:uid="{19E3D5BD-1694-4479-B3BC-B9187C2B6FF1}"/>
    <cellStyle name="Note 10 7 5 5" xfId="8401" xr:uid="{D70AF24D-BAAA-4832-B51C-F8504F3329FB}"/>
    <cellStyle name="Note 10 7 5 6" xfId="7748" xr:uid="{4A8ADEE3-FD8A-48EC-82EB-676DB20F01F9}"/>
    <cellStyle name="Note 10 7 5 7" xfId="7694" xr:uid="{18520D2E-4423-4CCB-B82A-BB21AB933DBE}"/>
    <cellStyle name="Note 10 7 5 8" xfId="7769" xr:uid="{E9AB7270-BD71-472C-8FAD-F776E2727BF4}"/>
    <cellStyle name="Note 10 7 5 9" xfId="6955" xr:uid="{77167A6E-E024-4F03-AE13-6EF6F2482799}"/>
    <cellStyle name="Note 10 7 6" xfId="2653" xr:uid="{00000000-0005-0000-0000-0000C90C0000}"/>
    <cellStyle name="Note 11 2" xfId="2654" xr:uid="{00000000-0005-0000-0000-0000CA0C0000}"/>
    <cellStyle name="Note 11 2 2" xfId="2655" xr:uid="{00000000-0005-0000-0000-0000CB0C0000}"/>
    <cellStyle name="Note 11 2 2 10" xfId="7755" xr:uid="{C86F4230-2718-4E96-9937-E4BCD57FBFE5}"/>
    <cellStyle name="Note 11 2 2 11" xfId="7691" xr:uid="{C5BE8421-7B30-4988-93F6-F989A31E640D}"/>
    <cellStyle name="Note 11 2 2 12" xfId="7775" xr:uid="{19630D41-C4FD-43AE-AE48-2F7EE596629D}"/>
    <cellStyle name="Note 11 2 2 13" xfId="6964" xr:uid="{FDE5750B-E3FF-4726-8A98-526BAD9DEAF9}"/>
    <cellStyle name="Note 11 2 2 14" xfId="6883" xr:uid="{9388BF89-0599-4CB4-824E-2A84171A94FD}"/>
    <cellStyle name="Note 11 2 2 15" xfId="12062" xr:uid="{92F1C287-954D-4126-92E6-A69E1173E073}"/>
    <cellStyle name="Note 11 2 2 2" xfId="2656" xr:uid="{00000000-0005-0000-0000-0000CC0C0000}"/>
    <cellStyle name="Note 11 2 2 2 2" xfId="2657" xr:uid="{00000000-0005-0000-0000-0000CD0C0000}"/>
    <cellStyle name="Note 11 2 2 2 2 2" xfId="2658" xr:uid="{00000000-0005-0000-0000-0000CE0C0000}"/>
    <cellStyle name="Note 11 2 2 2 2 2 2" xfId="2659" xr:uid="{00000000-0005-0000-0000-0000CF0C0000}"/>
    <cellStyle name="Note 11 2 2 2 2 3" xfId="2660" xr:uid="{00000000-0005-0000-0000-0000D00C0000}"/>
    <cellStyle name="Note 11 2 2 2 3" xfId="2661" xr:uid="{00000000-0005-0000-0000-0000D10C0000}"/>
    <cellStyle name="Note 11 2 2 2 3 2" xfId="2662" xr:uid="{00000000-0005-0000-0000-0000D20C0000}"/>
    <cellStyle name="Note 11 2 2 2 4" xfId="2663" xr:uid="{00000000-0005-0000-0000-0000D30C0000}"/>
    <cellStyle name="Note 11 2 2 3" xfId="2664" xr:uid="{00000000-0005-0000-0000-0000D40C0000}"/>
    <cellStyle name="Note 11 2 2 3 2" xfId="2665" xr:uid="{00000000-0005-0000-0000-0000D50C0000}"/>
    <cellStyle name="Note 11 2 2 3 2 2" xfId="2666" xr:uid="{00000000-0005-0000-0000-0000D60C0000}"/>
    <cellStyle name="Note 11 2 2 3 3" xfId="2667" xr:uid="{00000000-0005-0000-0000-0000D70C0000}"/>
    <cellStyle name="Note 11 2 2 4" xfId="2668" xr:uid="{00000000-0005-0000-0000-0000D80C0000}"/>
    <cellStyle name="Note 11 2 2 4 10" xfId="6868" xr:uid="{ECEE8DB0-58FB-4BBE-AF5A-DF2747323FD9}"/>
    <cellStyle name="Note 11 2 2 4 11" xfId="10590" xr:uid="{1876D221-8117-48C9-B9A0-9BAD9C3BE4EC}"/>
    <cellStyle name="Note 11 2 2 4 2" xfId="2669" xr:uid="{00000000-0005-0000-0000-0000D90C0000}"/>
    <cellStyle name="Note 11 2 2 4 2 10" xfId="10618" xr:uid="{E3BE6A03-9E6D-474B-BD02-04CFAEED8F5E}"/>
    <cellStyle name="Note 11 2 2 4 2 2" xfId="8490" xr:uid="{58ECED63-0429-41E1-85EB-0BA56C44E6B4}"/>
    <cellStyle name="Note 11 2 2 4 2 3" xfId="8321" xr:uid="{73F32049-D473-4CE8-AD79-6B95A4F37653}"/>
    <cellStyle name="Note 11 2 2 4 2 4" xfId="8425" xr:uid="{E0CC8E07-85D0-4318-B125-56FD6D5AB010}"/>
    <cellStyle name="Note 11 2 2 4 2 5" xfId="7771" xr:uid="{D832E71F-3F1D-4324-AF85-80114A759875}"/>
    <cellStyle name="Note 11 2 2 4 2 6" xfId="7667" xr:uid="{414895B0-4C7B-484C-A67A-C255E0291BA4}"/>
    <cellStyle name="Note 11 2 2 4 2 7" xfId="7799" xr:uid="{F3723977-3BA5-49B7-98D2-CEBFD0AE42A8}"/>
    <cellStyle name="Note 11 2 2 4 2 8" xfId="6979" xr:uid="{68BE0D03-91FD-41E2-ADC9-BD9F950A46FD}"/>
    <cellStyle name="Note 11 2 2 4 2 9" xfId="6864" xr:uid="{671A9CAE-B025-4DCA-916D-1EE6CA7D8B1C}"/>
    <cellStyle name="Note 11 2 2 4 3" xfId="8489" xr:uid="{230035BC-FB4F-43E9-9C0F-B6787D57086B}"/>
    <cellStyle name="Note 11 2 2 4 4" xfId="8322" xr:uid="{A6DFF4DC-78E3-44EE-AC5E-35C7BE89F661}"/>
    <cellStyle name="Note 11 2 2 4 5" xfId="8424" xr:uid="{C2EA2316-E350-4C70-9761-E78B27601600}"/>
    <cellStyle name="Note 11 2 2 4 6" xfId="7770" xr:uid="{B3AF1B40-699F-47FA-83F5-89D15F86F378}"/>
    <cellStyle name="Note 11 2 2 4 7" xfId="7669" xr:uid="{CACA09E6-0C59-4969-ABD0-1E67D3DBC003}"/>
    <cellStyle name="Note 11 2 2 4 8" xfId="7798" xr:uid="{3537F9CB-639B-41C4-8623-346FF2947877}"/>
    <cellStyle name="Note 11 2 2 4 9" xfId="6978" xr:uid="{22291921-7EF9-455D-854F-B3894CA484B0}"/>
    <cellStyle name="Note 11 2 2 5" xfId="2670" xr:uid="{00000000-0005-0000-0000-0000DA0C0000}"/>
    <cellStyle name="Note 11 2 2 5 2" xfId="2671" xr:uid="{00000000-0005-0000-0000-0000DB0C0000}"/>
    <cellStyle name="Note 11 2 2 6" xfId="2672" xr:uid="{00000000-0005-0000-0000-0000DC0C0000}"/>
    <cellStyle name="Note 11 2 2 6 10" xfId="10553" xr:uid="{4CDE077C-CFF1-4F16-B07D-EC96736E9DC5}"/>
    <cellStyle name="Note 11 2 2 6 2" xfId="8493" xr:uid="{1E9D299F-0484-43CC-B30C-CF82727B0BB3}"/>
    <cellStyle name="Note 11 2 2 6 3" xfId="8317" xr:uid="{4298B2C3-0112-428E-B407-B1E198C1AE43}"/>
    <cellStyle name="Note 11 2 2 6 4" xfId="8427" xr:uid="{80D7CFA5-1D58-4B78-A575-81FE4D896C6C}"/>
    <cellStyle name="Note 11 2 2 6 5" xfId="7774" xr:uid="{001B7B2E-0519-4324-B616-AE68552C10E6}"/>
    <cellStyle name="Note 11 2 2 6 6" xfId="7665" xr:uid="{5A20CB6A-4B34-49B7-9839-59D5874D1D16}"/>
    <cellStyle name="Note 11 2 2 6 7" xfId="7800" xr:uid="{2886B170-FB80-4939-ACB6-861E5C24B88D}"/>
    <cellStyle name="Note 11 2 2 6 8" xfId="11676" xr:uid="{E455ED9B-5B33-4D0E-A6FF-2F71CED915F4}"/>
    <cellStyle name="Note 11 2 2 6 9" xfId="6862" xr:uid="{F3406778-A415-46B0-A26C-7FF3988760E0}"/>
    <cellStyle name="Note 11 2 2 7" xfId="8477" xr:uid="{7E574BD3-B517-403D-A971-7C43DBC52822}"/>
    <cellStyle name="Note 11 2 2 8" xfId="8338" xr:uid="{6B98778D-C71D-4315-9DB0-9DFB821D0C13}"/>
    <cellStyle name="Note 11 2 2 9" xfId="8407" xr:uid="{A9276D90-DA31-4035-AEDF-DBBE0BE387BA}"/>
    <cellStyle name="Note 11 2 3" xfId="2673" xr:uid="{00000000-0005-0000-0000-0000DD0C0000}"/>
    <cellStyle name="Note 11 2 3 2" xfId="2674" xr:uid="{00000000-0005-0000-0000-0000DE0C0000}"/>
    <cellStyle name="Note 11 2 3 2 2" xfId="2675" xr:uid="{00000000-0005-0000-0000-0000DF0C0000}"/>
    <cellStyle name="Note 11 2 3 2 2 2" xfId="2676" xr:uid="{00000000-0005-0000-0000-0000E00C0000}"/>
    <cellStyle name="Note 11 2 3 2 3" xfId="2677" xr:uid="{00000000-0005-0000-0000-0000E10C0000}"/>
    <cellStyle name="Note 11 2 3 3" xfId="2678" xr:uid="{00000000-0005-0000-0000-0000E20C0000}"/>
    <cellStyle name="Note 11 2 3 3 10" xfId="6845" xr:uid="{99A80E40-35BA-49C9-984A-F863938C9377}"/>
    <cellStyle name="Note 11 2 3 3 11" xfId="10624" xr:uid="{50B9FCC4-FE29-4332-B193-6AD6120C5A3C}"/>
    <cellStyle name="Note 11 2 3 3 2" xfId="2679" xr:uid="{00000000-0005-0000-0000-0000E30C0000}"/>
    <cellStyle name="Note 11 2 3 3 2 10" xfId="10621" xr:uid="{3D2A3965-A2E3-41DA-8BCE-7ADCC647DE3B}"/>
    <cellStyle name="Note 11 2 3 3 2 2" xfId="8499" xr:uid="{B03F2369-C1E8-4245-8206-3D010D73F8E4}"/>
    <cellStyle name="Note 11 2 3 3 2 3" xfId="8310" xr:uid="{247AA95E-7A0D-4A29-8E86-C1BA6D6983BA}"/>
    <cellStyle name="Note 11 2 3 3 2 4" xfId="8442" xr:uid="{AA4E68C1-58E1-4746-8665-F0721D89C834}"/>
    <cellStyle name="Note 11 2 3 3 2 5" xfId="7779" xr:uid="{2D6571D0-BBA4-4F95-941C-BD81CF18B426}"/>
    <cellStyle name="Note 11 2 3 3 2 6" xfId="7657" xr:uid="{BAA0F8BF-BDCC-4F87-BEE1-860F7F5FE0D1}"/>
    <cellStyle name="Note 11 2 3 3 2 7" xfId="7818" xr:uid="{981512B0-25D1-4FDE-BDCE-128AAC96C51A}"/>
    <cellStyle name="Note 11 2 3 3 2 8" xfId="11711" xr:uid="{2C290970-FFCF-45FF-B580-D55EFE26221A}"/>
    <cellStyle name="Note 11 2 3 3 2 9" xfId="6779" xr:uid="{CA9297B9-1AED-4728-AA1B-628A98722F1C}"/>
    <cellStyle name="Note 11 2 3 3 3" xfId="8498" xr:uid="{3FA8B836-91EF-419C-A860-9A9414B0B6B3}"/>
    <cellStyle name="Note 11 2 3 3 4" xfId="8311" xr:uid="{091AD5E1-0BA5-4F54-84AF-34FD8C0DF8DB}"/>
    <cellStyle name="Note 11 2 3 3 5" xfId="8441" xr:uid="{965B8A3B-E50C-4DC9-B8A3-061DA69C83AB}"/>
    <cellStyle name="Note 11 2 3 3 6" xfId="7777" xr:uid="{1FDBF847-310C-4086-B922-5C3F51A05AE5}"/>
    <cellStyle name="Note 11 2 3 3 7" xfId="7658" xr:uid="{A92E078D-DA1F-4CFE-A964-7207094252FF}"/>
    <cellStyle name="Note 11 2 3 3 8" xfId="7817" xr:uid="{D6B862DB-4D1F-4995-AE83-2E58A5E9F2F7}"/>
    <cellStyle name="Note 11 2 3 3 9" xfId="6981" xr:uid="{33AEC616-F067-44B4-8597-C86A1F81E4EB}"/>
    <cellStyle name="Note 11 2 3 4" xfId="2680" xr:uid="{00000000-0005-0000-0000-0000E40C0000}"/>
    <cellStyle name="Note 11 2 4" xfId="2681" xr:uid="{00000000-0005-0000-0000-0000E50C0000}"/>
    <cellStyle name="Note 11 2 4 2" xfId="2682" xr:uid="{00000000-0005-0000-0000-0000E60C0000}"/>
    <cellStyle name="Note 11 2 4 2 2" xfId="2683" xr:uid="{00000000-0005-0000-0000-0000E70C0000}"/>
    <cellStyle name="Note 11 2 4 3" xfId="2684" xr:uid="{00000000-0005-0000-0000-0000E80C0000}"/>
    <cellStyle name="Note 11 2 5" xfId="2685" xr:uid="{00000000-0005-0000-0000-0000E90C0000}"/>
    <cellStyle name="Note 11 2 5 10" xfId="6754" xr:uid="{146290A8-C8AC-4558-9313-AB3A3E3F0C7E}"/>
    <cellStyle name="Note 11 2 5 11" xfId="11913" xr:uid="{A4EF9418-3CE3-4B21-8EC2-9FB35BB75C7E}"/>
    <cellStyle name="Note 11 2 5 2" xfId="2686" xr:uid="{00000000-0005-0000-0000-0000EA0C0000}"/>
    <cellStyle name="Note 11 2 5 2 10" xfId="11912" xr:uid="{FACFA415-3D87-4E54-A294-3C010E251DDE}"/>
    <cellStyle name="Note 11 2 5 2 2" xfId="8505" xr:uid="{6F160D1E-4C93-431B-9454-222D1C70C23B}"/>
    <cellStyle name="Note 11 2 5 2 3" xfId="8302" xr:uid="{671E5AFF-EFEE-4DCC-856E-12DAE94B7593}"/>
    <cellStyle name="Note 11 2 5 2 4" xfId="8450" xr:uid="{66FAE21F-EF4A-4E9A-9D1F-C430FC1BB21B}"/>
    <cellStyle name="Note 11 2 5 2 5" xfId="7788" xr:uid="{EEB3776F-CF63-4450-A1AB-0CA03ED86DEA}"/>
    <cellStyle name="Note 11 2 5 2 6" xfId="7645" xr:uid="{1698471F-1081-4AA6-87E6-771254A62401}"/>
    <cellStyle name="Note 11 2 5 2 7" xfId="7827" xr:uid="{BF92447E-4729-4FF1-9862-87B1B93F92EB}"/>
    <cellStyle name="Note 11 2 5 2 8" xfId="10684" xr:uid="{8F332D7C-1952-411D-BC8B-67A78D474BCC}"/>
    <cellStyle name="Note 11 2 5 2 9" xfId="6751" xr:uid="{0CA863B5-DCF8-4864-AD14-7D624651504A}"/>
    <cellStyle name="Note 11 2 5 3" xfId="8504" xr:uid="{6C182BB7-B289-4738-A0DB-6E46D5728A5D}"/>
    <cellStyle name="Note 11 2 5 4" xfId="8304" xr:uid="{A49BA2B9-E7B5-4DF5-8454-D038AEC08494}"/>
    <cellStyle name="Note 11 2 5 5" xfId="8449" xr:uid="{DE100A0E-5D45-47D1-A3AA-8FEDB601CAF5}"/>
    <cellStyle name="Note 11 2 5 6" xfId="7785" xr:uid="{9A6E67D4-F83A-402B-BBD2-490721C90FEC}"/>
    <cellStyle name="Note 11 2 5 7" xfId="7646" xr:uid="{67DB0F61-C8F6-40AE-A4D6-9224E486EB08}"/>
    <cellStyle name="Note 11 2 5 8" xfId="7826" xr:uid="{42844270-8B45-44BC-8872-177FCFE7171E}"/>
    <cellStyle name="Note 11 2 5 9" xfId="11775" xr:uid="{1BCA9B8F-8E6B-4C08-905C-1F068C1B4A1C}"/>
    <cellStyle name="Note 11 2 6" xfId="2687" xr:uid="{00000000-0005-0000-0000-0000EB0C0000}"/>
    <cellStyle name="Note 11 3" xfId="2688" xr:uid="{00000000-0005-0000-0000-0000EC0C0000}"/>
    <cellStyle name="Note 11 3 2" xfId="2689" xr:uid="{00000000-0005-0000-0000-0000ED0C0000}"/>
    <cellStyle name="Note 11 3 2 10" xfId="7791" xr:uid="{23DFFA03-A5AC-4E75-A804-70C2A60FEEAB}"/>
    <cellStyle name="Note 11 3 2 11" xfId="7635" xr:uid="{1DEE40E7-DF6A-4DD4-9EA5-51CA5DB6D699}"/>
    <cellStyle name="Note 11 3 2 12" xfId="7834" xr:uid="{554B2015-1C9D-4307-A6A0-547C9706018B}"/>
    <cellStyle name="Note 11 3 2 13" xfId="11739" xr:uid="{59CBD509-20B8-40B7-A623-717AF32E683C}"/>
    <cellStyle name="Note 11 3 2 14" xfId="6739" xr:uid="{AADD64BB-7E54-4E15-A12A-EA1D0CF577F4}"/>
    <cellStyle name="Note 11 3 2 15" xfId="11776" xr:uid="{A78FB867-8F0A-4FC3-A9DA-57A3F7D60185}"/>
    <cellStyle name="Note 11 3 2 2" xfId="2690" xr:uid="{00000000-0005-0000-0000-0000EE0C0000}"/>
    <cellStyle name="Note 11 3 2 2 2" xfId="2691" xr:uid="{00000000-0005-0000-0000-0000EF0C0000}"/>
    <cellStyle name="Note 11 3 2 2 2 2" xfId="2692" xr:uid="{00000000-0005-0000-0000-0000F00C0000}"/>
    <cellStyle name="Note 11 3 2 2 2 2 2" xfId="2693" xr:uid="{00000000-0005-0000-0000-0000F10C0000}"/>
    <cellStyle name="Note 11 3 2 2 2 3" xfId="2694" xr:uid="{00000000-0005-0000-0000-0000F20C0000}"/>
    <cellStyle name="Note 11 3 2 2 3" xfId="2695" xr:uid="{00000000-0005-0000-0000-0000F30C0000}"/>
    <cellStyle name="Note 11 3 2 2 3 2" xfId="2696" xr:uid="{00000000-0005-0000-0000-0000F40C0000}"/>
    <cellStyle name="Note 11 3 2 2 4" xfId="2697" xr:uid="{00000000-0005-0000-0000-0000F50C0000}"/>
    <cellStyle name="Note 11 3 2 3" xfId="2698" xr:uid="{00000000-0005-0000-0000-0000F60C0000}"/>
    <cellStyle name="Note 11 3 2 3 2" xfId="2699" xr:uid="{00000000-0005-0000-0000-0000F70C0000}"/>
    <cellStyle name="Note 11 3 2 3 2 2" xfId="2700" xr:uid="{00000000-0005-0000-0000-0000F80C0000}"/>
    <cellStyle name="Note 11 3 2 3 3" xfId="2701" xr:uid="{00000000-0005-0000-0000-0000F90C0000}"/>
    <cellStyle name="Note 11 3 2 4" xfId="2702" xr:uid="{00000000-0005-0000-0000-0000FA0C0000}"/>
    <cellStyle name="Note 11 3 2 4 10" xfId="6722" xr:uid="{696F82A6-24DE-430A-9D54-FF3D997BE2F9}"/>
    <cellStyle name="Note 11 3 2 4 11" xfId="7014" xr:uid="{4809798F-7ED2-4935-A521-401BED3D21E5}"/>
    <cellStyle name="Note 11 3 2 4 2" xfId="2703" xr:uid="{00000000-0005-0000-0000-0000FB0C0000}"/>
    <cellStyle name="Note 11 3 2 4 2 10" xfId="7015" xr:uid="{47C96346-C638-40A7-A046-40E7F02C589E}"/>
    <cellStyle name="Note 11 3 2 4 2 2" xfId="8518" xr:uid="{1723A1A0-7304-4B40-851C-4E098226DF98}"/>
    <cellStyle name="Note 11 3 2 4 2 3" xfId="8281" xr:uid="{2CFEE1D7-B607-4187-B18F-22D1B57B51B3}"/>
    <cellStyle name="Note 11 3 2 4 2 4" xfId="8478" xr:uid="{F60CA22C-C405-4AB3-AFE5-28E70CE5B78F}"/>
    <cellStyle name="Note 11 3 2 4 2 5" xfId="7802" xr:uid="{529F2111-476B-4847-897A-E2E2F580AB8A}"/>
    <cellStyle name="Note 11 3 2 4 2 6" xfId="7618" xr:uid="{66E0E630-6656-4D0D-9039-659A7E6F7810}"/>
    <cellStyle name="Note 11 3 2 4 2 7" xfId="7862" xr:uid="{3BE6DC49-F012-45F4-B341-094AD3A280CB}"/>
    <cellStyle name="Note 11 3 2 4 2 8" xfId="11737" xr:uid="{D0C99F2F-DD08-4183-A09A-7222E0E2E89A}"/>
    <cellStyle name="Note 11 3 2 4 2 9" xfId="6717" xr:uid="{9F759598-20C2-4582-A014-029283DBD5CB}"/>
    <cellStyle name="Note 11 3 2 4 3" xfId="8517" xr:uid="{6E6F74E8-4C8F-4336-BD56-C867D970CD91}"/>
    <cellStyle name="Note 11 3 2 4 4" xfId="8282" xr:uid="{7D81F3FA-5D5C-4CAA-87DC-7D4EF61CCB9F}"/>
    <cellStyle name="Note 11 3 2 4 5" xfId="8476" xr:uid="{DC66ABD9-9D9E-4428-B921-28405240020E}"/>
    <cellStyle name="Note 11 3 2 4 6" xfId="7801" xr:uid="{A374C16A-9FB6-4B4D-BF43-DF16DCF69EDF}"/>
    <cellStyle name="Note 11 3 2 4 7" xfId="7621" xr:uid="{D29D40FC-530C-4B1A-A0E9-C942FB4C8867}"/>
    <cellStyle name="Note 11 3 2 4 8" xfId="7861" xr:uid="{6A316A01-18E2-4379-8356-9E05A6CA829B}"/>
    <cellStyle name="Note 11 3 2 4 9" xfId="12073" xr:uid="{DA176F2E-204F-450D-8EA0-B474C7C13AA9}"/>
    <cellStyle name="Note 11 3 2 5" xfId="2704" xr:uid="{00000000-0005-0000-0000-0000FC0C0000}"/>
    <cellStyle name="Note 11 3 2 5 2" xfId="2705" xr:uid="{00000000-0005-0000-0000-0000FD0C0000}"/>
    <cellStyle name="Note 11 3 2 6" xfId="2706" xr:uid="{00000000-0005-0000-0000-0000FE0C0000}"/>
    <cellStyle name="Note 11 3 2 6 10" xfId="7017" xr:uid="{7CA30DCA-2E3B-4D1B-91CD-193CD03E34D1}"/>
    <cellStyle name="Note 11 3 2 6 2" xfId="8520" xr:uid="{FA5EC58E-B5AE-449B-8EA3-FF34C7B36ACF}"/>
    <cellStyle name="Note 11 3 2 6 3" xfId="8279" xr:uid="{C309980F-EC61-4AA9-AA89-73E24401D202}"/>
    <cellStyle name="Note 11 3 2 6 4" xfId="8481" xr:uid="{9141B049-00E3-4F23-8E16-342B637FBF55}"/>
    <cellStyle name="Note 11 3 2 6 5" xfId="7806" xr:uid="{5111099B-DF4C-430E-B592-5B8562BBB07D}"/>
    <cellStyle name="Note 11 3 2 6 6" xfId="7616" xr:uid="{E6E02A9B-F856-496C-85C0-B6372D4605AF}"/>
    <cellStyle name="Note 11 3 2 6 7" xfId="7867" xr:uid="{31EE3CE5-125C-4D34-ACC5-648C515FAB0E}"/>
    <cellStyle name="Note 11 3 2 6 8" xfId="11883" xr:uid="{5DCE0005-06F0-47D9-9DD6-5D4147323306}"/>
    <cellStyle name="Note 11 3 2 6 9" xfId="6715" xr:uid="{25702B24-92AF-45C4-AC91-96712045E683}"/>
    <cellStyle name="Note 11 3 2 7" xfId="8507" xr:uid="{6D5FC367-9A9D-4C2D-A1C7-42B2668BE332}"/>
    <cellStyle name="Note 11 3 2 8" xfId="8299" xr:uid="{CD76F704-9FCB-4B04-9FE4-302754F27134}"/>
    <cellStyle name="Note 11 3 2 9" xfId="8456" xr:uid="{ECD6775D-D794-40E0-9E79-12F451AD5C87}"/>
    <cellStyle name="Note 11 3 3" xfId="2707" xr:uid="{00000000-0005-0000-0000-0000FF0C0000}"/>
    <cellStyle name="Note 11 3 3 2" xfId="2708" xr:uid="{00000000-0005-0000-0000-0000000D0000}"/>
    <cellStyle name="Note 11 3 3 2 2" xfId="2709" xr:uid="{00000000-0005-0000-0000-0000010D0000}"/>
    <cellStyle name="Note 11 3 3 2 2 2" xfId="2710" xr:uid="{00000000-0005-0000-0000-0000020D0000}"/>
    <cellStyle name="Note 11 3 3 2 3" xfId="2711" xr:uid="{00000000-0005-0000-0000-0000030D0000}"/>
    <cellStyle name="Note 11 3 3 3" xfId="2712" xr:uid="{00000000-0005-0000-0000-0000040D0000}"/>
    <cellStyle name="Note 11 3 3 3 10" xfId="6706" xr:uid="{BE986496-927A-4B4B-B878-A15F55AD6F01}"/>
    <cellStyle name="Note 11 3 3 3 11" xfId="7024" xr:uid="{BAA7E02A-C240-40DE-A159-FD2D29788B17}"/>
    <cellStyle name="Note 11 3 3 3 2" xfId="2713" xr:uid="{00000000-0005-0000-0000-0000050D0000}"/>
    <cellStyle name="Note 11 3 3 3 2 10" xfId="7034" xr:uid="{C343D8B5-D886-43C2-82A8-7C9E1EF5E703}"/>
    <cellStyle name="Note 11 3 3 3 2 2" xfId="8526" xr:uid="{AAB0DD60-54FA-4BD8-9AB3-4C0FEAE61D33}"/>
    <cellStyle name="Note 11 3 3 3 2 3" xfId="8274" xr:uid="{79EFED85-8890-47D7-A933-E9CE628F7639}"/>
    <cellStyle name="Note 11 3 3 3 2 4" xfId="8488" xr:uid="{D764FBE7-D749-47DB-A84F-D3071311F92C}"/>
    <cellStyle name="Note 11 3 3 3 2 5" xfId="7815" xr:uid="{2577EDC8-642E-4339-8021-8F51E074495A}"/>
    <cellStyle name="Note 11 3 3 3 2 6" xfId="7606" xr:uid="{125C4C91-4416-4AF5-856F-F33D1F3CF304}"/>
    <cellStyle name="Note 11 3 3 3 2 7" xfId="7878" xr:uid="{F5B44F5A-E351-4664-9B18-EFE7636C7ACF}"/>
    <cellStyle name="Note 11 3 3 3 2 8" xfId="11643" xr:uid="{FF6CF814-BA0E-4D3B-A07E-E739E6727342}"/>
    <cellStyle name="Note 11 3 3 3 2 9" xfId="6704" xr:uid="{28B87E97-24F2-45E3-A75A-2647CD6FA8E9}"/>
    <cellStyle name="Note 11 3 3 3 3" xfId="8525" xr:uid="{1081B959-FF0F-4CC3-8F8A-E7A9357D6E5D}"/>
    <cellStyle name="Note 11 3 3 3 4" xfId="8275" xr:uid="{DB820860-ED33-45D4-8252-46F73A9DD4E2}"/>
    <cellStyle name="Note 11 3 3 3 5" xfId="8486" xr:uid="{8EF68343-0E02-421E-85C2-3B78AC94D26A}"/>
    <cellStyle name="Note 11 3 3 3 6" xfId="7812" xr:uid="{3434E774-8453-4789-9E85-B801BB281461}"/>
    <cellStyle name="Note 11 3 3 3 7" xfId="7608" xr:uid="{DDF92036-21CE-4190-AC53-50AFCB49F5A8}"/>
    <cellStyle name="Note 11 3 3 3 8" xfId="7871" xr:uid="{1FA4F1CE-540A-4D31-B8F3-BD8F77EC7561}"/>
    <cellStyle name="Note 11 3 3 3 9" xfId="12008" xr:uid="{3482AE88-108A-48A9-8977-24B4C87E1D1C}"/>
    <cellStyle name="Note 11 3 3 4" xfId="2714" xr:uid="{00000000-0005-0000-0000-0000060D0000}"/>
    <cellStyle name="Note 11 3 4" xfId="2715" xr:uid="{00000000-0005-0000-0000-0000070D0000}"/>
    <cellStyle name="Note 11 3 4 2" xfId="2716" xr:uid="{00000000-0005-0000-0000-0000080D0000}"/>
    <cellStyle name="Note 11 3 4 2 2" xfId="2717" xr:uid="{00000000-0005-0000-0000-0000090D0000}"/>
    <cellStyle name="Note 11 3 4 3" xfId="2718" xr:uid="{00000000-0005-0000-0000-00000A0D0000}"/>
    <cellStyle name="Note 11 3 5" xfId="2719" xr:uid="{00000000-0005-0000-0000-00000B0D0000}"/>
    <cellStyle name="Note 11 3 5 10" xfId="6671" xr:uid="{07552ACC-E4A5-4885-8EAD-C2EC790B80C2}"/>
    <cellStyle name="Note 11 3 5 11" xfId="7040" xr:uid="{9ADA2F1F-97EA-456F-BB73-07B82CC53982}"/>
    <cellStyle name="Note 11 3 5 2" xfId="2720" xr:uid="{00000000-0005-0000-0000-00000C0D0000}"/>
    <cellStyle name="Note 11 3 5 2 10" xfId="7049" xr:uid="{45F28B10-9FA0-479B-AB82-0312CDA44842}"/>
    <cellStyle name="Note 11 3 5 2 2" xfId="8533" xr:uid="{9001D380-8DB8-4E60-BDB8-8D72CB31A74C}"/>
    <cellStyle name="Note 11 3 5 2 3" xfId="8269" xr:uid="{1FC2CA22-8A31-4F28-84A0-793BE709942D}"/>
    <cellStyle name="Note 11 3 5 2 4" xfId="8503" xr:uid="{B71C13DE-C4AD-47C4-97C8-B3D13433D188}"/>
    <cellStyle name="Note 11 3 5 2 5" xfId="7823" xr:uid="{DEEFA275-545A-4893-B884-4D93E14A9F00}"/>
    <cellStyle name="Note 11 3 5 2 6" xfId="7594" xr:uid="{0A50E018-9453-4597-9160-B6FEF4AE443A}"/>
    <cellStyle name="Note 11 3 5 2 7" xfId="7894" xr:uid="{AA049095-5660-49AB-BB0B-BDEE69A5B47E}"/>
    <cellStyle name="Note 11 3 5 2 8" xfId="11637" xr:uid="{EF54430B-15F5-4E7A-8D8F-7C904491C5FF}"/>
    <cellStyle name="Note 11 3 5 2 9" xfId="6665" xr:uid="{07AD82C1-BB1F-4AE1-A51A-F501A9FCBB25}"/>
    <cellStyle name="Note 11 3 5 3" xfId="8532" xr:uid="{32FD7D7A-7AEA-4E42-BDEA-EFFC46A73C3E}"/>
    <cellStyle name="Note 11 3 5 4" xfId="8270" xr:uid="{E95969F1-5A08-45F9-893A-67BEBAED8D68}"/>
    <cellStyle name="Note 11 3 5 5" xfId="8500" xr:uid="{2509887D-A59C-43F2-885A-47BAFB48C3FD}"/>
    <cellStyle name="Note 11 3 5 6" xfId="7820" xr:uid="{18D41060-782E-41E2-922B-8D569CEF66D5}"/>
    <cellStyle name="Note 11 3 5 7" xfId="7598" xr:uid="{0CF90EAE-E15C-45CB-A51A-784440FDD6E9}"/>
    <cellStyle name="Note 11 3 5 8" xfId="7888" xr:uid="{A03C4976-5081-4043-9934-D1F4E47417FB}"/>
    <cellStyle name="Note 11 3 5 9" xfId="11970" xr:uid="{BF4530D2-ED5C-4BA6-9327-F1510BDD132C}"/>
    <cellStyle name="Note 11 3 6" xfId="2721" xr:uid="{00000000-0005-0000-0000-00000D0D0000}"/>
    <cellStyle name="Note 11 4" xfId="2722" xr:uid="{00000000-0005-0000-0000-00000E0D0000}"/>
    <cellStyle name="Note 11 4 2" xfId="2723" xr:uid="{00000000-0005-0000-0000-00000F0D0000}"/>
    <cellStyle name="Note 11 4 2 10" xfId="7824" xr:uid="{96C3165F-9872-450C-8879-6575861EDE9C}"/>
    <cellStyle name="Note 11 4 2 11" xfId="7593" xr:uid="{A7FC30D0-6214-4885-B22F-B9DF8A899780}"/>
    <cellStyle name="Note 11 4 2 12" xfId="7900" xr:uid="{68A77D12-A906-450E-B709-F79E3D2E47B8}"/>
    <cellStyle name="Note 11 4 2 13" xfId="10563" xr:uid="{CCDE5027-C1CC-4E71-B173-1E04E2BDC1F6}"/>
    <cellStyle name="Note 11 4 2 14" xfId="6662" xr:uid="{E8E933DF-BF38-4397-8D2E-6EA980E81742}"/>
    <cellStyle name="Note 11 4 2 15" xfId="7058" xr:uid="{50161DF8-6B85-42AB-B27E-ECB1F842417A}"/>
    <cellStyle name="Note 11 4 2 2" xfId="2724" xr:uid="{00000000-0005-0000-0000-0000100D0000}"/>
    <cellStyle name="Note 11 4 2 2 2" xfId="2725" xr:uid="{00000000-0005-0000-0000-0000110D0000}"/>
    <cellStyle name="Note 11 4 2 2 2 2" xfId="2726" xr:uid="{00000000-0005-0000-0000-0000120D0000}"/>
    <cellStyle name="Note 11 4 2 2 2 2 2" xfId="2727" xr:uid="{00000000-0005-0000-0000-0000130D0000}"/>
    <cellStyle name="Note 11 4 2 2 2 3" xfId="2728" xr:uid="{00000000-0005-0000-0000-0000140D0000}"/>
    <cellStyle name="Note 11 4 2 2 3" xfId="2729" xr:uid="{00000000-0005-0000-0000-0000150D0000}"/>
    <cellStyle name="Note 11 4 2 2 3 2" xfId="2730" xr:uid="{00000000-0005-0000-0000-0000160D0000}"/>
    <cellStyle name="Note 11 4 2 2 4" xfId="2731" xr:uid="{00000000-0005-0000-0000-0000170D0000}"/>
    <cellStyle name="Note 11 4 2 3" xfId="2732" xr:uid="{00000000-0005-0000-0000-0000180D0000}"/>
    <cellStyle name="Note 11 4 2 3 2" xfId="2733" xr:uid="{00000000-0005-0000-0000-0000190D0000}"/>
    <cellStyle name="Note 11 4 2 3 2 2" xfId="2734" xr:uid="{00000000-0005-0000-0000-00001A0D0000}"/>
    <cellStyle name="Note 11 4 2 3 3" xfId="2735" xr:uid="{00000000-0005-0000-0000-00001B0D0000}"/>
    <cellStyle name="Note 11 4 2 4" xfId="2736" xr:uid="{00000000-0005-0000-0000-00001C0D0000}"/>
    <cellStyle name="Note 11 4 2 4 10" xfId="6644" xr:uid="{E4613231-6665-48EF-BBA5-3831368C81CD}"/>
    <cellStyle name="Note 11 4 2 4 11" xfId="7139" xr:uid="{06076F7F-6122-42AD-9F51-5004608FA899}"/>
    <cellStyle name="Note 11 4 2 4 2" xfId="2737" xr:uid="{00000000-0005-0000-0000-00001D0D0000}"/>
    <cellStyle name="Note 11 4 2 4 2 10" xfId="7144" xr:uid="{81759D92-1296-4957-8BF4-1FA82CE03966}"/>
    <cellStyle name="Note 11 4 2 4 2 2" xfId="8547" xr:uid="{B85A63B9-1C86-42C4-8E9F-4F68D577A739}"/>
    <cellStyle name="Note 11 4 2 4 2 3" xfId="8253" xr:uid="{8E0255A4-8300-4C0B-80C9-E4419CDA0705}"/>
    <cellStyle name="Note 11 4 2 4 2 4" xfId="8522" xr:uid="{85E7938A-F7CC-429B-A174-428C646A9DCC}"/>
    <cellStyle name="Note 11 4 2 4 2 5" xfId="7839" xr:uid="{1A650F04-FA1F-48FF-95AF-514BDA8EFE58}"/>
    <cellStyle name="Note 11 4 2 4 2 6" xfId="7576" xr:uid="{E20BEF5E-51D3-45FB-B6D4-26F57EB6F31E}"/>
    <cellStyle name="Note 11 4 2 4 2 7" xfId="7918" xr:uid="{626CE519-D86D-4A8C-9B7F-94894B9752E7}"/>
    <cellStyle name="Note 11 4 2 4 2 8" xfId="6988" xr:uid="{6DE9C2A6-421E-493D-B1A8-756DBB89A516}"/>
    <cellStyle name="Note 11 4 2 4 2 9" xfId="6643" xr:uid="{3CECA098-1BE4-4854-800F-C67C4086192D}"/>
    <cellStyle name="Note 11 4 2 4 3" xfId="8546" xr:uid="{5FFC4347-7D21-4126-B926-11794C53BA4B}"/>
    <cellStyle name="Note 11 4 2 4 4" xfId="8256" xr:uid="{9D9F9570-BCD2-42AA-A037-E1EC6DC2AF9E}"/>
    <cellStyle name="Note 11 4 2 4 5" xfId="8521" xr:uid="{7F822BE8-9455-4575-B66B-FE1507A7B9BD}"/>
    <cellStyle name="Note 11 4 2 4 6" xfId="7838" xr:uid="{AC1939E0-00DF-42FC-8ED9-4BA22B98E790}"/>
    <cellStyle name="Note 11 4 2 4 7" xfId="7577" xr:uid="{F9E26687-0C0D-4E87-AEA4-07B24308652E}"/>
    <cellStyle name="Note 11 4 2 4 8" xfId="7915" xr:uid="{D0FE6367-C3A6-46E3-8E15-FFFEB98A075F}"/>
    <cellStyle name="Note 11 4 2 4 9" xfId="6987" xr:uid="{C371A00F-FCD7-4067-94C6-0C510B208D8B}"/>
    <cellStyle name="Note 11 4 2 5" xfId="2738" xr:uid="{00000000-0005-0000-0000-00001E0D0000}"/>
    <cellStyle name="Note 11 4 2 5 2" xfId="2739" xr:uid="{00000000-0005-0000-0000-00001F0D0000}"/>
    <cellStyle name="Note 11 4 2 6" xfId="2740" xr:uid="{00000000-0005-0000-0000-0000200D0000}"/>
    <cellStyle name="Note 11 4 2 6 10" xfId="12322" xr:uid="{2BB1F643-92C2-4F85-B5BC-9518385C63EB}"/>
    <cellStyle name="Note 11 4 2 6 2" xfId="8550" xr:uid="{B4D58BC5-686F-4A71-B617-C249E3C752F7}"/>
    <cellStyle name="Note 11 4 2 6 3" xfId="8251" xr:uid="{744664DB-92E5-4EDD-B831-9DC78CDE2B7D}"/>
    <cellStyle name="Note 11 4 2 6 4" xfId="8528" xr:uid="{2B4ABACA-4CE3-4885-A1FA-82A9C832677C}"/>
    <cellStyle name="Note 11 4 2 6 5" xfId="7844" xr:uid="{85EE32C5-ED6E-4B4F-B34D-18E104B1E98D}"/>
    <cellStyle name="Note 11 4 2 6 6" xfId="7571" xr:uid="{BFC54224-432D-4F02-9404-633932367D8C}"/>
    <cellStyle name="Note 11 4 2 6 7" xfId="7925" xr:uid="{606F8B06-EE6D-4137-925E-AD7C706B0D79}"/>
    <cellStyle name="Note 11 4 2 6 8" xfId="6992" xr:uid="{840CA6BF-ABDE-4075-AE99-9A357926081F}"/>
    <cellStyle name="Note 11 4 2 6 9" xfId="6635" xr:uid="{367AE544-58BB-4FA7-B199-6C4425EC55E0}"/>
    <cellStyle name="Note 11 4 2 7" xfId="8535" xr:uid="{3BF62A16-CA8C-453A-B27D-EB246369EE3B}"/>
    <cellStyle name="Note 11 4 2 8" xfId="8268" xr:uid="{035B4A39-5CC3-4B4B-BADB-453E23D640A5}"/>
    <cellStyle name="Note 11 4 2 9" xfId="8506" xr:uid="{7677F767-8EA6-42DC-AAB3-9D0B8AAF2781}"/>
    <cellStyle name="Note 11 4 3" xfId="2741" xr:uid="{00000000-0005-0000-0000-0000210D0000}"/>
    <cellStyle name="Note 11 4 3 2" xfId="2742" xr:uid="{00000000-0005-0000-0000-0000220D0000}"/>
    <cellStyle name="Note 11 4 3 2 2" xfId="2743" xr:uid="{00000000-0005-0000-0000-0000230D0000}"/>
    <cellStyle name="Note 11 4 3 2 2 2" xfId="2744" xr:uid="{00000000-0005-0000-0000-0000240D0000}"/>
    <cellStyle name="Note 11 4 3 2 3" xfId="2745" xr:uid="{00000000-0005-0000-0000-0000250D0000}"/>
    <cellStyle name="Note 11 4 3 3" xfId="2746" xr:uid="{00000000-0005-0000-0000-0000260D0000}"/>
    <cellStyle name="Note 11 4 3 3 10" xfId="11229" xr:uid="{12CF3D45-68DA-4965-9DDF-5469268B3B83}"/>
    <cellStyle name="Note 11 4 3 3 11" xfId="7161" xr:uid="{737603B6-0E03-4E6E-AF45-F73E708EE475}"/>
    <cellStyle name="Note 11 4 3 3 2" xfId="2747" xr:uid="{00000000-0005-0000-0000-0000270D0000}"/>
    <cellStyle name="Note 11 4 3 3 2 10" xfId="7162" xr:uid="{125E75BD-837F-40A5-95B9-71EA6CD1B227}"/>
    <cellStyle name="Note 11 4 3 3 2 2" xfId="8555" xr:uid="{03420E04-153F-41F6-BFDA-1B54712E2A5E}"/>
    <cellStyle name="Note 11 4 3 3 2 3" xfId="8242" xr:uid="{052AECE8-9A4F-4046-8102-1D7712F2004E}"/>
    <cellStyle name="Note 11 4 3 3 2 4" xfId="8540" xr:uid="{463DE2B8-BA0B-4D3F-962B-12C72324CA48}"/>
    <cellStyle name="Note 11 4 3 3 2 5" xfId="7852" xr:uid="{E5F682FC-0FEC-4F4D-A3AA-AA7195F22D21}"/>
    <cellStyle name="Note 11 4 3 3 2 6" xfId="7555" xr:uid="{E27E4E99-FF04-4EC5-8D4D-51897485DDC1}"/>
    <cellStyle name="Note 11 4 3 3 2 7" xfId="7939" xr:uid="{6EA58741-0371-47F4-B12E-C2E80DE0A360}"/>
    <cellStyle name="Note 11 4 3 3 2 8" xfId="7003" xr:uid="{D60326B6-C73E-4469-B0ED-CB98B8141B1D}"/>
    <cellStyle name="Note 11 4 3 3 2 9" xfId="11227" xr:uid="{917C5273-C7D7-4D3C-8C8C-0B54AED0EC63}"/>
    <cellStyle name="Note 11 4 3 3 3" xfId="8554" xr:uid="{150ADD5D-643F-4415-A965-770121F5D054}"/>
    <cellStyle name="Note 11 4 3 3 4" xfId="8243" xr:uid="{27492062-DF5F-4DE6-B7F5-CBEC28DD9EEE}"/>
    <cellStyle name="Note 11 4 3 3 5" xfId="8539" xr:uid="{3D84EEAC-28E9-4B4C-832E-C77830E60CDC}"/>
    <cellStyle name="Note 11 4 3 3 6" xfId="7851" xr:uid="{7126DD66-A701-4B74-94B0-739953C9F1DE}"/>
    <cellStyle name="Note 11 4 3 3 7" xfId="7558" xr:uid="{09042AE1-A795-4E22-841C-FD216F45E2FA}"/>
    <cellStyle name="Note 11 4 3 3 8" xfId="7938" xr:uid="{6C1547A7-3A23-49FC-BB74-533C8F0E5257}"/>
    <cellStyle name="Note 11 4 3 3 9" xfId="7000" xr:uid="{44E083A9-D019-4A92-AB49-955BF69BDB89}"/>
    <cellStyle name="Note 11 4 3 4" xfId="2748" xr:uid="{00000000-0005-0000-0000-0000280D0000}"/>
    <cellStyle name="Note 11 4 4" xfId="2749" xr:uid="{00000000-0005-0000-0000-0000290D0000}"/>
    <cellStyle name="Note 11 4 4 2" xfId="2750" xr:uid="{00000000-0005-0000-0000-00002A0D0000}"/>
    <cellStyle name="Note 11 4 4 2 2" xfId="2751" xr:uid="{00000000-0005-0000-0000-00002B0D0000}"/>
    <cellStyle name="Note 11 4 4 3" xfId="2752" xr:uid="{00000000-0005-0000-0000-00002C0D0000}"/>
    <cellStyle name="Note 11 4 5" xfId="2753" xr:uid="{00000000-0005-0000-0000-00002D0D0000}"/>
    <cellStyle name="Note 11 4 5 10" xfId="6618" xr:uid="{BDBCBEEE-685B-4B4D-A515-9B1D867EED70}"/>
    <cellStyle name="Note 11 4 5 11" xfId="7182" xr:uid="{BF371480-C2B9-445E-B2BA-1449F0967A63}"/>
    <cellStyle name="Note 11 4 5 2" xfId="2754" xr:uid="{00000000-0005-0000-0000-00002E0D0000}"/>
    <cellStyle name="Note 11 4 5 2 10" xfId="7183" xr:uid="{63EF26D3-3963-42FA-A1EE-01D6FFE2BB58}"/>
    <cellStyle name="Note 11 4 5 2 2" xfId="8560" xr:uid="{5E11033F-CF5F-4043-B752-29FD3B063AFD}"/>
    <cellStyle name="Note 11 4 5 2 3" xfId="8235" xr:uid="{0C2561D7-40B7-488C-8BEB-C79F9E64CCE0}"/>
    <cellStyle name="Note 11 4 5 2 4" xfId="8552" xr:uid="{24B5FEB9-FD21-4F65-8C6E-F57B6B507EC1}"/>
    <cellStyle name="Note 11 4 5 2 5" xfId="7857" xr:uid="{C6B71939-58F7-417B-82C4-475D14859CBC}"/>
    <cellStyle name="Note 11 4 5 2 6" xfId="7547" xr:uid="{82D92273-DD0D-40CB-AF28-5C839429AB84}"/>
    <cellStyle name="Note 11 4 5 2 7" xfId="7955" xr:uid="{A176A93A-7BF7-4E9C-B781-8CBA9AE1B1F6}"/>
    <cellStyle name="Note 11 4 5 2 8" xfId="7010" xr:uid="{C87DA9E5-10BE-48DB-92B0-E21CBCC93511}"/>
    <cellStyle name="Note 11 4 5 2 9" xfId="11220" xr:uid="{8A39B8DA-7DC2-41FF-BF5C-8A3263A9DFF7}"/>
    <cellStyle name="Note 11 4 5 3" xfId="8559" xr:uid="{838EBD9F-F3FF-4212-92E8-0098A62E9249}"/>
    <cellStyle name="Note 11 4 5 4" xfId="8236" xr:uid="{82DA9249-8222-4C48-A2BE-8BEE60A98C3E}"/>
    <cellStyle name="Note 11 4 5 5" xfId="8551" xr:uid="{AD26418F-7C16-4F05-8B89-4EC030CB73A2}"/>
    <cellStyle name="Note 11 4 5 6" xfId="7856" xr:uid="{711110A6-49B4-4DAC-87D2-739AB8236D35}"/>
    <cellStyle name="Note 11 4 5 7" xfId="7548" xr:uid="{D5397380-9EA4-4EDF-AF8D-F34123E01195}"/>
    <cellStyle name="Note 11 4 5 8" xfId="7954" xr:uid="{076696F4-1FB0-4766-996F-2953BCB7C33F}"/>
    <cellStyle name="Note 11 4 5 9" xfId="7007" xr:uid="{7F11948D-C577-47A6-BFA2-7EC24A613EFE}"/>
    <cellStyle name="Note 11 4 6" xfId="2755" xr:uid="{00000000-0005-0000-0000-00002F0D0000}"/>
    <cellStyle name="Note 11 5" xfId="2756" xr:uid="{00000000-0005-0000-0000-0000300D0000}"/>
    <cellStyle name="Note 11 5 2" xfId="2757" xr:uid="{00000000-0005-0000-0000-0000310D0000}"/>
    <cellStyle name="Note 11 5 2 10" xfId="7859" xr:uid="{81FCED16-B4D1-47CC-978C-30D7F13E601A}"/>
    <cellStyle name="Note 11 5 2 11" xfId="7545" xr:uid="{5801BA76-7043-4875-8DF0-8BF9C3C05719}"/>
    <cellStyle name="Note 11 5 2 12" xfId="7961" xr:uid="{A05A2DF7-0A5F-48CE-9723-E34CB8EF9370}"/>
    <cellStyle name="Note 11 5 2 13" xfId="7012" xr:uid="{40189E06-7730-47F7-9876-DEDC17D4C6B3}"/>
    <cellStyle name="Note 11 5 2 14" xfId="11218" xr:uid="{B2261A40-4091-4B6F-ABA9-E66FE10B4423}"/>
    <cellStyle name="Note 11 5 2 15" xfId="7189" xr:uid="{A277C39F-8AFB-4522-BBE0-0203B99D3405}"/>
    <cellStyle name="Note 11 5 2 2" xfId="2758" xr:uid="{00000000-0005-0000-0000-0000320D0000}"/>
    <cellStyle name="Note 11 5 2 2 2" xfId="2759" xr:uid="{00000000-0005-0000-0000-0000330D0000}"/>
    <cellStyle name="Note 11 5 2 2 2 2" xfId="2760" xr:uid="{00000000-0005-0000-0000-0000340D0000}"/>
    <cellStyle name="Note 11 5 2 2 2 2 2" xfId="2761" xr:uid="{00000000-0005-0000-0000-0000350D0000}"/>
    <cellStyle name="Note 11 5 2 2 2 3" xfId="2762" xr:uid="{00000000-0005-0000-0000-0000360D0000}"/>
    <cellStyle name="Note 11 5 2 2 3" xfId="2763" xr:uid="{00000000-0005-0000-0000-0000370D0000}"/>
    <cellStyle name="Note 11 5 2 2 3 2" xfId="2764" xr:uid="{00000000-0005-0000-0000-0000380D0000}"/>
    <cellStyle name="Note 11 5 2 2 4" xfId="2765" xr:uid="{00000000-0005-0000-0000-0000390D0000}"/>
    <cellStyle name="Note 11 5 2 3" xfId="2766" xr:uid="{00000000-0005-0000-0000-00003A0D0000}"/>
    <cellStyle name="Note 11 5 2 3 2" xfId="2767" xr:uid="{00000000-0005-0000-0000-00003B0D0000}"/>
    <cellStyle name="Note 11 5 2 3 2 2" xfId="2768" xr:uid="{00000000-0005-0000-0000-00003C0D0000}"/>
    <cellStyle name="Note 11 5 2 3 3" xfId="2769" xr:uid="{00000000-0005-0000-0000-00003D0D0000}"/>
    <cellStyle name="Note 11 5 2 4" xfId="2770" xr:uid="{00000000-0005-0000-0000-00003E0D0000}"/>
    <cellStyle name="Note 11 5 2 4 10" xfId="6610" xr:uid="{FCC9946E-0C5A-45BD-B55D-58587EE5FAE3}"/>
    <cellStyle name="Note 11 5 2 4 11" xfId="7205" xr:uid="{2451CA1B-5726-49D5-AE04-763FE3EF56F4}"/>
    <cellStyle name="Note 11 5 2 4 2" xfId="2771" xr:uid="{00000000-0005-0000-0000-00003F0D0000}"/>
    <cellStyle name="Note 11 5 2 4 2 10" xfId="7206" xr:uid="{8CF195F4-C8AB-4986-8FF9-4424C429F4BB}"/>
    <cellStyle name="Note 11 5 2 4 2 2" xfId="8574" xr:uid="{D9B43143-B96B-4E81-9687-AACD2F6FD7C6}"/>
    <cellStyle name="Note 11 5 2 4 2 3" xfId="8222" xr:uid="{6FE6F13D-4008-461E-9BC7-2084BE62A213}"/>
    <cellStyle name="Note 11 5 2 4 2 4" xfId="8568" xr:uid="{09124BED-4204-49D8-920F-E1FBD0F5D696}"/>
    <cellStyle name="Note 11 5 2 4 2 5" xfId="7875" xr:uid="{724B0392-43CC-497E-9D2A-0B110D6E4EF0}"/>
    <cellStyle name="Note 11 5 2 4 2 6" xfId="11250" xr:uid="{FF2F631C-3201-4F64-B19A-6B7EFD334833}"/>
    <cellStyle name="Note 11 5 2 4 2 7" xfId="7975" xr:uid="{519D2168-4CD1-43E2-8D59-815395D95690}"/>
    <cellStyle name="Note 11 5 2 4 2 8" xfId="7028" xr:uid="{79FBF825-B86D-4E9C-B83C-1C57C96C208B}"/>
    <cellStyle name="Note 11 5 2 4 2 9" xfId="6607" xr:uid="{7E42DFBD-44E8-405D-857E-D7E2864E6B46}"/>
    <cellStyle name="Note 11 5 2 4 3" xfId="8573" xr:uid="{D12C9C2D-C534-45AF-BC11-A52FFCAFB2B9}"/>
    <cellStyle name="Note 11 5 2 4 4" xfId="8223" xr:uid="{9DB86385-4340-4301-963C-FB58E2A2FDA6}"/>
    <cellStyle name="Note 11 5 2 4 5" xfId="8567" xr:uid="{06BAE78F-D883-4018-BC58-E8BBB4094551}"/>
    <cellStyle name="Note 11 5 2 4 6" xfId="7874" xr:uid="{77136616-B653-4987-847E-00600FD3A1B6}"/>
    <cellStyle name="Note 11 5 2 4 7" xfId="7532" xr:uid="{95D0D721-EF17-4C28-A272-AA63A413656F}"/>
    <cellStyle name="Note 11 5 2 4 8" xfId="7974" xr:uid="{B8A5A867-9876-48EB-BBC0-2110D83F2622}"/>
    <cellStyle name="Note 11 5 2 4 9" xfId="7027" xr:uid="{7BEBFA5A-A657-47E0-BBE4-52111D14E071}"/>
    <cellStyle name="Note 11 5 2 5" xfId="2772" xr:uid="{00000000-0005-0000-0000-0000400D0000}"/>
    <cellStyle name="Note 11 5 2 5 2" xfId="2773" xr:uid="{00000000-0005-0000-0000-0000410D0000}"/>
    <cellStyle name="Note 11 5 2 6" xfId="2774" xr:uid="{00000000-0005-0000-0000-0000420D0000}"/>
    <cellStyle name="Note 11 5 2 6 10" xfId="7209" xr:uid="{89F2F81A-977C-44A1-869B-5DA04F0F3BC3}"/>
    <cellStyle name="Note 11 5 2 6 2" xfId="8577" xr:uid="{DCAA9A03-DE51-4E42-B4E9-7D83D19648C9}"/>
    <cellStyle name="Note 11 5 2 6 3" xfId="8220" xr:uid="{819F44BD-16BC-4619-8934-BEFCDE3F5C20}"/>
    <cellStyle name="Note 11 5 2 6 4" xfId="8571" xr:uid="{6110633C-A129-4C51-9F16-986FE0FE235D}"/>
    <cellStyle name="Note 11 5 2 6 5" xfId="7880" xr:uid="{23E29EBC-B012-42D7-B60B-71121C75469A}"/>
    <cellStyle name="Note 11 5 2 6 6" xfId="7530" xr:uid="{FA61E952-A5E3-45C9-AA36-FBE3658A94B3}"/>
    <cellStyle name="Note 11 5 2 6 7" xfId="7979" xr:uid="{A88637F7-5F59-475A-B109-DD2F5347A776}"/>
    <cellStyle name="Note 11 5 2 6 8" xfId="7035" xr:uid="{8BB4B790-2603-4B45-969B-A488E671E90A}"/>
    <cellStyle name="Note 11 5 2 6 9" xfId="6606" xr:uid="{1D2B3773-95E3-44D8-82DE-2AC7523CD643}"/>
    <cellStyle name="Note 11 5 2 7" xfId="8563" xr:uid="{5C69F165-BD64-4FE5-8E69-DED71626FBE5}"/>
    <cellStyle name="Note 11 5 2 8" xfId="8233" xr:uid="{9A574131-D54C-43EC-AFF2-19022685F539}"/>
    <cellStyle name="Note 11 5 2 9" xfId="8553" xr:uid="{4EB693A9-A119-4D14-AF15-BD6A1317A18D}"/>
    <cellStyle name="Note 11 5 3" xfId="2775" xr:uid="{00000000-0005-0000-0000-0000430D0000}"/>
    <cellStyle name="Note 11 5 3 2" xfId="2776" xr:uid="{00000000-0005-0000-0000-0000440D0000}"/>
    <cellStyle name="Note 11 5 3 2 2" xfId="2777" xr:uid="{00000000-0005-0000-0000-0000450D0000}"/>
    <cellStyle name="Note 11 5 3 2 2 2" xfId="2778" xr:uid="{00000000-0005-0000-0000-0000460D0000}"/>
    <cellStyle name="Note 11 5 3 2 3" xfId="2779" xr:uid="{00000000-0005-0000-0000-0000470D0000}"/>
    <cellStyle name="Note 11 5 3 3" xfId="2780" xr:uid="{00000000-0005-0000-0000-0000480D0000}"/>
    <cellStyle name="Note 11 5 3 3 10" xfId="6603" xr:uid="{28F72F8A-A29A-4F5C-B061-B09B079BD59E}"/>
    <cellStyle name="Note 11 5 3 3 11" xfId="7221" xr:uid="{092862DC-9293-4EE9-8076-0DAE96E85116}"/>
    <cellStyle name="Note 11 5 3 3 2" xfId="2781" xr:uid="{00000000-0005-0000-0000-0000490D0000}"/>
    <cellStyle name="Note 11 5 3 3 2 10" xfId="7222" xr:uid="{429D21DA-812D-41F9-9695-114FB65AFF73}"/>
    <cellStyle name="Note 11 5 3 3 2 2" xfId="8584" xr:uid="{8DBA90B7-3013-4F35-A702-6BBC1D921839}"/>
    <cellStyle name="Note 11 5 3 3 2 3" xfId="8213" xr:uid="{CB734271-86A3-4AF4-876A-37EA95AF92E9}"/>
    <cellStyle name="Note 11 5 3 3 2 4" xfId="8581" xr:uid="{4E64DC0D-41E2-4C04-AFA5-AF9E853A329A}"/>
    <cellStyle name="Note 11 5 3 3 2 5" xfId="7886" xr:uid="{1AFAF4A3-87C1-48B4-AD7A-6078ACB06F32}"/>
    <cellStyle name="Note 11 5 3 3 2 6" xfId="6432" xr:uid="{F7574C3D-0D9C-4317-BDDB-37E3B5383795}"/>
    <cellStyle name="Note 11 5 3 3 2 7" xfId="7990" xr:uid="{B0841F0A-3563-4791-83F9-3F59A2CFA1BD}"/>
    <cellStyle name="Note 11 5 3 3 2 8" xfId="7039" xr:uid="{B21BD226-B915-4DDB-8714-746F10FA88D0}"/>
    <cellStyle name="Note 11 5 3 3 2 9" xfId="6602" xr:uid="{EFE4DA7E-C4F1-4483-9244-72077CD98CC1}"/>
    <cellStyle name="Note 11 5 3 3 3" xfId="8583" xr:uid="{5956A29B-C9CF-4721-9789-6B7E590FEDEE}"/>
    <cellStyle name="Note 11 5 3 3 4" xfId="8214" xr:uid="{5A8E2324-CC6F-4474-8797-349935CA2BA1}"/>
    <cellStyle name="Note 11 5 3 3 5" xfId="8580" xr:uid="{4368E8DB-9396-4C9E-B5E1-AC1DF28C825D}"/>
    <cellStyle name="Note 11 5 3 3 6" xfId="7885" xr:uid="{75E3EA7C-00B3-42F1-BA27-F7309D9C6944}"/>
    <cellStyle name="Note 11 5 3 3 7" xfId="11248" xr:uid="{5B5EB386-A845-4F88-B51C-812E729AE5F2}"/>
    <cellStyle name="Note 11 5 3 3 8" xfId="7989" xr:uid="{B9D08DCB-9359-4B58-A0A1-DC6221BF3736}"/>
    <cellStyle name="Note 11 5 3 3 9" xfId="7038" xr:uid="{7FF3BA9C-3707-4CF6-939B-9B006B8930D9}"/>
    <cellStyle name="Note 11 5 3 4" xfId="2782" xr:uid="{00000000-0005-0000-0000-00004A0D0000}"/>
    <cellStyle name="Note 11 5 4" xfId="2783" xr:uid="{00000000-0005-0000-0000-00004B0D0000}"/>
    <cellStyle name="Note 11 5 4 2" xfId="2784" xr:uid="{00000000-0005-0000-0000-00004C0D0000}"/>
    <cellStyle name="Note 11 5 4 2 2" xfId="2785" xr:uid="{00000000-0005-0000-0000-00004D0D0000}"/>
    <cellStyle name="Note 11 5 4 3" xfId="2786" xr:uid="{00000000-0005-0000-0000-00004E0D0000}"/>
    <cellStyle name="Note 11 5 5" xfId="2787" xr:uid="{00000000-0005-0000-0000-00004F0D0000}"/>
    <cellStyle name="Note 11 5 5 10" xfId="11208" xr:uid="{7AF3DDB1-FEA3-44CB-8A08-91014CAFE731}"/>
    <cellStyle name="Note 11 5 5 11" xfId="7233" xr:uid="{98D04DB7-4504-4FE4-9861-6720DB934E54}"/>
    <cellStyle name="Note 11 5 5 2" xfId="2788" xr:uid="{00000000-0005-0000-0000-0000500D0000}"/>
    <cellStyle name="Note 11 5 5 2 10" xfId="7234" xr:uid="{DF147933-29AC-4B92-B188-23FE5022A398}"/>
    <cellStyle name="Note 11 5 5 2 2" xfId="8590" xr:uid="{8AC7582E-C5ED-4077-B4F8-A0A53104D479}"/>
    <cellStyle name="Note 11 5 5 2 3" xfId="8206" xr:uid="{0E6F606C-2A5F-4649-BCFF-AEE2120207B7}"/>
    <cellStyle name="Note 11 5 5 2 4" xfId="8591" xr:uid="{4B6A13F3-C28D-4CB1-8F4C-A4151378A233}"/>
    <cellStyle name="Note 11 5 5 2 5" xfId="7896" xr:uid="{55464DB1-DDED-42C9-B8A0-2519B5FF587C}"/>
    <cellStyle name="Note 11 5 5 2 6" xfId="7471" xr:uid="{DB44FCA3-3879-4075-AFB5-166DAC244645}"/>
    <cellStyle name="Note 11 5 5 2 7" xfId="8002" xr:uid="{4F041EC7-B64B-4D54-ABA5-DBE1E2FFE073}"/>
    <cellStyle name="Note 11 5 5 2 8" xfId="7053" xr:uid="{F5DF3B03-8A0F-43FA-ABCD-D15DB125F566}"/>
    <cellStyle name="Note 11 5 5 2 9" xfId="11207" xr:uid="{7A74B663-698C-4DDA-A163-9810A9245C82}"/>
    <cellStyle name="Note 11 5 5 3" xfId="8589" xr:uid="{DD5964FB-A1E2-4F5F-817B-B0265BE20ECE}"/>
    <cellStyle name="Note 11 5 5 4" xfId="8207" xr:uid="{A9E8CF3F-DA95-4130-95F2-96CA935B0E5A}"/>
    <cellStyle name="Note 11 5 5 5" xfId="8588" xr:uid="{A86F152C-622C-4F8C-ACCC-26E112725F55}"/>
    <cellStyle name="Note 11 5 5 6" xfId="7895" xr:uid="{0F257300-FF8A-4324-9755-AF6426C0C55B}"/>
    <cellStyle name="Note 11 5 5 7" xfId="7472" xr:uid="{C1112EF9-D0A8-4941-9276-D3A9D41A82DE}"/>
    <cellStyle name="Note 11 5 5 8" xfId="8001" xr:uid="{8A244A5D-3A48-4E97-B748-C7A5410E1778}"/>
    <cellStyle name="Note 11 5 5 9" xfId="7050" xr:uid="{89350E37-1C7B-4628-8CA0-BC78C6189249}"/>
    <cellStyle name="Note 11 5 6" xfId="2789" xr:uid="{00000000-0005-0000-0000-0000510D0000}"/>
    <cellStyle name="Note 11 6" xfId="2790" xr:uid="{00000000-0005-0000-0000-0000520D0000}"/>
    <cellStyle name="Note 11 6 2" xfId="2791" xr:uid="{00000000-0005-0000-0000-0000530D0000}"/>
    <cellStyle name="Note 11 6 2 10" xfId="7899" xr:uid="{3955074A-6603-4A77-AFF3-3BCDC984FDDC}"/>
    <cellStyle name="Note 11 6 2 11" xfId="7468" xr:uid="{882D112F-2AC3-4FEB-AB0E-0072756A3428}"/>
    <cellStyle name="Note 11 6 2 12" xfId="8006" xr:uid="{69C7616F-7C0A-46CE-AADC-F8610045F029}"/>
    <cellStyle name="Note 11 6 2 13" xfId="7057" xr:uid="{ED2D0D28-D253-4828-9C0E-91A67C95AD36}"/>
    <cellStyle name="Note 11 6 2 14" xfId="11203" xr:uid="{1BB32B0C-2ABE-48F6-8BFC-652A39F7E9D2}"/>
    <cellStyle name="Note 11 6 2 15" xfId="7241" xr:uid="{66B1E551-C926-444F-A4FC-742B388FC24F}"/>
    <cellStyle name="Note 11 6 2 2" xfId="2792" xr:uid="{00000000-0005-0000-0000-0000540D0000}"/>
    <cellStyle name="Note 11 6 2 2 2" xfId="2793" xr:uid="{00000000-0005-0000-0000-0000550D0000}"/>
    <cellStyle name="Note 11 6 2 2 2 2" xfId="2794" xr:uid="{00000000-0005-0000-0000-0000560D0000}"/>
    <cellStyle name="Note 11 6 2 2 2 2 2" xfId="2795" xr:uid="{00000000-0005-0000-0000-0000570D0000}"/>
    <cellStyle name="Note 11 6 2 2 2 3" xfId="2796" xr:uid="{00000000-0005-0000-0000-0000580D0000}"/>
    <cellStyle name="Note 11 6 2 2 3" xfId="2797" xr:uid="{00000000-0005-0000-0000-0000590D0000}"/>
    <cellStyle name="Note 11 6 2 2 3 2" xfId="2798" xr:uid="{00000000-0005-0000-0000-00005A0D0000}"/>
    <cellStyle name="Note 11 6 2 2 4" xfId="2799" xr:uid="{00000000-0005-0000-0000-00005B0D0000}"/>
    <cellStyle name="Note 11 6 2 3" xfId="2800" xr:uid="{00000000-0005-0000-0000-00005C0D0000}"/>
    <cellStyle name="Note 11 6 2 3 2" xfId="2801" xr:uid="{00000000-0005-0000-0000-00005D0D0000}"/>
    <cellStyle name="Note 11 6 2 3 2 2" xfId="2802" xr:uid="{00000000-0005-0000-0000-00005E0D0000}"/>
    <cellStyle name="Note 11 6 2 3 3" xfId="2803" xr:uid="{00000000-0005-0000-0000-00005F0D0000}"/>
    <cellStyle name="Note 11 6 2 4" xfId="2804" xr:uid="{00000000-0005-0000-0000-0000600D0000}"/>
    <cellStyle name="Note 11 6 2 4 10" xfId="6587" xr:uid="{4754FFB4-219F-4A6C-90BA-882EE2F024D3}"/>
    <cellStyle name="Note 11 6 2 4 11" xfId="7253" xr:uid="{71AB8C5A-E7CC-417A-8E63-4BAE4F1BF300}"/>
    <cellStyle name="Note 11 6 2 4 2" xfId="2805" xr:uid="{00000000-0005-0000-0000-0000610D0000}"/>
    <cellStyle name="Note 11 6 2 4 2 10" xfId="7254" xr:uid="{F23E850D-2F75-45FC-825B-618B04682BB3}"/>
    <cellStyle name="Note 11 6 2 4 2 2" xfId="8601" xr:uid="{FCFF09CE-ED20-4F3E-BC90-52CD8906DDD1}"/>
    <cellStyle name="Note 11 6 2 4 2 3" xfId="8191" xr:uid="{C1C2E7A2-637F-4BE6-9B8F-B861A58F1482}"/>
    <cellStyle name="Note 11 6 2 4 2 4" xfId="8605" xr:uid="{0B9C5A47-B111-4932-806A-81259463AF09}"/>
    <cellStyle name="Note 11 6 2 4 2 5" xfId="7912" xr:uid="{163F4D46-6EE2-4E30-9F6B-91415C7C4EFC}"/>
    <cellStyle name="Note 11 6 2 4 2 6" xfId="7457" xr:uid="{66FD2C93-4A8A-4869-86F2-BCCE48421C5D}"/>
    <cellStyle name="Note 11 6 2 4 2 7" xfId="8018" xr:uid="{3139D152-8EBE-4C4D-9D3F-C3EDE68DC5C8}"/>
    <cellStyle name="Note 11 6 2 4 2 8" xfId="7071" xr:uid="{74F568F9-98ED-4819-B8BF-4EB4046C6B18}"/>
    <cellStyle name="Note 11 6 2 4 2 9" xfId="6586" xr:uid="{F98DDD34-FCF3-4E1A-B7F2-F8F3582B1C98}"/>
    <cellStyle name="Note 11 6 2 4 3" xfId="8600" xr:uid="{F4E5B7EC-7A17-48C9-A775-7D83B10C952F}"/>
    <cellStyle name="Note 11 6 2 4 4" xfId="8192" xr:uid="{C480324A-479C-4BD5-8D42-76807C3F4B46}"/>
    <cellStyle name="Note 11 6 2 4 5" xfId="8604" xr:uid="{F8858483-3627-4E02-AC61-87DC2E575F06}"/>
    <cellStyle name="Note 11 6 2 4 6" xfId="7911" xr:uid="{43351B62-9A91-48C6-9F33-DF25094B1DD1}"/>
    <cellStyle name="Note 11 6 2 4 7" xfId="7458" xr:uid="{D08B4C6D-26D0-44C6-8E50-99465A049943}"/>
    <cellStyle name="Note 11 6 2 4 8" xfId="8017" xr:uid="{3FDFED47-3D01-4733-92DB-72536B6D5854}"/>
    <cellStyle name="Note 11 6 2 4 9" xfId="7070" xr:uid="{0AA5DCB9-23A8-496E-AFF1-D151E7633A78}"/>
    <cellStyle name="Note 11 6 2 5" xfId="2806" xr:uid="{00000000-0005-0000-0000-0000620D0000}"/>
    <cellStyle name="Note 11 6 2 5 2" xfId="2807" xr:uid="{00000000-0005-0000-0000-0000630D0000}"/>
    <cellStyle name="Note 11 6 2 6" xfId="2808" xr:uid="{00000000-0005-0000-0000-0000640D0000}"/>
    <cellStyle name="Note 11 6 2 6 10" xfId="7265" xr:uid="{B9898725-D46B-4FBD-9943-AF0EF1457CDB}"/>
    <cellStyle name="Note 11 6 2 6 2" xfId="8603" xr:uid="{CF7AC919-1341-4953-8757-0B18996780DC}"/>
    <cellStyle name="Note 11 6 2 6 3" xfId="8189" xr:uid="{7F59AC1B-D921-4418-884C-31C0F93BB5F6}"/>
    <cellStyle name="Note 11 6 2 6 4" xfId="8607" xr:uid="{EA69AD95-03C3-4A83-819D-9F9341AD68F8}"/>
    <cellStyle name="Note 11 6 2 6 5" xfId="7913" xr:uid="{70858EDE-29C7-4813-8B1F-7DBB3264ADCB}"/>
    <cellStyle name="Note 11 6 2 6 6" xfId="7456" xr:uid="{98686116-41BA-4B61-8293-FE0689A9F77E}"/>
    <cellStyle name="Note 11 6 2 6 7" xfId="8025" xr:uid="{83737834-7A75-4BBF-BF4A-F9F968368F67}"/>
    <cellStyle name="Note 11 6 2 6 8" xfId="12383" xr:uid="{EE52CC14-88B3-4B0E-88B1-2602D8FD1FB0}"/>
    <cellStyle name="Note 11 6 2 6 9" xfId="6583" xr:uid="{341A5555-8477-4269-8F44-41396C11D2EE}"/>
    <cellStyle name="Note 11 6 2 7" xfId="8592" xr:uid="{896FF0CC-626F-4CAB-847F-0579BF93D2FD}"/>
    <cellStyle name="Note 11 6 2 8" xfId="8205" xr:uid="{FBBF7D9B-2F78-4ED3-9EEC-390CAF8A713B}"/>
    <cellStyle name="Note 11 6 2 9" xfId="8594" xr:uid="{9FED4E16-05C7-407A-BF22-B6C02429F896}"/>
    <cellStyle name="Note 11 6 3" xfId="2809" xr:uid="{00000000-0005-0000-0000-0000650D0000}"/>
    <cellStyle name="Note 11 6 3 2" xfId="2810" xr:uid="{00000000-0005-0000-0000-0000660D0000}"/>
    <cellStyle name="Note 11 6 3 2 2" xfId="2811" xr:uid="{00000000-0005-0000-0000-0000670D0000}"/>
    <cellStyle name="Note 11 6 3 2 2 2" xfId="2812" xr:uid="{00000000-0005-0000-0000-0000680D0000}"/>
    <cellStyle name="Note 11 6 3 2 3" xfId="2813" xr:uid="{00000000-0005-0000-0000-0000690D0000}"/>
    <cellStyle name="Note 11 6 3 3" xfId="2814" xr:uid="{00000000-0005-0000-0000-00006A0D0000}"/>
    <cellStyle name="Note 11 6 3 3 10" xfId="11170" xr:uid="{1C3D0EF9-9E36-421C-9748-5BEE6541747C}"/>
    <cellStyle name="Note 11 6 3 3 11" xfId="7273" xr:uid="{515422C0-3BDB-4FD8-A10E-91D1751F1A11}"/>
    <cellStyle name="Note 11 6 3 3 2" xfId="2815" xr:uid="{00000000-0005-0000-0000-00006B0D0000}"/>
    <cellStyle name="Note 11 6 3 3 2 10" xfId="7276" xr:uid="{AEFAA8B9-A1DD-4F08-A7F0-0F5DFF53C61B}"/>
    <cellStyle name="Note 11 6 3 3 2 2" xfId="8609" xr:uid="{62737BDB-4406-4DE7-8733-159BFD1FFB40}"/>
    <cellStyle name="Note 11 6 3 3 2 3" xfId="8184" xr:uid="{479281D4-B298-4BC0-A76D-AD6B9F5F4126}"/>
    <cellStyle name="Note 11 6 3 3 2 4" xfId="8616" xr:uid="{72F50DB4-C6F8-4E33-953B-A22471B5FBB0}"/>
    <cellStyle name="Note 11 6 3 3 2 5" xfId="7920" xr:uid="{FE911F3C-E2C0-4961-B31C-75A08160B9FC}"/>
    <cellStyle name="Note 11 6 3 3 2 6" xfId="7449" xr:uid="{447813E4-EDCC-4CAD-A750-BC59D7C2587D}"/>
    <cellStyle name="Note 11 6 3 3 2 7" xfId="8036" xr:uid="{A04CE9C6-4147-4F99-9CEE-800B58BAE095}"/>
    <cellStyle name="Note 11 6 3 3 2 8" xfId="12320" xr:uid="{D62462DD-A266-4806-9C25-35E870B8B4C9}"/>
    <cellStyle name="Note 11 6 3 3 2 9" xfId="11169" xr:uid="{809F272E-1034-464A-B2F3-AF58FF36F83D}"/>
    <cellStyle name="Note 11 6 3 3 3" xfId="8608" xr:uid="{13D7E8C0-444A-4CA8-89A9-0D78C20F28A4}"/>
    <cellStyle name="Note 11 6 3 3 4" xfId="8185" xr:uid="{2B6F3E20-8F65-4EB5-823E-FF9067D253EF}"/>
    <cellStyle name="Note 11 6 3 3 5" xfId="8615" xr:uid="{68B9939B-4963-437D-8936-319087EFF364}"/>
    <cellStyle name="Note 11 6 3 3 6" xfId="7919" xr:uid="{62EEAB06-1868-42FF-ACA7-9B4014A924E7}"/>
    <cellStyle name="Note 11 6 3 3 7" xfId="7450" xr:uid="{3D2788CD-3252-4D23-B929-B13800D1750F}"/>
    <cellStyle name="Note 11 6 3 3 8" xfId="8033" xr:uid="{7B1C4F85-7ED8-4619-ACA0-EC980002B741}"/>
    <cellStyle name="Note 11 6 3 3 9" xfId="7145" xr:uid="{5968BE66-6B8F-4180-B2B9-7092E0C0DFC3}"/>
    <cellStyle name="Note 11 6 3 4" xfId="2816" xr:uid="{00000000-0005-0000-0000-00006C0D0000}"/>
    <cellStyle name="Note 11 6 4" xfId="2817" xr:uid="{00000000-0005-0000-0000-00006D0D0000}"/>
    <cellStyle name="Note 11 6 4 2" xfId="2818" xr:uid="{00000000-0005-0000-0000-00006E0D0000}"/>
    <cellStyle name="Note 11 6 4 2 2" xfId="2819" xr:uid="{00000000-0005-0000-0000-00006F0D0000}"/>
    <cellStyle name="Note 11 6 4 3" xfId="2820" xr:uid="{00000000-0005-0000-0000-0000700D0000}"/>
    <cellStyle name="Note 11 6 5" xfId="2821" xr:uid="{00000000-0005-0000-0000-0000710D0000}"/>
    <cellStyle name="Note 11 6 5 10" xfId="11127" xr:uid="{94F181D8-6B1B-4C25-A895-21F8E346CA5E}"/>
    <cellStyle name="Note 11 6 5 11" xfId="7282" xr:uid="{87E1A2A0-B692-40CA-B7A8-9DC61079EE90}"/>
    <cellStyle name="Note 11 6 5 2" xfId="2822" xr:uid="{00000000-0005-0000-0000-0000720D0000}"/>
    <cellStyle name="Note 11 6 5 2 10" xfId="7283" xr:uid="{BFB180CE-BABE-41DC-B2F7-DF0D4C8B6294}"/>
    <cellStyle name="Note 11 6 5 2 2" xfId="8614" xr:uid="{6CFD9B7A-9939-43C2-A161-32966F0B6ED6}"/>
    <cellStyle name="Note 11 6 5 2 3" xfId="8177" xr:uid="{0FF0373A-775F-4610-AB57-002B9EDA7ACA}"/>
    <cellStyle name="Note 11 6 5 2 4" xfId="8623" xr:uid="{9145557C-7352-4A7A-82CD-C8C9D6E05AC7}"/>
    <cellStyle name="Note 11 6 5 2 5" xfId="7930" xr:uid="{07D00176-52F9-4767-A8D9-3E8C67751222}"/>
    <cellStyle name="Note 11 6 5 2 6" xfId="7439" xr:uid="{8B95C326-2230-46B8-92C0-E0D92106E3C2}"/>
    <cellStyle name="Note 11 6 5 2 7" xfId="8042" xr:uid="{12531889-40CE-48F6-AA90-20060E87BD3E}"/>
    <cellStyle name="Note 11 6 5 2 8" xfId="7153" xr:uid="{A5E23E2B-BEF9-4544-80B7-972D2062769A}"/>
    <cellStyle name="Note 11 6 5 2 9" xfId="11126" xr:uid="{7975F362-C18B-40A9-8E4F-E00FF904B311}"/>
    <cellStyle name="Note 11 6 5 3" xfId="8613" xr:uid="{4E743325-C5D0-450A-B90A-15D31134D824}"/>
    <cellStyle name="Note 11 6 5 4" xfId="8178" xr:uid="{020AB85A-AD57-42B9-AE30-17AE3019F923}"/>
    <cellStyle name="Note 11 6 5 5" xfId="8622" xr:uid="{89A2AD67-2785-4CBF-886B-03AAE68DBCD5}"/>
    <cellStyle name="Note 11 6 5 6" xfId="7928" xr:uid="{0EE7CB11-2CC6-495B-9950-A820A8F92D40}"/>
    <cellStyle name="Note 11 6 5 7" xfId="7440" xr:uid="{0FDBD5AA-0783-496C-A048-6892B6734515}"/>
    <cellStyle name="Note 11 6 5 8" xfId="8041" xr:uid="{4CD5E52D-FABF-4595-BC28-D9464687A749}"/>
    <cellStyle name="Note 11 6 5 9" xfId="7150" xr:uid="{DF2E951D-598A-4ABC-B28D-BEA0910FFB17}"/>
    <cellStyle name="Note 11 6 6" xfId="2823" xr:uid="{00000000-0005-0000-0000-0000730D0000}"/>
    <cellStyle name="Note 12 2" xfId="2824" xr:uid="{00000000-0005-0000-0000-0000740D0000}"/>
    <cellStyle name="Note 12 2 2" xfId="2825" xr:uid="{00000000-0005-0000-0000-0000750D0000}"/>
    <cellStyle name="Note 12 2 2 10" xfId="7934" xr:uid="{DE803EC3-B8E7-4591-8C53-85A8FA234D9B}"/>
    <cellStyle name="Note 12 2 2 11" xfId="7437" xr:uid="{BA460003-3C5D-4D7F-90C3-C7F12548FA3D}"/>
    <cellStyle name="Note 12 2 2 12" xfId="8045" xr:uid="{B8F878A4-0CB0-4FDC-9628-6AE6690D64B2}"/>
    <cellStyle name="Note 12 2 2 13" xfId="7158" xr:uid="{2F57C025-895C-4A5E-B9B8-BA2A4521DC99}"/>
    <cellStyle name="Note 12 2 2 14" xfId="11105" xr:uid="{5AFF57EC-5596-4AC6-B076-A6FA1E98FEA2}"/>
    <cellStyle name="Note 12 2 2 15" xfId="7284" xr:uid="{4F023BEE-8956-46E9-843E-4760D7E69EBE}"/>
    <cellStyle name="Note 12 2 2 2" xfId="2826" xr:uid="{00000000-0005-0000-0000-0000760D0000}"/>
    <cellStyle name="Note 12 2 2 2 2" xfId="2827" xr:uid="{00000000-0005-0000-0000-0000770D0000}"/>
    <cellStyle name="Note 12 2 2 2 2 2" xfId="2828" xr:uid="{00000000-0005-0000-0000-0000780D0000}"/>
    <cellStyle name="Note 12 2 2 2 2 2 2" xfId="2829" xr:uid="{00000000-0005-0000-0000-0000790D0000}"/>
    <cellStyle name="Note 12 2 2 2 2 3" xfId="2830" xr:uid="{00000000-0005-0000-0000-00007A0D0000}"/>
    <cellStyle name="Note 12 2 2 2 3" xfId="2831" xr:uid="{00000000-0005-0000-0000-00007B0D0000}"/>
    <cellStyle name="Note 12 2 2 2 3 2" xfId="2832" xr:uid="{00000000-0005-0000-0000-00007C0D0000}"/>
    <cellStyle name="Note 12 2 2 2 4" xfId="2833" xr:uid="{00000000-0005-0000-0000-00007D0D0000}"/>
    <cellStyle name="Note 12 2 2 3" xfId="2834" xr:uid="{00000000-0005-0000-0000-00007E0D0000}"/>
    <cellStyle name="Note 12 2 2 3 2" xfId="2835" xr:uid="{00000000-0005-0000-0000-00007F0D0000}"/>
    <cellStyle name="Note 12 2 2 3 2 2" xfId="2836" xr:uid="{00000000-0005-0000-0000-0000800D0000}"/>
    <cellStyle name="Note 12 2 2 3 3" xfId="2837" xr:uid="{00000000-0005-0000-0000-0000810D0000}"/>
    <cellStyle name="Note 12 2 2 4" xfId="2838" xr:uid="{00000000-0005-0000-0000-0000820D0000}"/>
    <cellStyle name="Note 12 2 2 4 10" xfId="11051" xr:uid="{EE86FDD5-22A3-4D36-AC37-7A890C2DD6F6}"/>
    <cellStyle name="Note 12 2 2 4 11" xfId="7306" xr:uid="{3147A974-3D05-4F55-B61F-0CFC2248365C}"/>
    <cellStyle name="Note 12 2 2 4 2" xfId="2839" xr:uid="{00000000-0005-0000-0000-0000830D0000}"/>
    <cellStyle name="Note 12 2 2 4 2 10" xfId="7311" xr:uid="{CA615F93-A5F7-4DC6-AFE2-93C96492774B}"/>
    <cellStyle name="Note 12 2 2 4 2 2" xfId="8630" xr:uid="{F700DDF5-94E6-40A3-8C0A-814ECD3B4971}"/>
    <cellStyle name="Note 12 2 2 4 2 3" xfId="8163" xr:uid="{EEF7E7BD-E93B-4D2E-97F7-BECE5322DADA}"/>
    <cellStyle name="Note 12 2 2 4 2 4" xfId="8642" xr:uid="{2FAA98DF-0568-4CD8-A4F9-AF9065AA2322}"/>
    <cellStyle name="Note 12 2 2 4 2 5" xfId="7947" xr:uid="{3DCF24E0-DFB8-43DA-9B72-A406505679E0}"/>
    <cellStyle name="Note 12 2 2 4 2 6" xfId="7424" xr:uid="{DF3EFC8F-A6C6-431C-A853-23B2A12AAF3A}"/>
    <cellStyle name="Note 12 2 2 4 2 7" xfId="8068" xr:uid="{8450A593-9D45-4952-9A8D-1660285A3CC7}"/>
    <cellStyle name="Note 12 2 2 4 2 8" xfId="7173" xr:uid="{F6137EA6-735E-47CC-ADEA-5F123BCBF48B}"/>
    <cellStyle name="Note 12 2 2 4 2 9" xfId="11050" xr:uid="{909C3565-1F2C-48BE-9745-AF4A54325882}"/>
    <cellStyle name="Note 12 2 2 4 3" xfId="8629" xr:uid="{35B2292F-DE9A-41D5-A424-A894962C0770}"/>
    <cellStyle name="Note 12 2 2 4 4" xfId="8164" xr:uid="{93A19451-55F3-43C3-8FFE-3A887F79B495}"/>
    <cellStyle name="Note 12 2 2 4 5" xfId="8641" xr:uid="{3A982814-9CD9-42C3-9B29-AF7B8DC77896}"/>
    <cellStyle name="Note 12 2 2 4 6" xfId="7946" xr:uid="{53719E22-CE18-4ADB-BE80-07C6CB5F61BB}"/>
    <cellStyle name="Note 12 2 2 4 7" xfId="7425" xr:uid="{5EF1BB11-B143-4300-A3C6-C801EE294E15}"/>
    <cellStyle name="Note 12 2 2 4 8" xfId="8065" xr:uid="{9E8ED275-A324-46A2-8841-F0848E56B4D9}"/>
    <cellStyle name="Note 12 2 2 4 9" xfId="7172" xr:uid="{690EDC79-B2FB-4CF0-859B-96A21C80B111}"/>
    <cellStyle name="Note 12 2 2 5" xfId="2840" xr:uid="{00000000-0005-0000-0000-0000840D0000}"/>
    <cellStyle name="Note 12 2 2 5 2" xfId="2841" xr:uid="{00000000-0005-0000-0000-0000850D0000}"/>
    <cellStyle name="Note 12 2 2 6" xfId="2842" xr:uid="{00000000-0005-0000-0000-0000860D0000}"/>
    <cellStyle name="Note 12 2 2 6 10" xfId="7314" xr:uid="{471C477A-6882-4885-843C-F577F867AD14}"/>
    <cellStyle name="Note 12 2 2 6 2" xfId="8632" xr:uid="{B791E161-7EF9-4B66-A67C-4EA98D9967F4}"/>
    <cellStyle name="Note 12 2 2 6 3" xfId="8161" xr:uid="{F063B032-1227-419C-BEEC-A95077C91C51}"/>
    <cellStyle name="Note 12 2 2 6 4" xfId="8648" xr:uid="{610A5810-CF2F-460E-B728-1201DD43F042}"/>
    <cellStyle name="Note 12 2 2 6 5" xfId="7950" xr:uid="{262D1601-AC6F-491C-8DF5-927067B3AA09}"/>
    <cellStyle name="Note 12 2 2 6 6" xfId="7420" xr:uid="{0D33ABB2-2D0D-4692-9079-7315D4E311D7}"/>
    <cellStyle name="Note 12 2 2 6 7" xfId="8071" xr:uid="{673E7662-2BF4-451C-8243-515AD90B466E}"/>
    <cellStyle name="Note 12 2 2 6 8" xfId="7175" xr:uid="{F0693450-6435-43C3-8157-2B804B605121}"/>
    <cellStyle name="Note 12 2 2 6 9" xfId="11043" xr:uid="{E6C5892E-92A4-4A40-8F53-6A6DF5FC9002}"/>
    <cellStyle name="Note 12 2 2 7" xfId="8617" xr:uid="{5A5312C6-2787-498A-92FA-96EDC978EDD5}"/>
    <cellStyle name="Note 12 2 2 8" xfId="8174" xr:uid="{ECF0FFA5-C7B3-4625-A330-FF716A30905C}"/>
    <cellStyle name="Note 12 2 2 9" xfId="8626" xr:uid="{DCC2F9DD-5633-401B-8078-6946B19FCB24}"/>
    <cellStyle name="Note 12 2 3" xfId="2843" xr:uid="{00000000-0005-0000-0000-0000870D0000}"/>
    <cellStyle name="Note 12 2 3 2" xfId="2844" xr:uid="{00000000-0005-0000-0000-0000880D0000}"/>
    <cellStyle name="Note 12 2 3 2 2" xfId="2845" xr:uid="{00000000-0005-0000-0000-0000890D0000}"/>
    <cellStyle name="Note 12 2 3 2 2 2" xfId="2846" xr:uid="{00000000-0005-0000-0000-00008A0D0000}"/>
    <cellStyle name="Note 12 2 3 2 3" xfId="2847" xr:uid="{00000000-0005-0000-0000-00008B0D0000}"/>
    <cellStyle name="Note 12 2 3 3" xfId="2848" xr:uid="{00000000-0005-0000-0000-00008C0D0000}"/>
    <cellStyle name="Note 12 2 3 3 10" xfId="12367" xr:uid="{EFECF980-85F9-4AB2-A85F-D0B7147FBA4D}"/>
    <cellStyle name="Note 12 2 3 3 11" xfId="7320" xr:uid="{0061C427-264F-4B3B-93E8-46AF1A2A2873}"/>
    <cellStyle name="Note 12 2 3 3 2" xfId="2849" xr:uid="{00000000-0005-0000-0000-00008D0D0000}"/>
    <cellStyle name="Note 12 2 3 3 2 10" xfId="7321" xr:uid="{AE44680B-DAE8-4904-9889-A9E225C81241}"/>
    <cellStyle name="Note 12 2 3 3 2 2" xfId="8638" xr:uid="{320843B7-8FB7-459C-8F92-BD38369F7B1C}"/>
    <cellStyle name="Note 12 2 3 3 2 3" xfId="8155" xr:uid="{C44841DE-6F61-4F26-8A53-2068A5D6EEDB}"/>
    <cellStyle name="Note 12 2 3 3 2 4" xfId="8651" xr:uid="{140B24ED-0C98-4C50-83CC-2E49DCD259C7}"/>
    <cellStyle name="Note 12 2 3 3 2 5" xfId="7958" xr:uid="{12A42C84-02C2-4AE0-8663-D4E6F4A27FF2}"/>
    <cellStyle name="Note 12 2 3 3 2 6" xfId="7412" xr:uid="{AAC1609B-BEFF-4DD5-9831-9D7BA05208ED}"/>
    <cellStyle name="Note 12 2 3 3 2 7" xfId="8076" xr:uid="{6C27FBA3-9F2E-4042-ABA0-5EF35C44946C}"/>
    <cellStyle name="Note 12 2 3 3 2 8" xfId="7186" xr:uid="{D51693EA-940C-4C2C-8EA0-998DD120D753}"/>
    <cellStyle name="Note 12 2 3 3 2 9" xfId="12414" xr:uid="{D61B5D84-CB34-47A8-AE71-333AC63D6A57}"/>
    <cellStyle name="Note 12 2 3 3 3" xfId="8637" xr:uid="{516BD5F0-663C-43F7-8750-83C7C6A87968}"/>
    <cellStyle name="Note 12 2 3 3 4" xfId="8156" xr:uid="{BD032E5D-8508-453D-9FA8-47F9F3A6EACC}"/>
    <cellStyle name="Note 12 2 3 3 5" xfId="8650" xr:uid="{0A65C16D-97EB-4BBD-8392-A25603C8DC91}"/>
    <cellStyle name="Note 12 2 3 3 6" xfId="7957" xr:uid="{1B6BCDB0-F861-4432-A074-45C326DB19F2}"/>
    <cellStyle name="Note 12 2 3 3 7" xfId="7414" xr:uid="{3343DB80-CC4C-498A-BB73-E368AB4138A1}"/>
    <cellStyle name="Note 12 2 3 3 8" xfId="8075" xr:uid="{BE35AF3E-8801-4AA8-AB24-130FF243F534}"/>
    <cellStyle name="Note 12 2 3 3 9" xfId="7185" xr:uid="{75C0D9A3-5314-4ED6-8888-04C3FBF39365}"/>
    <cellStyle name="Note 12 2 3 4" xfId="2850" xr:uid="{00000000-0005-0000-0000-00008E0D0000}"/>
    <cellStyle name="Note 12 2 4" xfId="2851" xr:uid="{00000000-0005-0000-0000-00008F0D0000}"/>
    <cellStyle name="Note 12 2 4 2" xfId="2852" xr:uid="{00000000-0005-0000-0000-0000900D0000}"/>
    <cellStyle name="Note 12 2 4 2 2" xfId="2853" xr:uid="{00000000-0005-0000-0000-0000910D0000}"/>
    <cellStyle name="Note 12 2 4 3" xfId="2854" xr:uid="{00000000-0005-0000-0000-0000920D0000}"/>
    <cellStyle name="Note 12 2 5" xfId="2855" xr:uid="{00000000-0005-0000-0000-0000930D0000}"/>
    <cellStyle name="Note 12 2 5 10" xfId="11759" xr:uid="{44806C0C-1B08-4802-ABF2-C5A571137F94}"/>
    <cellStyle name="Note 12 2 5 11" xfId="7333" xr:uid="{EBC0643E-9BC4-4951-8192-1B1B034E573A}"/>
    <cellStyle name="Note 12 2 5 2" xfId="2856" xr:uid="{00000000-0005-0000-0000-0000940D0000}"/>
    <cellStyle name="Note 12 2 5 2 10" xfId="7334" xr:uid="{8B2814B2-842D-4620-88EC-5EDF6126D544}"/>
    <cellStyle name="Note 12 2 5 2 2" xfId="8644" xr:uid="{F8B01075-616B-4D8D-80BE-563CADB2FC3D}"/>
    <cellStyle name="Note 12 2 5 2 3" xfId="8149" xr:uid="{F09C7A93-A824-4189-8AC1-A25C7ADD464E}"/>
    <cellStyle name="Note 12 2 5 2 4" xfId="8660" xr:uid="{8D7D38B2-02C7-4573-BE15-617023737382}"/>
    <cellStyle name="Note 12 2 5 2 5" xfId="7964" xr:uid="{17F9530A-C4CC-400B-A113-39490AD9D6B4}"/>
    <cellStyle name="Note 12 2 5 2 6" xfId="7407" xr:uid="{27E015B0-3F6B-44EE-B990-86B572BDD85E}"/>
    <cellStyle name="Note 12 2 5 2 7" xfId="8086" xr:uid="{4B334CDB-1C84-489D-B73B-B234AB9A7C04}"/>
    <cellStyle name="Note 12 2 5 2 8" xfId="7194" xr:uid="{8A007C00-A7E6-4CD6-9A4A-5DAD4D28F877}"/>
    <cellStyle name="Note 12 2 5 2 9" xfId="12375" xr:uid="{A86EDEFE-ED87-4244-98A7-2E9E8F25E30E}"/>
    <cellStyle name="Note 12 2 5 3" xfId="8643" xr:uid="{240DCCBC-9BAF-41AA-973B-CE0C5C4E3866}"/>
    <cellStyle name="Note 12 2 5 4" xfId="8150" xr:uid="{AF5B2DBE-2B63-405F-9A72-D156AE31013C}"/>
    <cellStyle name="Note 12 2 5 5" xfId="8658" xr:uid="{1491EB38-881E-415F-B3C2-1F27BCF73256}"/>
    <cellStyle name="Note 12 2 5 6" xfId="7963" xr:uid="{28BB6BFB-432B-40A7-A44D-4D1AE13D3980}"/>
    <cellStyle name="Note 12 2 5 7" xfId="7408" xr:uid="{3CE2D744-8A36-4B88-BD24-5550CDB17210}"/>
    <cellStyle name="Note 12 2 5 8" xfId="8085" xr:uid="{336F3F6A-444D-446F-88E4-1AB5BDFF24E0}"/>
    <cellStyle name="Note 12 2 5 9" xfId="7193" xr:uid="{2F637B2E-9ADD-45A5-AC08-C5DBA5A0D511}"/>
    <cellStyle name="Note 12 2 6" xfId="2857" xr:uid="{00000000-0005-0000-0000-0000950D0000}"/>
    <cellStyle name="Note 12 3" xfId="2858" xr:uid="{00000000-0005-0000-0000-0000960D0000}"/>
    <cellStyle name="Note 12 3 2" xfId="2859" xr:uid="{00000000-0005-0000-0000-0000970D0000}"/>
    <cellStyle name="Note 12 3 2 10" xfId="7967" xr:uid="{9F4904B6-4F15-49D8-8B64-F770038C06ED}"/>
    <cellStyle name="Note 12 3 2 11" xfId="7405" xr:uid="{7F57A8E9-3082-4355-872E-37174C08741F}"/>
    <cellStyle name="Note 12 3 2 12" xfId="8090" xr:uid="{74A80337-BDEF-440F-A92C-79D22A400678}"/>
    <cellStyle name="Note 12 3 2 13" xfId="7197" xr:uid="{EAA5853F-E3B4-44DA-B263-907489CF1622}"/>
    <cellStyle name="Note 12 3 2 14" xfId="11006" xr:uid="{69799909-D2EF-46A8-A78A-0C181B161FB9}"/>
    <cellStyle name="Note 12 3 2 15" xfId="7340" xr:uid="{214932C6-F208-4FC2-AFCB-E280147D3074}"/>
    <cellStyle name="Note 12 3 2 2" xfId="2860" xr:uid="{00000000-0005-0000-0000-0000980D0000}"/>
    <cellStyle name="Note 12 3 2 2 2" xfId="2861" xr:uid="{00000000-0005-0000-0000-0000990D0000}"/>
    <cellStyle name="Note 12 3 2 2 2 2" xfId="2862" xr:uid="{00000000-0005-0000-0000-00009A0D0000}"/>
    <cellStyle name="Note 12 3 2 2 2 2 2" xfId="2863" xr:uid="{00000000-0005-0000-0000-00009B0D0000}"/>
    <cellStyle name="Note 12 3 2 2 2 3" xfId="2864" xr:uid="{00000000-0005-0000-0000-00009C0D0000}"/>
    <cellStyle name="Note 12 3 2 2 3" xfId="2865" xr:uid="{00000000-0005-0000-0000-00009D0D0000}"/>
    <cellStyle name="Note 12 3 2 2 3 2" xfId="2866" xr:uid="{00000000-0005-0000-0000-00009E0D0000}"/>
    <cellStyle name="Note 12 3 2 2 4" xfId="2867" xr:uid="{00000000-0005-0000-0000-00009F0D0000}"/>
    <cellStyle name="Note 12 3 2 3" xfId="2868" xr:uid="{00000000-0005-0000-0000-0000A00D0000}"/>
    <cellStyle name="Note 12 3 2 3 2" xfId="2869" xr:uid="{00000000-0005-0000-0000-0000A10D0000}"/>
    <cellStyle name="Note 12 3 2 3 2 2" xfId="2870" xr:uid="{00000000-0005-0000-0000-0000A20D0000}"/>
    <cellStyle name="Note 12 3 2 3 3" xfId="2871" xr:uid="{00000000-0005-0000-0000-0000A30D0000}"/>
    <cellStyle name="Note 12 3 2 4" xfId="2872" xr:uid="{00000000-0005-0000-0000-0000A40D0000}"/>
    <cellStyle name="Note 12 3 2 4 10" xfId="10290" xr:uid="{E638AB2F-CB25-4A4C-AB37-929ACC04CC5F}"/>
    <cellStyle name="Note 12 3 2 4 11" xfId="7357" xr:uid="{73CFCD2B-3ED3-4BD9-AE86-F3E757AA09A2}"/>
    <cellStyle name="Note 12 3 2 4 2" xfId="2873" xr:uid="{00000000-0005-0000-0000-0000A50D0000}"/>
    <cellStyle name="Note 12 3 2 4 2 10" xfId="7358" xr:uid="{9845E0C7-7FF1-477E-BBF7-6A15ECEBABDF}"/>
    <cellStyle name="Note 12 3 2 4 2 2" xfId="8656" xr:uid="{AC8A2381-C08C-45BD-82B2-81B572493D90}"/>
    <cellStyle name="Note 12 3 2 4 2 3" xfId="8138" xr:uid="{D4658F39-F1CD-4C43-B2D0-DCF95BC24839}"/>
    <cellStyle name="Note 12 3 2 4 2 4" xfId="8675" xr:uid="{24B263AB-0DAB-484B-8D00-6673C6B69856}"/>
    <cellStyle name="Note 12 3 2 4 2 5" xfId="7981" xr:uid="{0EA61994-3B90-41F8-8D76-18562E28ACC1}"/>
    <cellStyle name="Note 12 3 2 4 2 6" xfId="7393" xr:uid="{3A4A622A-736B-4B39-86C0-F775A3D1E624}"/>
    <cellStyle name="Note 12 3 2 4 2 7" xfId="8107" xr:uid="{20134C56-75A3-481C-B000-93A33321ACF9}"/>
    <cellStyle name="Note 12 3 2 4 2 8" xfId="7212" xr:uid="{FD253B51-BFA6-4F9D-809C-2336A6ECCD23}"/>
    <cellStyle name="Note 12 3 2 4 2 9" xfId="10286" xr:uid="{36BF3C2B-2A6A-4E58-A6C4-B03A0F0D3CA1}"/>
    <cellStyle name="Note 12 3 2 4 3" xfId="8655" xr:uid="{E7514F2C-9EE0-4DAB-BD88-400C23D933A4}"/>
    <cellStyle name="Note 12 3 2 4 4" xfId="8139" xr:uid="{636027F3-98FA-4445-B1C3-F54DC2A8B5FC}"/>
    <cellStyle name="Note 12 3 2 4 5" xfId="8674" xr:uid="{433FFEE2-5E43-4C05-82E1-A86E9BC2DBB4}"/>
    <cellStyle name="Note 12 3 2 4 6" xfId="7980" xr:uid="{BFB21D76-6174-46AF-9822-A3D2AE1C75E2}"/>
    <cellStyle name="Note 12 3 2 4 7" xfId="7396" xr:uid="{48E0C400-6586-4DE0-A22B-E97A6C535928}"/>
    <cellStyle name="Note 12 3 2 4 8" xfId="8106" xr:uid="{C9483A5B-8146-4D4E-B439-5A892E19293D}"/>
    <cellStyle name="Note 12 3 2 4 9" xfId="7210" xr:uid="{0694EA9D-3628-4508-A9E0-3999CE933560}"/>
    <cellStyle name="Note 12 3 2 5" xfId="2874" xr:uid="{00000000-0005-0000-0000-0000A60D0000}"/>
    <cellStyle name="Note 12 3 2 5 2" xfId="2875" xr:uid="{00000000-0005-0000-0000-0000A70D0000}"/>
    <cellStyle name="Note 12 3 2 6" xfId="2876" xr:uid="{00000000-0005-0000-0000-0000A80D0000}"/>
    <cellStyle name="Note 12 3 2 6 10" xfId="7362" xr:uid="{3CF4CF62-3B8F-4269-937C-BC629809BC48}"/>
    <cellStyle name="Note 12 3 2 6 2" xfId="8659" xr:uid="{8B6E8608-FC06-4BD7-B5BF-9803DCC2AAAB}"/>
    <cellStyle name="Note 12 3 2 6 3" xfId="8137" xr:uid="{56FFFF98-92C0-4568-A156-6BFE4665C393}"/>
    <cellStyle name="Note 12 3 2 6 4" xfId="8678" xr:uid="{C2BBF1A1-3D0F-4B0B-B491-3464F7C1C217}"/>
    <cellStyle name="Note 12 3 2 6 5" xfId="7987" xr:uid="{B1CBA67C-1B25-4B6A-88AC-DA7FC21A3B1A}"/>
    <cellStyle name="Note 12 3 2 6 6" xfId="7391" xr:uid="{C31C4847-58C1-436C-9763-568CDEC7BACF}"/>
    <cellStyle name="Note 12 3 2 6 7" xfId="8111" xr:uid="{9C931778-0537-415E-BC28-B5280DAED6FE}"/>
    <cellStyle name="Note 12 3 2 6 8" xfId="7218" xr:uid="{EEDAC601-E26D-4952-AB2E-DDD62465035D}"/>
    <cellStyle name="Note 12 3 2 6 9" xfId="10982" xr:uid="{7068287F-FA66-4D49-9DB9-CF411094FFB8}"/>
    <cellStyle name="Note 12 3 2 7" xfId="8647" xr:uid="{90F70E3C-604F-41E8-92C6-B88EFC095A9F}"/>
    <cellStyle name="Note 12 3 2 8" xfId="8147" xr:uid="{8D364E28-E278-4E35-AA79-7E7FCC487BF6}"/>
    <cellStyle name="Note 12 3 2 9" xfId="8662" xr:uid="{84F22C0D-7A56-4CBF-9973-E2ED28B4B2E7}"/>
    <cellStyle name="Note 12 3 3" xfId="2877" xr:uid="{00000000-0005-0000-0000-0000A90D0000}"/>
    <cellStyle name="Note 12 3 3 2" xfId="2878" xr:uid="{00000000-0005-0000-0000-0000AA0D0000}"/>
    <cellStyle name="Note 12 3 3 2 2" xfId="2879" xr:uid="{00000000-0005-0000-0000-0000AB0D0000}"/>
    <cellStyle name="Note 12 3 3 2 2 2" xfId="2880" xr:uid="{00000000-0005-0000-0000-0000AC0D0000}"/>
    <cellStyle name="Note 12 3 3 2 3" xfId="2881" xr:uid="{00000000-0005-0000-0000-0000AD0D0000}"/>
    <cellStyle name="Note 12 3 3 3" xfId="2882" xr:uid="{00000000-0005-0000-0000-0000AE0D0000}"/>
    <cellStyle name="Note 12 3 3 3 10" xfId="12317" xr:uid="{83BB86A9-140D-4341-9BB0-DF502390E6DE}"/>
    <cellStyle name="Note 12 3 3 3 11" xfId="7371" xr:uid="{5F5279AD-3420-4FFB-A7FC-772C3B9C604B}"/>
    <cellStyle name="Note 12 3 3 3 2" xfId="2883" xr:uid="{00000000-0005-0000-0000-0000AF0D0000}"/>
    <cellStyle name="Note 12 3 3 3 2 10" xfId="7372" xr:uid="{E7DCCD91-B1B6-4409-A6BD-145FA883962E}"/>
    <cellStyle name="Note 12 3 3 3 2 2" xfId="8664" xr:uid="{1777CCBD-6104-492D-8996-ABA5DC384EF2}"/>
    <cellStyle name="Note 12 3 3 3 2 3" xfId="8130" xr:uid="{3695CBE4-45F3-4FFF-9464-1A28385FE15F}"/>
    <cellStyle name="Note 12 3 3 3 2 4" xfId="8688" xr:uid="{7861D678-04D7-460D-81FD-39EE685AF7D6}"/>
    <cellStyle name="Note 12 3 3 3 2 5" xfId="7992" xr:uid="{ACC8CC2B-0DB0-491A-8063-A2D21781B029}"/>
    <cellStyle name="Note 12 3 3 3 2 6" xfId="7386" xr:uid="{CD8FB25C-ADEB-45A6-8094-E927BC4B3B80}"/>
    <cellStyle name="Note 12 3 3 3 2 7" xfId="8121" xr:uid="{F93FEDC1-545B-49F5-BA8C-461F53A99BB4}"/>
    <cellStyle name="Note 12 3 3 3 2 8" xfId="7225" xr:uid="{19D9B3AE-C5A2-41D6-AB22-8AB5F8045BC3}"/>
    <cellStyle name="Note 12 3 3 3 2 9" xfId="11985" xr:uid="{B4381725-A061-4BF2-BAE4-5BE9BD1A9F32}"/>
    <cellStyle name="Note 12 3 3 3 3" xfId="8663" xr:uid="{8FBE962C-42BF-463C-8FAF-7ACBBDF452E0}"/>
    <cellStyle name="Note 12 3 3 3 4" xfId="8131" xr:uid="{3A19A5FA-3DF5-4F76-B2C3-887095B91D35}"/>
    <cellStyle name="Note 12 3 3 3 5" xfId="8687" xr:uid="{0D6978D9-2703-46C8-A73F-52F85BAD1B7A}"/>
    <cellStyle name="Note 12 3 3 3 6" xfId="7991" xr:uid="{5958BC85-134D-4278-9B73-6FEF603A76D5}"/>
    <cellStyle name="Note 12 3 3 3 7" xfId="7387" xr:uid="{A97527FB-F7B7-4FB2-BE19-446A58F6C5DB}"/>
    <cellStyle name="Note 12 3 3 3 8" xfId="8120" xr:uid="{87E564C4-CD05-4DE4-8CA4-581D7C9A2E06}"/>
    <cellStyle name="Note 12 3 3 3 9" xfId="7224" xr:uid="{6482EE76-5C58-4A80-BA58-1F24A0265F17}"/>
    <cellStyle name="Note 12 3 3 4" xfId="2884" xr:uid="{00000000-0005-0000-0000-0000B00D0000}"/>
    <cellStyle name="Note 12 3 4" xfId="2885" xr:uid="{00000000-0005-0000-0000-0000B10D0000}"/>
    <cellStyle name="Note 12 3 4 2" xfId="2886" xr:uid="{00000000-0005-0000-0000-0000B20D0000}"/>
    <cellStyle name="Note 12 3 4 2 2" xfId="2887" xr:uid="{00000000-0005-0000-0000-0000B30D0000}"/>
    <cellStyle name="Note 12 3 4 3" xfId="2888" xr:uid="{00000000-0005-0000-0000-0000B40D0000}"/>
    <cellStyle name="Note 12 3 5" xfId="2889" xr:uid="{00000000-0005-0000-0000-0000B50D0000}"/>
    <cellStyle name="Note 12 3 5 10" xfId="10517" xr:uid="{F8886128-EFAD-408C-8D56-A44E1B44A14E}"/>
    <cellStyle name="Note 12 3 5 11" xfId="7383" xr:uid="{825ADA0E-0398-4812-ABB1-25F39764B9AF}"/>
    <cellStyle name="Note 12 3 5 2" xfId="2890" xr:uid="{00000000-0005-0000-0000-0000B60D0000}"/>
    <cellStyle name="Note 12 3 5 2 10" xfId="7384" xr:uid="{D7EEA74A-0B38-41DC-BD1A-61A1AA67702A}"/>
    <cellStyle name="Note 12 3 5 2 2" xfId="8670" xr:uid="{A329D303-C8C9-4A3F-846B-FC4371C2122D}"/>
    <cellStyle name="Note 12 3 5 2 3" xfId="8125" xr:uid="{5F781C25-0E97-4216-A998-92B85935AE3C}"/>
    <cellStyle name="Note 12 3 5 2 4" xfId="8693" xr:uid="{D34ECB3D-652B-4FC2-8663-0395F7D1F7D3}"/>
    <cellStyle name="Note 12 3 5 2 5" xfId="7998" xr:uid="{8F8FD35B-94C4-496C-8BB5-736265A5BB9F}"/>
    <cellStyle name="Note 12 3 5 2 6" xfId="7378" xr:uid="{A54CCF20-89BA-413C-AD98-2EC14114647A}"/>
    <cellStyle name="Note 12 3 5 2 7" xfId="8128" xr:uid="{8764AB97-3138-423C-9220-7A4A3C18475D}"/>
    <cellStyle name="Note 12 3 5 2 8" xfId="7230" xr:uid="{20A21A8F-D43A-4B9C-A23E-0C82FC26F746}"/>
    <cellStyle name="Note 12 3 5 2 9" xfId="10705" xr:uid="{E90A51E4-5DDC-4514-AFC6-514E31621A81}"/>
    <cellStyle name="Note 12 3 5 3" xfId="8669" xr:uid="{F954FAF6-360E-4D0C-8F11-4903EDC4309A}"/>
    <cellStyle name="Note 12 3 5 4" xfId="8126" xr:uid="{3277C3E7-E889-46F9-9B79-BFFE4945A045}"/>
    <cellStyle name="Note 12 3 5 5" xfId="8692" xr:uid="{2BB99C4F-D917-4A85-90FB-5251C744D9D3}"/>
    <cellStyle name="Note 12 3 5 6" xfId="7997" xr:uid="{589B9F80-42A4-4E23-A1AF-77F0A6BF4CFC}"/>
    <cellStyle name="Note 12 3 5 7" xfId="7379" xr:uid="{CB54117A-112E-4361-8697-6EE0BE9E60FC}"/>
    <cellStyle name="Note 12 3 5 8" xfId="8127" xr:uid="{7E54C4B6-E2B0-460A-AC3E-5A278F0CA4DD}"/>
    <cellStyle name="Note 12 3 5 9" xfId="7229" xr:uid="{C1B39F76-997F-4676-B23B-197A01D530EF}"/>
    <cellStyle name="Note 12 3 6" xfId="2891" xr:uid="{00000000-0005-0000-0000-0000B70D0000}"/>
    <cellStyle name="Note 12 4" xfId="2892" xr:uid="{00000000-0005-0000-0000-0000B80D0000}"/>
    <cellStyle name="Note 12 4 2" xfId="2893" xr:uid="{00000000-0005-0000-0000-0000B90D0000}"/>
    <cellStyle name="Note 12 4 2 10" xfId="8003" xr:uid="{FAD64F76-8C81-4F51-8C5B-40CAD783BEB1}"/>
    <cellStyle name="Note 12 4 2 11" xfId="7376" xr:uid="{6EC8B4F4-9983-4316-9F82-F20CE4EA3C1A}"/>
    <cellStyle name="Note 12 4 2 12" xfId="8136" xr:uid="{DE8C7F6A-A01C-4A1F-BAAB-98822EB5496A}"/>
    <cellStyle name="Note 12 4 2 13" xfId="7236" xr:uid="{A9E86100-A661-4658-89D0-57F7D679C1DA}"/>
    <cellStyle name="Note 12 4 2 14" xfId="10374" xr:uid="{65AC634C-4925-441D-B1F8-D0520DD233C0}"/>
    <cellStyle name="Note 12 4 2 15" xfId="7390" xr:uid="{2910C26B-C314-4FA8-9B8A-621F7B8A520F}"/>
    <cellStyle name="Note 12 4 2 2" xfId="2894" xr:uid="{00000000-0005-0000-0000-0000BA0D0000}"/>
    <cellStyle name="Note 12 4 2 2 2" xfId="2895" xr:uid="{00000000-0005-0000-0000-0000BB0D0000}"/>
    <cellStyle name="Note 12 4 2 2 2 2" xfId="2896" xr:uid="{00000000-0005-0000-0000-0000BC0D0000}"/>
    <cellStyle name="Note 12 4 2 2 2 2 2" xfId="2897" xr:uid="{00000000-0005-0000-0000-0000BD0D0000}"/>
    <cellStyle name="Note 12 4 2 2 2 3" xfId="2898" xr:uid="{00000000-0005-0000-0000-0000BE0D0000}"/>
    <cellStyle name="Note 12 4 2 2 3" xfId="2899" xr:uid="{00000000-0005-0000-0000-0000BF0D0000}"/>
    <cellStyle name="Note 12 4 2 2 3 2" xfId="2900" xr:uid="{00000000-0005-0000-0000-0000C00D0000}"/>
    <cellStyle name="Note 12 4 2 2 4" xfId="2901" xr:uid="{00000000-0005-0000-0000-0000C10D0000}"/>
    <cellStyle name="Note 12 4 2 3" xfId="2902" xr:uid="{00000000-0005-0000-0000-0000C20D0000}"/>
    <cellStyle name="Note 12 4 2 3 2" xfId="2903" xr:uid="{00000000-0005-0000-0000-0000C30D0000}"/>
    <cellStyle name="Note 12 4 2 3 2 2" xfId="2904" xr:uid="{00000000-0005-0000-0000-0000C40D0000}"/>
    <cellStyle name="Note 12 4 2 3 3" xfId="2905" xr:uid="{00000000-0005-0000-0000-0000C50D0000}"/>
    <cellStyle name="Note 12 4 2 4" xfId="2906" xr:uid="{00000000-0005-0000-0000-0000C60D0000}"/>
    <cellStyle name="Note 12 4 2 4 10" xfId="11902" xr:uid="{30A9CA81-B719-4DBF-ADF6-B605CB1ECA0C}"/>
    <cellStyle name="Note 12 4 2 4 11" xfId="7406" xr:uid="{8D0D88BF-D809-4029-B24E-143F851878D1}"/>
    <cellStyle name="Note 12 4 2 4 2" xfId="2907" xr:uid="{00000000-0005-0000-0000-0000C70D0000}"/>
    <cellStyle name="Note 12 4 2 4 2 10" xfId="7410" xr:uid="{AEF1A443-67D8-472B-90BA-D66CEEDDBEEC}"/>
    <cellStyle name="Note 12 4 2 4 2 2" xfId="8683" xr:uid="{163ACAA0-2C9A-4F40-A570-5833D5C3DE4D}"/>
    <cellStyle name="Note 12 4 2 4 2 3" xfId="8112" xr:uid="{BDCE1347-27AF-4901-8FAC-1C34E92F6C74}"/>
    <cellStyle name="Note 12 4 2 4 2 4" xfId="8712" xr:uid="{130BDA36-00E9-4543-A1EC-F5D95B519FFB}"/>
    <cellStyle name="Note 12 4 2 4 2 5" xfId="8012" xr:uid="{B0E43FCA-6B93-4AD5-AEF9-4A136323443D}"/>
    <cellStyle name="Note 12 4 2 4 2 6" xfId="7363" xr:uid="{1C91ECCE-B0FC-4976-8E17-6D163278A687}"/>
    <cellStyle name="Note 12 4 2 4 2 7" xfId="8152" xr:uid="{D14DE69F-6926-4324-9E77-AE16DB7FA757}"/>
    <cellStyle name="Note 12 4 2 4 2 8" xfId="7251" xr:uid="{D97FDF70-FD25-45E4-AB7F-1BB206A7D319}"/>
    <cellStyle name="Note 12 4 2 4 2 9" xfId="11406" xr:uid="{C3D98578-458A-4C31-9FD4-E787A30285E2}"/>
    <cellStyle name="Note 12 4 2 4 3" xfId="8682" xr:uid="{F32B07D3-9249-4F81-804B-E429E70CE4CF}"/>
    <cellStyle name="Note 12 4 2 4 4" xfId="8113" xr:uid="{09FEBF43-2BA3-484A-BDB8-58CB24C80757}"/>
    <cellStyle name="Note 12 4 2 4 5" xfId="8711" xr:uid="{490F245F-7CC6-4192-AA2D-6D818D549760}"/>
    <cellStyle name="Note 12 4 2 4 6" xfId="8011" xr:uid="{A5955D31-7C00-4889-A593-66B2ACE9A2C6}"/>
    <cellStyle name="Note 12 4 2 4 7" xfId="7364" xr:uid="{D0B0D414-C79E-44A6-A58B-E6D7BEA56C11}"/>
    <cellStyle name="Note 12 4 2 4 8" xfId="8148" xr:uid="{0DE07DFF-AA1D-4AAC-B3B0-B79844C63318}"/>
    <cellStyle name="Note 12 4 2 4 9" xfId="7250" xr:uid="{56620BC8-B7FD-433B-8DC2-4EEE31A50CD0}"/>
    <cellStyle name="Note 12 4 2 5" xfId="2908" xr:uid="{00000000-0005-0000-0000-0000C80D0000}"/>
    <cellStyle name="Note 12 4 2 5 2" xfId="2909" xr:uid="{00000000-0005-0000-0000-0000C90D0000}"/>
    <cellStyle name="Note 12 4 2 6" xfId="2910" xr:uid="{00000000-0005-0000-0000-0000CA0D0000}"/>
    <cellStyle name="Note 12 4 2 6 10" xfId="7411" xr:uid="{BC0DD22A-4435-4940-8785-CE263504679A}"/>
    <cellStyle name="Note 12 4 2 6 2" xfId="8686" xr:uid="{761618D7-3A59-4F20-86B3-AD1FF2F2E754}"/>
    <cellStyle name="Note 12 4 2 6 3" xfId="8110" xr:uid="{ED856078-5C35-4544-BE0A-C9DDE7E4789D}"/>
    <cellStyle name="Note 12 4 2 6 4" xfId="8715" xr:uid="{3DE98CDA-EAE3-44D2-B939-15E5C5243F95}"/>
    <cellStyle name="Note 12 4 2 6 5" xfId="8016" xr:uid="{6FA543CF-267B-4FE7-826B-E5617ED49135}"/>
    <cellStyle name="Note 12 4 2 6 6" xfId="7361" xr:uid="{E92827F2-4B01-441B-ACE2-0C80116B4A1C}"/>
    <cellStyle name="Note 12 4 2 6 7" xfId="8154" xr:uid="{35BD380D-0E56-4DC2-A6D7-8BE591DCE78E}"/>
    <cellStyle name="Note 12 4 2 6 8" xfId="7252" xr:uid="{9A080B5E-9974-4530-82F7-F524954801CD}"/>
    <cellStyle name="Note 12 4 2 6 9" xfId="10364" xr:uid="{A51B8A00-2107-4F57-B858-0B383AE37A8F}"/>
    <cellStyle name="Note 12 4 2 7" xfId="8672" xr:uid="{1CBB23DF-A09B-448D-AD69-F9F60C84215E}"/>
    <cellStyle name="Note 12 4 2 8" xfId="8123" xr:uid="{37F31CFB-A245-41D8-A4CF-E4280884B438}"/>
    <cellStyle name="Note 12 4 2 9" xfId="8698" xr:uid="{0422EEA9-3C79-4A61-B173-93D88A71101D}"/>
    <cellStyle name="Note 12 4 3" xfId="2911" xr:uid="{00000000-0005-0000-0000-0000CB0D0000}"/>
    <cellStyle name="Note 12 4 3 2" xfId="2912" xr:uid="{00000000-0005-0000-0000-0000CC0D0000}"/>
    <cellStyle name="Note 12 4 3 2 2" xfId="2913" xr:uid="{00000000-0005-0000-0000-0000CD0D0000}"/>
    <cellStyle name="Note 12 4 3 2 2 2" xfId="2914" xr:uid="{00000000-0005-0000-0000-0000CE0D0000}"/>
    <cellStyle name="Note 12 4 3 2 3" xfId="2915" xr:uid="{00000000-0005-0000-0000-0000CF0D0000}"/>
    <cellStyle name="Note 12 4 3 3" xfId="2916" xr:uid="{00000000-0005-0000-0000-0000D00D0000}"/>
    <cellStyle name="Note 12 4 3 3 10" xfId="11908" xr:uid="{66EF8434-3860-4D0F-B062-A348F68048CC}"/>
    <cellStyle name="Note 12 4 3 3 11" xfId="7430" xr:uid="{5FEE4115-DB11-4546-AE67-27DAFD5A60C7}"/>
    <cellStyle name="Note 12 4 3 3 2" xfId="2917" xr:uid="{00000000-0005-0000-0000-0000D10D0000}"/>
    <cellStyle name="Note 12 4 3 3 2 10" xfId="7433" xr:uid="{CABDBBB2-D32D-4332-B097-114F60A022E3}"/>
    <cellStyle name="Note 12 4 3 3 2 2" xfId="8691" xr:uid="{D1CC2D39-FBC0-4451-A02D-AE85514EAA3F}"/>
    <cellStyle name="Note 12 4 3 3 2 3" xfId="8104" xr:uid="{519B373C-2018-47BF-B1EA-8AB6A8DC726B}"/>
    <cellStyle name="Note 12 4 3 3 2 4" xfId="8722" xr:uid="{73255474-C764-4696-A0ED-920EE1F90734}"/>
    <cellStyle name="Note 12 4 3 3 2 5" xfId="8024" xr:uid="{F2D1CF30-93E0-4FB4-8370-2192A29F028A}"/>
    <cellStyle name="Note 12 4 3 3 2 6" xfId="7354" xr:uid="{05D7D82B-5B93-44DD-BB67-E0DF7A1839D9}"/>
    <cellStyle name="Note 12 4 3 3 2 7" xfId="8169" xr:uid="{CB8E5CE1-9B56-4CD3-AE99-C480F41D676D}"/>
    <cellStyle name="Note 12 4 3 3 2 8" xfId="7262" xr:uid="{D5896D21-4189-4066-AF63-1536D1C90256}"/>
    <cellStyle name="Note 12 4 3 3 2 9" xfId="10340" xr:uid="{7ECE2ADA-009B-4E3F-9021-F0A767E1DFA1}"/>
    <cellStyle name="Note 12 4 3 3 3" xfId="8690" xr:uid="{4CC608F2-4277-4425-BF57-28FA1A0A3AA9}"/>
    <cellStyle name="Note 12 4 3 3 4" xfId="8105" xr:uid="{D04E24B2-9B05-413D-BF4D-75E469AAE0A3}"/>
    <cellStyle name="Note 12 4 3 3 5" xfId="8721" xr:uid="{6F8B20E2-4024-474B-A8BF-3FE22E5FB8F8}"/>
    <cellStyle name="Note 12 4 3 3 6" xfId="8021" xr:uid="{CFFDA922-1625-4F71-9D2B-B22BB7C1C5E5}"/>
    <cellStyle name="Note 12 4 3 3 7" xfId="7355" xr:uid="{8E56FCFA-59A9-44BE-A096-1FBD8A3E7E44}"/>
    <cellStyle name="Note 12 4 3 3 8" xfId="8166" xr:uid="{E1D6760F-00B2-415B-9AD0-4B63282A09C0}"/>
    <cellStyle name="Note 12 4 3 3 9" xfId="7259" xr:uid="{FC6A0FA3-F104-47DE-ACD8-6F13167CDE18}"/>
    <cellStyle name="Note 12 4 3 4" xfId="2918" xr:uid="{00000000-0005-0000-0000-0000D20D0000}"/>
    <cellStyle name="Note 12 4 4" xfId="2919" xr:uid="{00000000-0005-0000-0000-0000D30D0000}"/>
    <cellStyle name="Note 12 4 4 2" xfId="2920" xr:uid="{00000000-0005-0000-0000-0000D40D0000}"/>
    <cellStyle name="Note 12 4 4 2 2" xfId="2921" xr:uid="{00000000-0005-0000-0000-0000D50D0000}"/>
    <cellStyle name="Note 12 4 4 3" xfId="2922" xr:uid="{00000000-0005-0000-0000-0000D60D0000}"/>
    <cellStyle name="Note 12 4 5" xfId="2923" xr:uid="{00000000-0005-0000-0000-0000D70D0000}"/>
    <cellStyle name="Note 12 4 5 10" xfId="10745" xr:uid="{4A2F83C4-926F-401B-96AC-CA5001EFF2BA}"/>
    <cellStyle name="Note 12 4 5 11" xfId="7445" xr:uid="{8F3541EC-1ED4-4603-A139-EF26952D0087}"/>
    <cellStyle name="Note 12 4 5 2" xfId="2924" xr:uid="{00000000-0005-0000-0000-0000D80D0000}"/>
    <cellStyle name="Note 12 4 5 2 10" xfId="7451" xr:uid="{52A3FD70-0DF4-4BC5-B928-CC47A1B75F97}"/>
    <cellStyle name="Note 12 4 5 2 2" xfId="8696" xr:uid="{8CAACB9A-CCD2-4189-8BFF-A91AC7553BEE}"/>
    <cellStyle name="Note 12 4 5 2 3" xfId="8100" xr:uid="{2C269884-535F-450E-86CE-A3FE48EA001A}"/>
    <cellStyle name="Note 12 4 5 2 4" xfId="8731" xr:uid="{EA6899BE-A7D6-48D8-8BC2-D7F35F5B5739}"/>
    <cellStyle name="Note 12 4 5 2 5" xfId="8032" xr:uid="{E4248CFB-C50B-47EF-9874-A30D21057645}"/>
    <cellStyle name="Note 12 4 5 2 6" xfId="7349" xr:uid="{CA7185B0-882A-4ED6-B6F0-974F350E451E}"/>
    <cellStyle name="Note 12 4 5 2 7" xfId="8186" xr:uid="{024C5D9B-051B-467B-8631-37EA23926828}"/>
    <cellStyle name="Note 12 4 5 2 8" xfId="7272" xr:uid="{47A7EDB7-E339-4AD9-99A6-867672E16B3A}"/>
    <cellStyle name="Note 12 4 5 2 9" xfId="10334" xr:uid="{4FEF2697-5646-4E8F-A87B-FE34B8F9C692}"/>
    <cellStyle name="Note 12 4 5 3" xfId="8695" xr:uid="{895AAB86-DE5B-4C8E-888D-1555A980CAE6}"/>
    <cellStyle name="Note 12 4 5 4" xfId="8101" xr:uid="{C1641F2C-D7CB-4999-B18B-B3057D0473E3}"/>
    <cellStyle name="Note 12 4 5 5" xfId="8730" xr:uid="{B4EFCC48-25F5-4818-B5F4-179F446F9CC7}"/>
    <cellStyle name="Note 12 4 5 6" xfId="8031" xr:uid="{C4340E7B-3065-4E29-9F9B-5177B258CBD7}"/>
    <cellStyle name="Note 12 4 5 7" xfId="7350" xr:uid="{B72AF043-7390-4F74-8F82-3F2031A99AF2}"/>
    <cellStyle name="Note 12 4 5 8" xfId="8182" xr:uid="{092A7ACA-7964-41CD-BF8B-4BD1068C7DC5}"/>
    <cellStyle name="Note 12 4 5 9" xfId="7271" xr:uid="{29A1B172-3142-48FF-A852-6CA0362E6BDE}"/>
    <cellStyle name="Note 12 4 6" xfId="2925" xr:uid="{00000000-0005-0000-0000-0000D90D0000}"/>
    <cellStyle name="Note 12 5" xfId="2926" xr:uid="{00000000-0005-0000-0000-0000DA0D0000}"/>
    <cellStyle name="Note 12 5 2" xfId="2927" xr:uid="{00000000-0005-0000-0000-0000DB0D0000}"/>
    <cellStyle name="Note 12 5 2 10" xfId="8035" xr:uid="{F9DCBCEC-4F8E-43FA-8802-A816DAD5538F}"/>
    <cellStyle name="Note 12 5 2 11" xfId="7345" xr:uid="{CD4FF016-4F8C-4B44-ABD8-450C6BBCBF99}"/>
    <cellStyle name="Note 12 5 2 12" xfId="8188" xr:uid="{479581BE-6080-475C-B41B-E51B65232744}"/>
    <cellStyle name="Note 12 5 2 13" xfId="7275" xr:uid="{BD676DDD-CCBC-4119-9FC3-63434B8E58BB}"/>
    <cellStyle name="Note 12 5 2 14" xfId="10466" xr:uid="{A08E4DF9-14F3-4D4A-8D99-E59BA1298EBB}"/>
    <cellStyle name="Note 12 5 2 15" xfId="7453" xr:uid="{ED1DC14F-D857-4338-8FC4-D4C2AD1256C4}"/>
    <cellStyle name="Note 12 5 2 2" xfId="2928" xr:uid="{00000000-0005-0000-0000-0000DC0D0000}"/>
    <cellStyle name="Note 12 5 2 2 2" xfId="2929" xr:uid="{00000000-0005-0000-0000-0000DD0D0000}"/>
    <cellStyle name="Note 12 5 2 2 2 2" xfId="2930" xr:uid="{00000000-0005-0000-0000-0000DE0D0000}"/>
    <cellStyle name="Note 12 5 2 2 2 2 2" xfId="2931" xr:uid="{00000000-0005-0000-0000-0000DF0D0000}"/>
    <cellStyle name="Note 12 5 2 2 2 3" xfId="2932" xr:uid="{00000000-0005-0000-0000-0000E00D0000}"/>
    <cellStyle name="Note 12 5 2 2 3" xfId="2933" xr:uid="{00000000-0005-0000-0000-0000E10D0000}"/>
    <cellStyle name="Note 12 5 2 2 3 2" xfId="2934" xr:uid="{00000000-0005-0000-0000-0000E20D0000}"/>
    <cellStyle name="Note 12 5 2 2 4" xfId="2935" xr:uid="{00000000-0005-0000-0000-0000E30D0000}"/>
    <cellStyle name="Note 12 5 2 3" xfId="2936" xr:uid="{00000000-0005-0000-0000-0000E40D0000}"/>
    <cellStyle name="Note 12 5 2 3 2" xfId="2937" xr:uid="{00000000-0005-0000-0000-0000E50D0000}"/>
    <cellStyle name="Note 12 5 2 3 2 2" xfId="2938" xr:uid="{00000000-0005-0000-0000-0000E60D0000}"/>
    <cellStyle name="Note 12 5 2 3 3" xfId="2939" xr:uid="{00000000-0005-0000-0000-0000E70D0000}"/>
    <cellStyle name="Note 12 5 2 4" xfId="2940" xr:uid="{00000000-0005-0000-0000-0000E80D0000}"/>
    <cellStyle name="Note 12 5 2 4 10" xfId="10729" xr:uid="{FD415AC8-AA9F-4745-8FE6-146784FBCCAA}"/>
    <cellStyle name="Note 12 5 2 4 11" xfId="11356" xr:uid="{C4EC81E6-E58E-4EC2-8DF4-B12B6E857047}"/>
    <cellStyle name="Note 12 5 2 4 2" xfId="2941" xr:uid="{00000000-0005-0000-0000-0000E90D0000}"/>
    <cellStyle name="Note 12 5 2 4 2 10" xfId="11249" xr:uid="{BB8CF1A4-3023-4EEB-B9EC-B3E5C97764F8}"/>
    <cellStyle name="Note 12 5 2 4 2 2" xfId="8710" xr:uid="{B3EEB830-1A28-45BE-A785-BB36282AB66B}"/>
    <cellStyle name="Note 12 5 2 4 2 3" xfId="8087" xr:uid="{71DB3942-2817-4CC7-8595-A9AD633F3383}"/>
    <cellStyle name="Note 12 5 2 4 2 4" xfId="8750" xr:uid="{8F478A24-22FA-4896-A9C3-BB7628C3024E}"/>
    <cellStyle name="Note 12 5 2 4 2 5" xfId="8048" xr:uid="{426630A8-9AA0-437E-BC76-3BE725035C48}"/>
    <cellStyle name="Note 12 5 2 4 2 6" xfId="7335" xr:uid="{05CA19A6-FABA-4F8C-9FAE-A500BAB870D1}"/>
    <cellStyle name="Note 12 5 2 4 2 7" xfId="8216" xr:uid="{1A79E420-38A6-426E-B400-AC8F9B48F3E2}"/>
    <cellStyle name="Note 12 5 2 4 2 8" xfId="7289" xr:uid="{D3AFD307-D0FF-4760-8892-A01234CE7672}"/>
    <cellStyle name="Note 12 5 2 4 2 9" xfId="10660" xr:uid="{2347260D-DD6B-4887-B197-10FD1B1A4615}"/>
    <cellStyle name="Note 12 5 2 4 3" xfId="8709" xr:uid="{2D811605-9C3B-456A-9CA4-9BC9976376E7}"/>
    <cellStyle name="Note 12 5 2 4 4" xfId="8088" xr:uid="{B57795B1-D8AF-434A-98DD-293907655C3A}"/>
    <cellStyle name="Note 12 5 2 4 5" xfId="8749" xr:uid="{19A6E775-265F-4D1B-ABB5-7EA617842262}"/>
    <cellStyle name="Note 12 5 2 4 6" xfId="8046" xr:uid="{0E2AAA6D-0059-4D85-AB7A-38B0BA1FC5CE}"/>
    <cellStyle name="Note 12 5 2 4 7" xfId="7337" xr:uid="{C24B5C71-91F8-4003-B5F3-1C0A333C79CA}"/>
    <cellStyle name="Note 12 5 2 4 8" xfId="8215" xr:uid="{992C48AB-FF28-40CE-BB29-E61D4154D37B}"/>
    <cellStyle name="Note 12 5 2 4 9" xfId="7287" xr:uid="{AACD6AD1-6D32-40A7-B185-5CC47A0C9F68}"/>
    <cellStyle name="Note 12 5 2 5" xfId="2942" xr:uid="{00000000-0005-0000-0000-0000EA0D0000}"/>
    <cellStyle name="Note 12 5 2 5 2" xfId="2943" xr:uid="{00000000-0005-0000-0000-0000EB0D0000}"/>
    <cellStyle name="Note 12 5 2 6" xfId="2944" xr:uid="{00000000-0005-0000-0000-0000EC0D0000}"/>
    <cellStyle name="Note 12 5 2 6 10" xfId="11254" xr:uid="{ABEC7464-D137-4501-A1C5-0C7140F478DA}"/>
    <cellStyle name="Note 12 5 2 6 2" xfId="8713" xr:uid="{3873844F-2376-4A15-BD1E-0A331EA766B4}"/>
    <cellStyle name="Note 12 5 2 6 3" xfId="8084" xr:uid="{3AA32141-7E52-445B-BF32-664CB0E857A9}"/>
    <cellStyle name="Note 12 5 2 6 4" xfId="8754" xr:uid="{9ED4B61F-F024-454D-A0AF-C569DB9B2607}"/>
    <cellStyle name="Note 12 5 2 6 5" xfId="8051" xr:uid="{E3CE378A-FE24-4672-ACE6-8D3BD53EE5E9}"/>
    <cellStyle name="Note 12 5 2 6 6" xfId="7332" xr:uid="{FAC47F11-8FC9-420C-B095-322212333CEF}"/>
    <cellStyle name="Note 12 5 2 6 7" xfId="8226" xr:uid="{5747409C-E124-4F96-B77B-3F3D3AB435C0}"/>
    <cellStyle name="Note 12 5 2 6 8" xfId="7295" xr:uid="{5D015F4B-AE22-4417-835A-7976935D09F4}"/>
    <cellStyle name="Note 12 5 2 6 9" xfId="10416" xr:uid="{FDE6162D-BB2D-4621-B26A-D3FBC31A533D}"/>
    <cellStyle name="Note 12 5 2 7" xfId="8699" xr:uid="{8399F50F-14D6-424B-A9A3-E3C69B9CD9EA}"/>
    <cellStyle name="Note 12 5 2 8" xfId="8097" xr:uid="{A843DB09-1611-429F-97AB-48F88D135560}"/>
    <cellStyle name="Note 12 5 2 9" xfId="8733" xr:uid="{90FF1AC0-2E78-4B0E-BC9F-C20DFF436748}"/>
    <cellStyle name="Note 12 5 3" xfId="2945" xr:uid="{00000000-0005-0000-0000-0000ED0D0000}"/>
    <cellStyle name="Note 12 5 3 2" xfId="2946" xr:uid="{00000000-0005-0000-0000-0000EE0D0000}"/>
    <cellStyle name="Note 12 5 3 2 2" xfId="2947" xr:uid="{00000000-0005-0000-0000-0000EF0D0000}"/>
    <cellStyle name="Note 12 5 3 2 2 2" xfId="2948" xr:uid="{00000000-0005-0000-0000-0000F00D0000}"/>
    <cellStyle name="Note 12 5 3 2 3" xfId="2949" xr:uid="{00000000-0005-0000-0000-0000F10D0000}"/>
    <cellStyle name="Note 12 5 3 3" xfId="2950" xr:uid="{00000000-0005-0000-0000-0000F20D0000}"/>
    <cellStyle name="Note 12 5 3 3 10" xfId="11800" xr:uid="{57D20152-3756-443B-98EB-FD8EB409A2B8}"/>
    <cellStyle name="Note 12 5 3 3 11" xfId="7539" xr:uid="{8F6B5751-FD08-4D18-9ECF-FC8C3345F269}"/>
    <cellStyle name="Note 12 5 3 3 2" xfId="2951" xr:uid="{00000000-0005-0000-0000-0000F30D0000}"/>
    <cellStyle name="Note 12 5 3 3 2 10" xfId="7541" xr:uid="{7075948D-04A9-40CE-9E30-362C5B48198C}"/>
    <cellStyle name="Note 12 5 3 3 2 2" xfId="8718" xr:uid="{D1F2B488-CAF5-4D96-AF77-D153A0294BD7}"/>
    <cellStyle name="Note 12 5 3 3 2 3" xfId="8078" xr:uid="{BAFE4B4E-830E-4846-92C8-4797BE025919}"/>
    <cellStyle name="Note 12 5 3 3 2 4" xfId="8760" xr:uid="{0546525D-E688-4338-ACB6-C733DA809CE7}"/>
    <cellStyle name="Note 12 5 3 3 2 5" xfId="8059" xr:uid="{E6A88EEC-C56C-41EF-AD9C-CCAC0426062A}"/>
    <cellStyle name="Note 12 5 3 3 2 6" xfId="7323" xr:uid="{6C2E9F3C-C4C8-4237-BC38-526CFDF2DBEB}"/>
    <cellStyle name="Note 12 5 3 3 2 7" xfId="8232" xr:uid="{04FE985B-FEEC-41A2-AB21-CE1CB21A062C}"/>
    <cellStyle name="Note 12 5 3 3 2 8" xfId="7299" xr:uid="{36E076C9-0B4A-4B48-AB23-3AC46EB9A5CF}"/>
    <cellStyle name="Note 12 5 3 3 2 9" xfId="11443" xr:uid="{B9D183DA-193C-44FB-8481-9D85C5CEB917}"/>
    <cellStyle name="Note 12 5 3 3 3" xfId="8717" xr:uid="{4B59F8C7-AA07-40D3-9DA5-AB4E75B2E2CE}"/>
    <cellStyle name="Note 12 5 3 3 4" xfId="8079" xr:uid="{FBC18C2B-47EF-4A7C-88D3-D7C0927B4479}"/>
    <cellStyle name="Note 12 5 3 3 5" xfId="8759" xr:uid="{B232D92F-7783-4CA2-90F7-E14302278070}"/>
    <cellStyle name="Note 12 5 3 3 6" xfId="8058" xr:uid="{AA99AA86-3152-454C-90E3-CDF24876239E}"/>
    <cellStyle name="Note 12 5 3 3 7" xfId="7326" xr:uid="{3EC21794-FC18-4D63-83EF-2C2CD50F1418}"/>
    <cellStyle name="Note 12 5 3 3 8" xfId="8231" xr:uid="{EC8E5804-9CE5-41D3-B432-C8ED72100B25}"/>
    <cellStyle name="Note 12 5 3 3 9" xfId="7298" xr:uid="{9ABC7A4B-1D90-4F7F-8C33-A42A683B4203}"/>
    <cellStyle name="Note 12 5 3 4" xfId="2952" xr:uid="{00000000-0005-0000-0000-0000F40D0000}"/>
    <cellStyle name="Note 12 5 4" xfId="2953" xr:uid="{00000000-0005-0000-0000-0000F50D0000}"/>
    <cellStyle name="Note 12 5 4 2" xfId="2954" xr:uid="{00000000-0005-0000-0000-0000F60D0000}"/>
    <cellStyle name="Note 12 5 4 2 2" xfId="2955" xr:uid="{00000000-0005-0000-0000-0000F70D0000}"/>
    <cellStyle name="Note 12 5 4 3" xfId="2956" xr:uid="{00000000-0005-0000-0000-0000F80D0000}"/>
    <cellStyle name="Note 12 5 5" xfId="2957" xr:uid="{00000000-0005-0000-0000-0000F90D0000}"/>
    <cellStyle name="Note 12 5 5 10" xfId="11961" xr:uid="{805F7830-5CF9-4799-AD32-A926CC6214D5}"/>
    <cellStyle name="Note 12 5 5 11" xfId="7561" xr:uid="{D97EDE8C-5A18-4B17-ACAF-A75EEC78AAEB}"/>
    <cellStyle name="Note 12 5 5 2" xfId="2958" xr:uid="{00000000-0005-0000-0000-0000FA0D0000}"/>
    <cellStyle name="Note 12 5 5 2 10" xfId="7566" xr:uid="{DE449035-0689-49D9-B123-DC1D4956D266}"/>
    <cellStyle name="Note 12 5 5 2 2" xfId="8724" xr:uid="{815A2045-A80A-4954-BB7A-512EC5A1FC6B}"/>
    <cellStyle name="Note 12 5 5 2 3" xfId="8073" xr:uid="{E84E3B8C-3C6F-4A52-AF2B-CECA88BC5541}"/>
    <cellStyle name="Note 12 5 5 2 4" xfId="8767" xr:uid="{98F2B453-5F85-43F9-8D20-34A65D831697}"/>
    <cellStyle name="Note 12 5 5 2 5" xfId="8067" xr:uid="{F1324994-BB9B-4FF6-886D-D8CB5326934D}"/>
    <cellStyle name="Note 12 5 5 2 6" xfId="7318" xr:uid="{211CDD3D-535B-4DCD-B19F-F7CC18A8B178}"/>
    <cellStyle name="Note 12 5 5 2 7" xfId="8247" xr:uid="{2FC6A832-CCF6-47C0-BE72-70D7771304CC}"/>
    <cellStyle name="Note 12 5 5 2 8" xfId="7310" xr:uid="{947B2353-40D4-454D-98E0-CC16536CCA48}"/>
    <cellStyle name="Note 12 5 5 2 9" xfId="11445" xr:uid="{C0F5B6FB-331B-4AA8-A9D1-5C38833C4738}"/>
    <cellStyle name="Note 12 5 5 3" xfId="8723" xr:uid="{75FFE7F7-42C2-4821-982A-14F946E653E6}"/>
    <cellStyle name="Note 12 5 5 4" xfId="8074" xr:uid="{69C55469-899B-4D8A-B773-5314D932FA05}"/>
    <cellStyle name="Note 12 5 5 5" xfId="8764" xr:uid="{4DABC05B-E77D-4709-B8F9-71D897B8D560}"/>
    <cellStyle name="Note 12 5 5 6" xfId="8066" xr:uid="{4C0EA821-03C5-48A4-922F-53A6F5C13112}"/>
    <cellStyle name="Note 12 5 5 7" xfId="7319" xr:uid="{FC630ED3-11CE-4B2E-BF5D-6FBF59E6378C}"/>
    <cellStyle name="Note 12 5 5 8" xfId="8244" xr:uid="{7021CED0-E1A2-44E8-8C68-D644E2ACD834}"/>
    <cellStyle name="Note 12 5 5 9" xfId="7309" xr:uid="{77CA4839-E2B4-4495-95EF-C7BF965FBC22}"/>
    <cellStyle name="Note 12 5 6" xfId="2959" xr:uid="{00000000-0005-0000-0000-0000FB0D0000}"/>
    <cellStyle name="Note 13 2" xfId="2960" xr:uid="{00000000-0005-0000-0000-0000FC0D0000}"/>
    <cellStyle name="Note 13 2 2" xfId="2961" xr:uid="{00000000-0005-0000-0000-0000FD0D0000}"/>
    <cellStyle name="Note 13 2 2 10" xfId="8070" xr:uid="{35D992C0-CBAD-4628-859E-916BEBD6F465}"/>
    <cellStyle name="Note 13 2 2 11" xfId="7317" xr:uid="{E7F8D77F-675D-45F1-8CF6-E39678F0A549}"/>
    <cellStyle name="Note 13 2 2 12" xfId="8260" xr:uid="{8753FC2F-AAE2-4791-803B-B33C3720FFF4}"/>
    <cellStyle name="Note 13 2 2 13" xfId="7312" xr:uid="{58814873-5046-48C0-A219-472EF7593521}"/>
    <cellStyle name="Note 13 2 2 14" xfId="10397" xr:uid="{0445CB92-0FB3-47F3-9BFB-F09ABE301622}"/>
    <cellStyle name="Note 13 2 2 15" xfId="7579" xr:uid="{0FBF4A5A-EFDD-4C0E-A670-955EE2B63253}"/>
    <cellStyle name="Note 13 2 2 2" xfId="2962" xr:uid="{00000000-0005-0000-0000-0000FE0D0000}"/>
    <cellStyle name="Note 13 2 2 2 2" xfId="2963" xr:uid="{00000000-0005-0000-0000-0000FF0D0000}"/>
    <cellStyle name="Note 13 2 2 2 2 2" xfId="2964" xr:uid="{00000000-0005-0000-0000-0000000E0000}"/>
    <cellStyle name="Note 13 2 2 2 2 2 2" xfId="2965" xr:uid="{00000000-0005-0000-0000-0000010E0000}"/>
    <cellStyle name="Note 13 2 2 2 2 3" xfId="2966" xr:uid="{00000000-0005-0000-0000-0000020E0000}"/>
    <cellStyle name="Note 13 2 2 2 3" xfId="2967" xr:uid="{00000000-0005-0000-0000-0000030E0000}"/>
    <cellStyle name="Note 13 2 2 2 3 2" xfId="2968" xr:uid="{00000000-0005-0000-0000-0000040E0000}"/>
    <cellStyle name="Note 13 2 2 2 4" xfId="2969" xr:uid="{00000000-0005-0000-0000-0000050E0000}"/>
    <cellStyle name="Note 13 2 2 3" xfId="2970" xr:uid="{00000000-0005-0000-0000-0000060E0000}"/>
    <cellStyle name="Note 13 2 2 3 2" xfId="2971" xr:uid="{00000000-0005-0000-0000-0000070E0000}"/>
    <cellStyle name="Note 13 2 2 3 2 2" xfId="2972" xr:uid="{00000000-0005-0000-0000-0000080E0000}"/>
    <cellStyle name="Note 13 2 2 3 3" xfId="2973" xr:uid="{00000000-0005-0000-0000-0000090E0000}"/>
    <cellStyle name="Note 13 2 2 4" xfId="2974" xr:uid="{00000000-0005-0000-0000-00000A0E0000}"/>
    <cellStyle name="Note 13 2 2 4 10" xfId="6447" xr:uid="{4BDDDBD4-568A-4CD5-9B08-01FC84334EBC}"/>
    <cellStyle name="Note 13 2 2 4 11" xfId="7622" xr:uid="{A3823B1D-C118-429F-9A85-FD5A9FCA9E1A}"/>
    <cellStyle name="Note 13 2 2 4 2" xfId="2975" xr:uid="{00000000-0005-0000-0000-00000B0E0000}"/>
    <cellStyle name="Note 13 2 2 4 2 10" xfId="7625" xr:uid="{F8A9C8EA-5E3F-400F-8615-F703E0A362E0}"/>
    <cellStyle name="Note 13 2 2 4 2 2" xfId="8739" xr:uid="{0FCE6994-7385-457D-BFB5-36A0196D1551}"/>
    <cellStyle name="Note 13 2 2 4 2 3" xfId="8063" xr:uid="{097432F3-46DE-4D2A-9068-849CAC865751}"/>
    <cellStyle name="Note 13 2 2 4 2 4" xfId="8783" xr:uid="{65DA0844-2A35-46A4-9179-DD73ED34BEA6}"/>
    <cellStyle name="Note 13 2 2 4 2 5" xfId="8081" xr:uid="{9A7123E3-5A6F-49B3-8AC5-FF02796B17EC}"/>
    <cellStyle name="Note 13 2 2 4 2 6" xfId="7304" xr:uid="{DC94EA33-B6E4-4BA5-9BD8-F0DAE3791ACA}"/>
    <cellStyle name="Note 13 2 2 4 2 7" xfId="8286" xr:uid="{4AF8D419-5A3F-4A72-9BAD-DF8E9A4E0978}"/>
    <cellStyle name="Note 13 2 2 4 2 8" xfId="7328" xr:uid="{E0FAC594-240A-4FDF-B616-004E6F00BFD4}"/>
    <cellStyle name="Note 13 2 2 4 2 9" xfId="10361" xr:uid="{409DADC0-F489-4F73-8E9A-200AD6A479BF}"/>
    <cellStyle name="Note 13 2 2 4 3" xfId="8738" xr:uid="{D1A36CED-5D79-49FE-B19E-D8EF84E6AE3C}"/>
    <cellStyle name="Note 13 2 2 4 4" xfId="8064" xr:uid="{47B14188-DA17-4605-B905-55A2FE532E87}"/>
    <cellStyle name="Note 13 2 2 4 5" xfId="8782" xr:uid="{C1C4B18D-7ABF-478F-BD07-A56301BDF16D}"/>
    <cellStyle name="Note 13 2 2 4 6" xfId="8080" xr:uid="{37E97540-DF4F-43FE-86AD-EE7A70E08322}"/>
    <cellStyle name="Note 13 2 2 4 7" xfId="7305" xr:uid="{936075B8-AEE2-4A0C-8070-763E0CE4B6E1}"/>
    <cellStyle name="Note 13 2 2 4 8" xfId="8283" xr:uid="{59907F8C-B26C-40D3-8B8D-3E4206490557}"/>
    <cellStyle name="Note 13 2 2 4 9" xfId="7327" xr:uid="{EF1BB0E6-A085-49F1-9072-3FB6DF973484}"/>
    <cellStyle name="Note 13 2 2 5" xfId="2976" xr:uid="{00000000-0005-0000-0000-00000C0E0000}"/>
    <cellStyle name="Note 13 2 2 5 2" xfId="2977" xr:uid="{00000000-0005-0000-0000-00000D0E0000}"/>
    <cellStyle name="Note 13 2 2 6" xfId="2978" xr:uid="{00000000-0005-0000-0000-00000E0E0000}"/>
    <cellStyle name="Note 13 2 2 6 10" xfId="7630" xr:uid="{50EAB90C-20F6-4060-8648-FEB16D904F3D}"/>
    <cellStyle name="Note 13 2 2 6 2" xfId="8741" xr:uid="{80A3AE4C-A9A5-4F6D-92C9-E02B96C315F7}"/>
    <cellStyle name="Note 13 2 2 6 3" xfId="8061" xr:uid="{E5FFBEFD-651D-4EDB-AAC8-A12670868EF5}"/>
    <cellStyle name="Note 13 2 2 6 4" xfId="8786" xr:uid="{4EEF9968-F334-46A0-A17B-64B41639C7EF}"/>
    <cellStyle name="Note 13 2 2 6 5" xfId="8083" xr:uid="{1E4A5E7E-74A6-4AAC-9EBF-CDBF560AC7F8}"/>
    <cellStyle name="Note 13 2 2 6 6" xfId="7301" xr:uid="{D126B687-23FC-4125-89D3-71F496529F7B}"/>
    <cellStyle name="Note 13 2 2 6 7" xfId="8288" xr:uid="{9FEB97C7-C599-48FA-B405-F2A3BD8644CF}"/>
    <cellStyle name="Note 13 2 2 6 8" xfId="7331" xr:uid="{6B9D681E-AB5A-4B53-A398-F966AC119C52}"/>
    <cellStyle name="Note 13 2 2 6 9" xfId="6554" xr:uid="{AB3A9408-47B0-4010-B7F2-56DFEAEB1502}"/>
    <cellStyle name="Note 13 2 2 7" xfId="8726" xr:uid="{FBCCF914-FE92-463B-B3C9-6741CF842F81}"/>
    <cellStyle name="Note 13 2 2 8" xfId="8072" xr:uid="{032A6E0E-EEFA-4AEE-9266-D4408C82E861}"/>
    <cellStyle name="Note 13 2 2 9" xfId="8769" xr:uid="{1FB4DC5F-C004-4473-8499-63C7AC7A5985}"/>
    <cellStyle name="Note 13 2 3" xfId="2979" xr:uid="{00000000-0005-0000-0000-00000F0E0000}"/>
    <cellStyle name="Note 13 2 3 2" xfId="2980" xr:uid="{00000000-0005-0000-0000-0000100E0000}"/>
    <cellStyle name="Note 13 2 3 2 2" xfId="2981" xr:uid="{00000000-0005-0000-0000-0000110E0000}"/>
    <cellStyle name="Note 13 2 3 2 2 2" xfId="2982" xr:uid="{00000000-0005-0000-0000-0000120E0000}"/>
    <cellStyle name="Note 13 2 3 2 3" xfId="2983" xr:uid="{00000000-0005-0000-0000-0000130E0000}"/>
    <cellStyle name="Note 13 2 3 3" xfId="2984" xr:uid="{00000000-0005-0000-0000-0000140E0000}"/>
    <cellStyle name="Note 13 2 3 3 10" xfId="6553" xr:uid="{F67E4049-3A5D-40FB-9623-7257698C3BA5}"/>
    <cellStyle name="Note 13 2 3 3 11" xfId="7654" xr:uid="{9A90C449-5A41-4BB0-97AC-944CEEFF59E7}"/>
    <cellStyle name="Note 13 2 3 3 2" xfId="2985" xr:uid="{00000000-0005-0000-0000-0000150E0000}"/>
    <cellStyle name="Note 13 2 3 3 2 10" xfId="7655" xr:uid="{63F0388D-2E3C-4AD9-AFFF-9627B63764F5}"/>
    <cellStyle name="Note 13 2 3 3 2 2" xfId="8747" xr:uid="{311F7008-D1A0-4343-971C-16F6AB5BBAB2}"/>
    <cellStyle name="Note 13 2 3 3 2 3" xfId="8055" xr:uid="{EC7F985D-F31E-4ABF-AC90-63BE46EC8DBC}"/>
    <cellStyle name="Note 13 2 3 3 2 4" xfId="8793" xr:uid="{9206A021-2E15-4892-AAA7-66ECC87DFA5B}"/>
    <cellStyle name="Note 13 2 3 3 2 5" xfId="8092" xr:uid="{8A78BB76-41A4-410C-8E20-BCB473AC4ADD}"/>
    <cellStyle name="Note 13 2 3 3 2 6" xfId="7296" xr:uid="{12AC1405-459F-4C28-B2A2-EB59D992A6CE}"/>
    <cellStyle name="Note 13 2 3 3 2 7" xfId="8309" xr:uid="{2625554B-B931-49D4-97A7-00E551DEF957}"/>
    <cellStyle name="Note 13 2 3 3 2 8" xfId="7342" xr:uid="{96A76EDB-06A4-4BFC-90C0-966036DE74A5}"/>
    <cellStyle name="Note 13 2 3 3 2 9" xfId="6552" xr:uid="{8C396AFE-5117-4A5C-A1CE-BE1096EDA68D}"/>
    <cellStyle name="Note 13 2 3 3 3" xfId="8746" xr:uid="{6B866D98-B314-45C0-BE84-0EC29F9F422F}"/>
    <cellStyle name="Note 13 2 3 3 4" xfId="8056" xr:uid="{3B5F2D01-2F78-49CF-A32C-2BA635DB9603}"/>
    <cellStyle name="Note 13 2 3 3 5" xfId="8792" xr:uid="{3A37FBC0-C538-48F2-A004-7A4597A9682F}"/>
    <cellStyle name="Note 13 2 3 3 6" xfId="8091" xr:uid="{77CEB160-BFC1-4F41-919C-CAEF1D891D44}"/>
    <cellStyle name="Note 13 2 3 3 7" xfId="7297" xr:uid="{1748A0D1-67F2-408C-B14A-2434D4A9D150}"/>
    <cellStyle name="Note 13 2 3 3 8" xfId="8308" xr:uid="{16455F5B-3BA6-4971-B88A-D5809CD38A2B}"/>
    <cellStyle name="Note 13 2 3 3 9" xfId="7341" xr:uid="{AA30D7B1-3C2C-45D3-BAEE-2DEAA42B20A5}"/>
    <cellStyle name="Note 13 2 3 4" xfId="2986" xr:uid="{00000000-0005-0000-0000-0000160E0000}"/>
    <cellStyle name="Note 13 2 4" xfId="2987" xr:uid="{00000000-0005-0000-0000-0000170E0000}"/>
    <cellStyle name="Note 13 2 4 2" xfId="2988" xr:uid="{00000000-0005-0000-0000-0000180E0000}"/>
    <cellStyle name="Note 13 2 4 2 2" xfId="2989" xr:uid="{00000000-0005-0000-0000-0000190E0000}"/>
    <cellStyle name="Note 13 2 4 3" xfId="2990" xr:uid="{00000000-0005-0000-0000-00001A0E0000}"/>
    <cellStyle name="Note 13 2 5" xfId="2991" xr:uid="{00000000-0005-0000-0000-00001B0E0000}"/>
    <cellStyle name="Note 13 2 5 10" xfId="11348" xr:uid="{9346756A-E040-4CD9-B50C-6E93A4BD6177}"/>
    <cellStyle name="Note 13 2 5 11" xfId="7675" xr:uid="{0984E1A1-73AB-4F3B-9007-C96A997F6FBF}"/>
    <cellStyle name="Note 13 2 5 2" xfId="2992" xr:uid="{00000000-0005-0000-0000-00001C0E0000}"/>
    <cellStyle name="Note 13 2 5 2 10" xfId="7676" xr:uid="{A048B4B0-0B73-41DF-8456-0948F6E3BD2E}"/>
    <cellStyle name="Note 13 2 5 2 2" xfId="8753" xr:uid="{923D582A-9556-46C2-B3DC-F5F74899115D}"/>
    <cellStyle name="Note 13 2 5 2 3" xfId="8049" xr:uid="{4EAC7109-9CD8-4349-B306-729FA7C0DCE0}"/>
    <cellStyle name="Note 13 2 5 2 4" xfId="8802" xr:uid="{A712DC73-7D3F-4AB8-8454-C7CEE299A964}"/>
    <cellStyle name="Note 13 2 5 2 5" xfId="8096" xr:uid="{623B31B5-1C08-46C5-9639-9F9B12ADD970}"/>
    <cellStyle name="Note 13 2 5 2 6" xfId="7291" xr:uid="{27D0B6F0-1C87-46D4-8875-97519E79910D}"/>
    <cellStyle name="Note 13 2 5 2 7" xfId="8327" xr:uid="{11CD8E22-8714-439F-9A38-D0984B840A83}"/>
    <cellStyle name="Note 13 2 5 2 8" xfId="7344" xr:uid="{C47ABA7C-D0FB-4508-BBDA-41D70E6EFE32}"/>
    <cellStyle name="Note 13 2 5 2 9" xfId="10626" xr:uid="{254F8F4D-A9DB-4426-B731-BC8C908A53AD}"/>
    <cellStyle name="Note 13 2 5 3" xfId="8752" xr:uid="{C7244F20-C607-4BA2-B018-7056F1AE0114}"/>
    <cellStyle name="Note 13 2 5 4" xfId="8050" xr:uid="{4B9DCA3E-678F-4D6A-AF33-3367794EB082}"/>
    <cellStyle name="Note 13 2 5 5" xfId="8801" xr:uid="{9C1E5C2C-0974-4A37-8AFF-E4D7219A9746}"/>
    <cellStyle name="Note 13 2 5 6" xfId="8095" xr:uid="{FF9390E5-BA83-46AE-9C3F-633EDCFC6BCB}"/>
    <cellStyle name="Note 13 2 5 7" xfId="7292" xr:uid="{418E8D95-5D44-47A8-AA9B-26804FC4848F}"/>
    <cellStyle name="Note 13 2 5 8" xfId="8326" xr:uid="{437F4915-F1DE-4C7C-B524-DCDC9F327CA0}"/>
    <cellStyle name="Note 13 2 5 9" xfId="7343" xr:uid="{CF2086AE-AC63-48D6-AB19-6511AAB58DF4}"/>
    <cellStyle name="Note 13 2 6" xfId="2993" xr:uid="{00000000-0005-0000-0000-00001D0E0000}"/>
    <cellStyle name="Note 14 2" xfId="2994" xr:uid="{00000000-0005-0000-0000-00001E0E0000}"/>
    <cellStyle name="Note 14 2 2" xfId="2995" xr:uid="{00000000-0005-0000-0000-00001F0E0000}"/>
    <cellStyle name="Note 14 2 2 10" xfId="8102" xr:uid="{508FD487-D6C2-4336-9CF5-A98C621BDD7A}"/>
    <cellStyle name="Note 14 2 2 11" xfId="7288" xr:uid="{AF6733ED-114E-4914-9F88-4B0D2569C45D}"/>
    <cellStyle name="Note 14 2 2 12" xfId="8334" xr:uid="{682C9A80-ECE8-4B44-9851-0BD16F697B15}"/>
    <cellStyle name="Note 14 2 2 13" xfId="7351" xr:uid="{690DA7E9-0AB0-4E9A-BB96-9D9550A5031A}"/>
    <cellStyle name="Note 14 2 2 14" xfId="10462" xr:uid="{58452036-76A9-4057-A3AD-1DA909746385}"/>
    <cellStyle name="Note 14 2 2 15" xfId="7688" xr:uid="{684D90D6-C5F9-473E-A1C4-D22E8716DE31}"/>
    <cellStyle name="Note 14 2 2 2" xfId="2996" xr:uid="{00000000-0005-0000-0000-0000200E0000}"/>
    <cellStyle name="Note 14 2 2 2 2" xfId="2997" xr:uid="{00000000-0005-0000-0000-0000210E0000}"/>
    <cellStyle name="Note 14 2 2 2 2 2" xfId="2998" xr:uid="{00000000-0005-0000-0000-0000220E0000}"/>
    <cellStyle name="Note 14 2 2 2 2 2 2" xfId="2999" xr:uid="{00000000-0005-0000-0000-0000230E0000}"/>
    <cellStyle name="Note 14 2 2 2 2 3" xfId="3000" xr:uid="{00000000-0005-0000-0000-0000240E0000}"/>
    <cellStyle name="Note 14 2 2 2 3" xfId="3001" xr:uid="{00000000-0005-0000-0000-0000250E0000}"/>
    <cellStyle name="Note 14 2 2 2 3 2" xfId="3002" xr:uid="{00000000-0005-0000-0000-0000260E0000}"/>
    <cellStyle name="Note 14 2 2 2 4" xfId="3003" xr:uid="{00000000-0005-0000-0000-0000270E0000}"/>
    <cellStyle name="Note 14 2 2 3" xfId="3004" xr:uid="{00000000-0005-0000-0000-0000280E0000}"/>
    <cellStyle name="Note 14 2 2 3 2" xfId="3005" xr:uid="{00000000-0005-0000-0000-0000290E0000}"/>
    <cellStyle name="Note 14 2 2 3 2 2" xfId="3006" xr:uid="{00000000-0005-0000-0000-00002A0E0000}"/>
    <cellStyle name="Note 14 2 2 3 3" xfId="3007" xr:uid="{00000000-0005-0000-0000-00002B0E0000}"/>
    <cellStyle name="Note 14 2 2 4" xfId="3008" xr:uid="{00000000-0005-0000-0000-00002C0E0000}"/>
    <cellStyle name="Note 14 2 2 4 10" xfId="6550" xr:uid="{718F9864-9907-4C1F-A13E-2AA928049889}"/>
    <cellStyle name="Note 14 2 2 4 11" xfId="7721" xr:uid="{36A8A0DB-34ED-4380-93BD-4CFB5E836F8A}"/>
    <cellStyle name="Note 14 2 2 4 2" xfId="3009" xr:uid="{00000000-0005-0000-0000-00002D0E0000}"/>
    <cellStyle name="Note 14 2 2 4 2 10" xfId="7723" xr:uid="{5F031C9D-3856-4B91-8736-CDCD5BFF83A8}"/>
    <cellStyle name="Note 14 2 2 4 2 2" xfId="8766" xr:uid="{239C53C5-1454-45D4-9663-73218472B889}"/>
    <cellStyle name="Note 14 2 2 4 2 3" xfId="8037" xr:uid="{CE97F350-DD8A-433A-9D9A-0247645AAF02}"/>
    <cellStyle name="Note 14 2 2 4 2 4" xfId="8818" xr:uid="{C4D29909-C9F6-4F76-8E2B-A469A8F693FC}"/>
    <cellStyle name="Note 14 2 2 4 2 5" xfId="8115" xr:uid="{DA746307-24B8-4CCA-BAB4-6BC3C3A0BB75}"/>
    <cellStyle name="Note 14 2 2 4 2 6" xfId="7277" xr:uid="{950D885A-45AD-40AD-AD30-C9EEC2223D1E}"/>
    <cellStyle name="Note 14 2 2 4 2 7" xfId="8367" xr:uid="{678945B5-B129-4460-96DB-E46F934F83F2}"/>
    <cellStyle name="Note 14 2 2 4 2 8" xfId="7366" xr:uid="{1A926F50-3564-4303-9435-16128D642D59}"/>
    <cellStyle name="Note 14 2 2 4 2 9" xfId="10658" xr:uid="{16D56533-630F-4786-B083-3FDDCC45B5C4}"/>
    <cellStyle name="Note 14 2 2 4 3" xfId="8765" xr:uid="{206F2A2F-48E3-4AC6-B689-52D33012A571}"/>
    <cellStyle name="Note 14 2 2 4 4" xfId="8038" xr:uid="{F03FB539-73CF-4071-9E9D-289CC189CE18}"/>
    <cellStyle name="Note 14 2 2 4 5" xfId="8817" xr:uid="{39CD763E-0542-408D-8786-0E7A244EF37B}"/>
    <cellStyle name="Note 14 2 2 4 6" xfId="8114" xr:uid="{A1DBC23C-7486-46DF-B9E9-259A58F80E24}"/>
    <cellStyle name="Note 14 2 2 4 7" xfId="7278" xr:uid="{A9037413-5843-41F0-80AB-07FB9DBB8A75}"/>
    <cellStyle name="Note 14 2 2 4 8" xfId="8366" xr:uid="{CDAC1DF5-2A00-42DD-859C-37161F7BE01D}"/>
    <cellStyle name="Note 14 2 2 4 9" xfId="7365" xr:uid="{476A0B6B-12B8-4105-836D-9933B9E3FE66}"/>
    <cellStyle name="Note 14 2 2 5" xfId="3010" xr:uid="{00000000-0005-0000-0000-00002E0E0000}"/>
    <cellStyle name="Note 14 2 2 5 2" xfId="3011" xr:uid="{00000000-0005-0000-0000-00002F0E0000}"/>
    <cellStyle name="Note 14 2 2 6" xfId="3012" xr:uid="{00000000-0005-0000-0000-0000300E0000}"/>
    <cellStyle name="Note 14 2 2 6 10" xfId="7729" xr:uid="{D14A99C2-8A2C-4FB8-8E8C-4F9CBC9676B9}"/>
    <cellStyle name="Note 14 2 2 6 2" xfId="8768" xr:uid="{ECB54907-C98A-4A27-9C7B-92BDF3E4C342}"/>
    <cellStyle name="Note 14 2 2 6 3" xfId="8034" xr:uid="{7B3ED3AF-C847-462B-A614-C088188A3C8A}"/>
    <cellStyle name="Note 14 2 2 6 4" xfId="8823" xr:uid="{584D0BBF-072A-4DA0-AA90-8B9AAA0DD678}"/>
    <cellStyle name="Note 14 2 2 6 5" xfId="8118" xr:uid="{A3B73E9D-2F4E-41FB-B368-D68B80C6DF73}"/>
    <cellStyle name="Note 14 2 2 6 6" xfId="7274" xr:uid="{DE452BB5-F25A-46BB-9DC6-02BD156C9899}"/>
    <cellStyle name="Note 14 2 2 6 7" xfId="8372" xr:uid="{9647855B-1512-467B-944C-B524F572767B}"/>
    <cellStyle name="Note 14 2 2 6 8" xfId="7368" xr:uid="{BDDDF856-7B79-43F9-9629-4CE74884547D}"/>
    <cellStyle name="Note 14 2 2 6 9" xfId="11494" xr:uid="{350CF9EB-D76C-47E2-8277-7A99A3F48CB3}"/>
    <cellStyle name="Note 14 2 2 7" xfId="8755" xr:uid="{B5E26780-C5B6-4A33-950C-4EC5873A7829}"/>
    <cellStyle name="Note 14 2 2 8" xfId="8047" xr:uid="{D586841F-D4FF-44E5-BF37-BCAEBCDB6B96}"/>
    <cellStyle name="Note 14 2 2 9" xfId="8804" xr:uid="{C37D0384-A556-4373-A83A-7FEFD3733635}"/>
    <cellStyle name="Note 14 2 3" xfId="3013" xr:uid="{00000000-0005-0000-0000-0000310E0000}"/>
    <cellStyle name="Note 14 2 3 2" xfId="3014" xr:uid="{00000000-0005-0000-0000-0000320E0000}"/>
    <cellStyle name="Note 14 2 3 2 2" xfId="3015" xr:uid="{00000000-0005-0000-0000-0000330E0000}"/>
    <cellStyle name="Note 14 2 3 2 2 2" xfId="3016" xr:uid="{00000000-0005-0000-0000-0000340E0000}"/>
    <cellStyle name="Note 14 2 3 2 3" xfId="3017" xr:uid="{00000000-0005-0000-0000-0000350E0000}"/>
    <cellStyle name="Note 14 2 3 3" xfId="3018" xr:uid="{00000000-0005-0000-0000-0000360E0000}"/>
    <cellStyle name="Note 14 2 3 3 10" xfId="10395" xr:uid="{EA7E75DC-71B1-41CE-AA34-0CE525CCAB87}"/>
    <cellStyle name="Note 14 2 3 3 11" xfId="7758" xr:uid="{930AD9EF-DB1E-4E4B-806D-5FF4366CF70F}"/>
    <cellStyle name="Note 14 2 3 3 2" xfId="3019" xr:uid="{00000000-0005-0000-0000-0000370E0000}"/>
    <cellStyle name="Note 14 2 3 3 2 10" xfId="7762" xr:uid="{A69FE5A4-8BDD-4D4F-890F-17609613569A}"/>
    <cellStyle name="Note 14 2 3 3 2 2" xfId="8772" xr:uid="{66654EDB-CECD-4E18-8949-499D6F4F8545}"/>
    <cellStyle name="Note 14 2 3 3 2 3" xfId="8028" xr:uid="{D32E8F7F-5235-4D2B-9EC4-77CDDE9BDDE9}"/>
    <cellStyle name="Note 14 2 3 3 2 4" xfId="8832" xr:uid="{D159E4F9-C544-4C01-B1C9-94F976A9D843}"/>
    <cellStyle name="Note 14 2 3 3 2 5" xfId="8124" xr:uid="{D459B153-EDF6-448B-A937-07D8F2639B36}"/>
    <cellStyle name="Note 14 2 3 3 2 6" xfId="7266" xr:uid="{65EB2A17-89D5-4DA5-8C33-5F5443717F23}"/>
    <cellStyle name="Note 14 2 3 3 2 7" xfId="8397" xr:uid="{A2C58355-81BC-4D78-B37E-4FE289FA7E17}"/>
    <cellStyle name="Note 14 2 3 3 2 8" xfId="7377" xr:uid="{0880F1ED-5656-4BA7-951C-EA6EAA74BA37}"/>
    <cellStyle name="Note 14 2 3 3 2 9" xfId="10472" xr:uid="{2B939BB1-3C5D-4BF2-89FF-D5D642116A85}"/>
    <cellStyle name="Note 14 2 3 3 3" xfId="8771" xr:uid="{110D7953-9D8A-4CFD-B90D-7B6AA9740364}"/>
    <cellStyle name="Note 14 2 3 3 4" xfId="8029" xr:uid="{BA0F8485-F239-4DEF-AD9B-0F9C565D7262}"/>
    <cellStyle name="Note 14 2 3 3 5" xfId="8831" xr:uid="{D6672DB0-0B03-45FE-AD1C-AA86B0B00265}"/>
    <cellStyle name="Note 14 2 3 3 6" xfId="8122" xr:uid="{00FBE223-5BAA-4A4A-8459-F6AAF2765528}"/>
    <cellStyle name="Note 14 2 3 3 7" xfId="7268" xr:uid="{7955A7A1-767A-452F-8454-33992902E934}"/>
    <cellStyle name="Note 14 2 3 3 8" xfId="8395" xr:uid="{F7C8DDDE-FFE6-4FA8-9581-25DE3E00E952}"/>
    <cellStyle name="Note 14 2 3 3 9" xfId="7373" xr:uid="{D26902DC-C798-4AA1-A6CF-6AE9E8EFED52}"/>
    <cellStyle name="Note 14 2 3 4" xfId="3020" xr:uid="{00000000-0005-0000-0000-0000380E0000}"/>
    <cellStyle name="Note 14 2 4" xfId="3021" xr:uid="{00000000-0005-0000-0000-0000390E0000}"/>
    <cellStyle name="Note 14 2 4 2" xfId="3022" xr:uid="{00000000-0005-0000-0000-00003A0E0000}"/>
    <cellStyle name="Note 14 2 4 2 2" xfId="3023" xr:uid="{00000000-0005-0000-0000-00003B0E0000}"/>
    <cellStyle name="Note 14 2 4 3" xfId="3024" xr:uid="{00000000-0005-0000-0000-00003C0E0000}"/>
    <cellStyle name="Note 14 2 5" xfId="3025" xr:uid="{00000000-0005-0000-0000-00003D0E0000}"/>
    <cellStyle name="Note 14 2 5 10" xfId="10392" xr:uid="{1C11AA21-00A6-473B-A154-9AA1B9B83CAA}"/>
    <cellStyle name="Note 14 2 5 11" xfId="7780" xr:uid="{D897AF48-1ABE-4FEC-8A0B-07B8284E8E4F}"/>
    <cellStyle name="Note 14 2 5 2" xfId="3026" xr:uid="{00000000-0005-0000-0000-00003E0E0000}"/>
    <cellStyle name="Note 14 2 5 2 10" xfId="7783" xr:uid="{BCF45845-297A-435D-A7A2-7645BF2F95E1}"/>
    <cellStyle name="Note 14 2 5 2 2" xfId="8777" xr:uid="{5A989C63-B242-4A40-9F95-61C359A6CA4B}"/>
    <cellStyle name="Note 14 2 5 2 3" xfId="8022" xr:uid="{8D8D607D-A339-49DB-87BA-B7F3CBA85DF8}"/>
    <cellStyle name="Note 14 2 5 2 4" xfId="8838" xr:uid="{18C4365C-45AB-44AD-B4DA-158B9367EC00}"/>
    <cellStyle name="Note 14 2 5 2 5" xfId="8132" xr:uid="{B4CFCBAE-F39F-4B20-9E01-85BB77BC0104}"/>
    <cellStyle name="Note 14 2 5 2 6" xfId="7260" xr:uid="{EAC327A5-A6CA-4F72-B7CD-7118DBDA67E9}"/>
    <cellStyle name="Note 14 2 5 2 7" xfId="8412" xr:uid="{0BAEAD53-C4F9-4B6C-AFF2-15F80258CD1D}"/>
    <cellStyle name="Note 14 2 5 2 8" xfId="7388" xr:uid="{E545343A-570E-41CA-8FE8-C86C2E6E2A5E}"/>
    <cellStyle name="Note 14 2 5 2 9" xfId="10391" xr:uid="{C48DB967-8FAC-4A1C-868F-7257B54EBADD}"/>
    <cellStyle name="Note 14 2 5 3" xfId="8776" xr:uid="{E82373DA-3B15-48DE-A9F7-CBB1F7161064}"/>
    <cellStyle name="Note 14 2 5 4" xfId="8023" xr:uid="{F214F089-C457-4218-A905-F23D29CA0848}"/>
    <cellStyle name="Note 14 2 5 5" xfId="8837" xr:uid="{482BBF2D-EDBF-44C1-AECF-C952DA4957C6}"/>
    <cellStyle name="Note 14 2 5 6" xfId="8129" xr:uid="{FBAA9EB4-7788-4838-84E0-7355F3D012BF}"/>
    <cellStyle name="Note 14 2 5 7" xfId="7261" xr:uid="{B1DE04D2-535C-4EAA-A11F-2C0FCB1409C2}"/>
    <cellStyle name="Note 14 2 5 8" xfId="8409" xr:uid="{630A031D-A683-4C57-8212-D22A1F2C8799}"/>
    <cellStyle name="Note 14 2 5 9" xfId="7385" xr:uid="{25DC9777-3E7E-4FB9-9222-AC875B3286A9}"/>
    <cellStyle name="Note 14 2 6" xfId="3027" xr:uid="{00000000-0005-0000-0000-00003F0E0000}"/>
    <cellStyle name="Note 15 2" xfId="3028" xr:uid="{00000000-0005-0000-0000-0000400E0000}"/>
    <cellStyle name="Note 15 2 2" xfId="3029" xr:uid="{00000000-0005-0000-0000-0000410E0000}"/>
    <cellStyle name="Note 15 2 2 10" xfId="8135" xr:uid="{865313EC-92C9-451A-A9A8-5D3E80055463}"/>
    <cellStyle name="Note 15 2 2 11" xfId="7256" xr:uid="{8D9859B4-E541-4178-8604-CDBC3DF9AE05}"/>
    <cellStyle name="Note 15 2 2 12" xfId="8418" xr:uid="{BD770417-2070-41F5-8073-B683B51F935D}"/>
    <cellStyle name="Note 15 2 2 13" xfId="7389" xr:uid="{C7559AE0-F494-447F-A63D-63B27B66F968}"/>
    <cellStyle name="Note 15 2 2 14" xfId="6547" xr:uid="{3EFDB5A0-B7DB-4CC7-8B8A-7DAC7BAC585F}"/>
    <cellStyle name="Note 15 2 2 15" xfId="7792" xr:uid="{783A8051-F86F-4856-8A05-AAB6E666A4B8}"/>
    <cellStyle name="Note 15 2 2 2" xfId="3030" xr:uid="{00000000-0005-0000-0000-0000420E0000}"/>
    <cellStyle name="Note 15 2 2 2 2" xfId="3031" xr:uid="{00000000-0005-0000-0000-0000430E0000}"/>
    <cellStyle name="Note 15 2 2 2 2 2" xfId="3032" xr:uid="{00000000-0005-0000-0000-0000440E0000}"/>
    <cellStyle name="Note 15 2 2 2 2 2 2" xfId="3033" xr:uid="{00000000-0005-0000-0000-0000450E0000}"/>
    <cellStyle name="Note 15 2 2 2 2 3" xfId="3034" xr:uid="{00000000-0005-0000-0000-0000460E0000}"/>
    <cellStyle name="Note 15 2 2 2 3" xfId="3035" xr:uid="{00000000-0005-0000-0000-0000470E0000}"/>
    <cellStyle name="Note 15 2 2 2 3 2" xfId="3036" xr:uid="{00000000-0005-0000-0000-0000480E0000}"/>
    <cellStyle name="Note 15 2 2 2 4" xfId="3037" xr:uid="{00000000-0005-0000-0000-0000490E0000}"/>
    <cellStyle name="Note 15 2 2 3" xfId="3038" xr:uid="{00000000-0005-0000-0000-00004A0E0000}"/>
    <cellStyle name="Note 15 2 2 3 2" xfId="3039" xr:uid="{00000000-0005-0000-0000-00004B0E0000}"/>
    <cellStyle name="Note 15 2 2 3 2 2" xfId="3040" xr:uid="{00000000-0005-0000-0000-00004C0E0000}"/>
    <cellStyle name="Note 15 2 2 3 3" xfId="3041" xr:uid="{00000000-0005-0000-0000-00004D0E0000}"/>
    <cellStyle name="Note 15 2 2 4" xfId="3042" xr:uid="{00000000-0005-0000-0000-00004E0E0000}"/>
    <cellStyle name="Note 15 2 2 4 10" xfId="11690" xr:uid="{99C6BBBF-8B41-4EB5-8B86-0E2DF424165D}"/>
    <cellStyle name="Note 15 2 2 4 11" xfId="7825" xr:uid="{2A91712B-5E37-49C3-8FC0-18A938729398}"/>
    <cellStyle name="Note 15 2 2 4 2" xfId="3043" xr:uid="{00000000-0005-0000-0000-00004F0E0000}"/>
    <cellStyle name="Note 15 2 2 4 2 10" xfId="7835" xr:uid="{11F79228-F657-4702-BD03-77FFD8248C5F}"/>
    <cellStyle name="Note 15 2 2 4 2 2" xfId="8791" xr:uid="{D7B22115-ABCB-4024-BF12-E820C20CE212}"/>
    <cellStyle name="Note 15 2 2 4 2 3" xfId="8009" xr:uid="{A3B8A69F-0C61-4EEB-88C3-7A3D9038A33C}"/>
    <cellStyle name="Note 15 2 2 4 2 4" xfId="8853" xr:uid="{67408B9E-D866-4DA8-92ED-6456E4E6C749}"/>
    <cellStyle name="Note 15 2 2 4 2 5" xfId="8146" xr:uid="{E85B0B97-2C8B-49CE-AA9B-2AE3BF4E7333}"/>
    <cellStyle name="Note 15 2 2 4 2 6" xfId="7246" xr:uid="{2BB699FF-1753-4431-8D08-A1939CFC1505}"/>
    <cellStyle name="Note 15 2 2 4 2 7" xfId="8457" xr:uid="{874CB9DD-60DB-4C2C-B01A-D14320CECEF6}"/>
    <cellStyle name="Note 15 2 2 4 2 8" xfId="7404" xr:uid="{EF92CA39-3AFA-42F5-B34E-E2C6E3199B83}"/>
    <cellStyle name="Note 15 2 2 4 2 9" xfId="11430" xr:uid="{D8C1755D-B623-4780-8815-5E1F9D99F040}"/>
    <cellStyle name="Note 15 2 2 4 3" xfId="8790" xr:uid="{D907177A-45A7-4613-A9B5-5448AC21FEA8}"/>
    <cellStyle name="Note 15 2 2 4 4" xfId="8010" xr:uid="{EBF0E4B8-8362-44F5-BD71-F599675A9BB2}"/>
    <cellStyle name="Note 15 2 2 4 5" xfId="8852" xr:uid="{788FFC5A-5FAE-4753-81F3-59F69015AA95}"/>
    <cellStyle name="Note 15 2 2 4 6" xfId="8144" xr:uid="{EA17B69A-2762-4E80-ABF3-AFD82E07AC9C}"/>
    <cellStyle name="Note 15 2 2 4 7" xfId="7249" xr:uid="{8D1D517B-CD9E-46A5-848D-397E8275E044}"/>
    <cellStyle name="Note 15 2 2 4 8" xfId="8447" xr:uid="{C530BD77-3E70-4F34-9732-08A302792794}"/>
    <cellStyle name="Note 15 2 2 4 9" xfId="7400" xr:uid="{BAC537F3-F17B-46C4-9645-4D44F8CFDF64}"/>
    <cellStyle name="Note 15 2 2 5" xfId="3044" xr:uid="{00000000-0005-0000-0000-0000500E0000}"/>
    <cellStyle name="Note 15 2 2 5 2" xfId="3045" xr:uid="{00000000-0005-0000-0000-0000510E0000}"/>
    <cellStyle name="Note 15 2 2 6" xfId="3046" xr:uid="{00000000-0005-0000-0000-0000520E0000}"/>
    <cellStyle name="Note 15 2 2 6 10" xfId="7840" xr:uid="{44725DD0-0D0B-4DB0-88F9-F4DE04101B75}"/>
    <cellStyle name="Note 15 2 2 6 2" xfId="8794" xr:uid="{21FE7D42-F645-43D4-8251-22A573F0B43E}"/>
    <cellStyle name="Note 15 2 2 6 3" xfId="8008" xr:uid="{D0E1A60A-EAE9-442D-BF54-97D75651966E}"/>
    <cellStyle name="Note 15 2 2 6 4" xfId="8858" xr:uid="{59ACDB31-6DFA-4E19-BBC1-1363252EC296}"/>
    <cellStyle name="Note 15 2 2 6 5" xfId="8151" xr:uid="{90B839A1-4368-49DD-8AE6-D11AECCFAA63}"/>
    <cellStyle name="Note 15 2 2 6 6" xfId="7244" xr:uid="{B960E5D9-9B60-4F8D-8C89-46EA1723452D}"/>
    <cellStyle name="Note 15 2 2 6 7" xfId="8459" xr:uid="{F82999EF-3A06-4C15-B36C-21444CE5A04F}"/>
    <cellStyle name="Note 15 2 2 6 8" xfId="7409" xr:uid="{7C2BA30F-2CC7-4503-81AE-6E37C415977E}"/>
    <cellStyle name="Note 15 2 2 6 9" xfId="12315" xr:uid="{BD894AF7-CD2F-46A5-93E8-598556A30CAE}"/>
    <cellStyle name="Note 15 2 2 7" xfId="8779" xr:uid="{3C359B47-34F8-40A5-BBA0-626F687D2E42}"/>
    <cellStyle name="Note 15 2 2 8" xfId="8019" xr:uid="{8C53322C-9E2C-4EEE-859B-EB9ABC754CF1}"/>
    <cellStyle name="Note 15 2 2 9" xfId="8840" xr:uid="{851458EF-4DB9-48A9-902D-F05A68856ADE}"/>
    <cellStyle name="Note 15 2 3" xfId="3047" xr:uid="{00000000-0005-0000-0000-0000530E0000}"/>
    <cellStyle name="Note 15 2 3 2" xfId="3048" xr:uid="{00000000-0005-0000-0000-0000540E0000}"/>
    <cellStyle name="Note 15 2 3 2 2" xfId="3049" xr:uid="{00000000-0005-0000-0000-0000550E0000}"/>
    <cellStyle name="Note 15 2 3 2 2 2" xfId="3050" xr:uid="{00000000-0005-0000-0000-0000560E0000}"/>
    <cellStyle name="Note 15 2 3 2 3" xfId="3051" xr:uid="{00000000-0005-0000-0000-0000570E0000}"/>
    <cellStyle name="Note 15 2 3 3" xfId="3052" xr:uid="{00000000-0005-0000-0000-0000580E0000}"/>
    <cellStyle name="Note 15 2 3 3 10" xfId="12312" xr:uid="{B45D6CCB-FE6E-4139-8AA7-AAAF9AD185E0}"/>
    <cellStyle name="Note 15 2 3 3 11" xfId="7865" xr:uid="{67AA77AE-76B5-43DD-B1CF-E97D556DA42C}"/>
    <cellStyle name="Note 15 2 3 3 2" xfId="3053" xr:uid="{00000000-0005-0000-0000-0000590E0000}"/>
    <cellStyle name="Note 15 2 3 3 2 10" xfId="7866" xr:uid="{885F9E88-A870-4B4D-AB84-E7AF86C0389C}"/>
    <cellStyle name="Note 15 2 3 3 2 2" xfId="8800" xr:uid="{38E868C9-2205-4FAB-86B7-BE51D1E66EB7}"/>
    <cellStyle name="Note 15 2 3 3 2 3" xfId="8004" xr:uid="{2F124C33-B1E4-4AE0-B98E-4B16DE8E56B5}"/>
    <cellStyle name="Note 15 2 3 3 2 4" xfId="8866" xr:uid="{D81BA9BD-EC06-4E83-8654-6241758F3988}"/>
    <cellStyle name="Note 15 2 3 3 2 5" xfId="8159" xr:uid="{2EEA3F4F-8BFE-45C0-9006-47774DA59217}"/>
    <cellStyle name="Note 15 2 3 3 2 6" xfId="7239" xr:uid="{D24432F0-F080-4398-91F4-98675A775317}"/>
    <cellStyle name="Note 15 2 3 3 2 7" xfId="8480" xr:uid="{30EA09A3-74BF-40C9-AEB3-E32F67B90C15}"/>
    <cellStyle name="Note 15 2 3 3 2 8" xfId="7418" xr:uid="{652BB9B5-EFE9-4B39-BE57-D319922BCF3D}"/>
    <cellStyle name="Note 15 2 3 3 2 9" xfId="12311" xr:uid="{703C4E53-7D6D-4076-9A49-045C43B16D1D}"/>
    <cellStyle name="Note 15 2 3 3 3" xfId="8799" xr:uid="{6E4E32C6-0AED-4DE3-AC0B-6E340D2024F4}"/>
    <cellStyle name="Note 15 2 3 3 4" xfId="8005" xr:uid="{1945355C-E190-476C-A066-FD6040C8B147}"/>
    <cellStyle name="Note 15 2 3 3 5" xfId="8865" xr:uid="{04E9E06C-ECB2-4470-986C-3B5EE7388183}"/>
    <cellStyle name="Note 15 2 3 3 6" xfId="8158" xr:uid="{8212B3D6-3760-4CDA-A2E8-DE613C9A73BC}"/>
    <cellStyle name="Note 15 2 3 3 7" xfId="7240" xr:uid="{72438B9B-0575-4BAF-9405-14B34C006AFF}"/>
    <cellStyle name="Note 15 2 3 3 8" xfId="8479" xr:uid="{4C82DC4F-0A3F-4D31-95DB-42BCDA9AEB49}"/>
    <cellStyle name="Note 15 2 3 3 9" xfId="7417" xr:uid="{9F454D38-412E-4C31-9B65-89565DFCA196}"/>
    <cellStyle name="Note 15 2 3 4" xfId="3054" xr:uid="{00000000-0005-0000-0000-00005A0E0000}"/>
    <cellStyle name="Note 15 2 4" xfId="3055" xr:uid="{00000000-0005-0000-0000-00005B0E0000}"/>
    <cellStyle name="Note 15 2 4 2" xfId="3056" xr:uid="{00000000-0005-0000-0000-00005C0E0000}"/>
    <cellStyle name="Note 15 2 4 2 2" xfId="3057" xr:uid="{00000000-0005-0000-0000-00005D0E0000}"/>
    <cellStyle name="Note 15 2 4 3" xfId="3058" xr:uid="{00000000-0005-0000-0000-00005E0E0000}"/>
    <cellStyle name="Note 15 2 5" xfId="3059" xr:uid="{00000000-0005-0000-0000-00005F0E0000}"/>
    <cellStyle name="Note 15 2 5 10" xfId="12046" xr:uid="{3C039396-F679-4F2F-AE5D-D9D65F2B8D4A}"/>
    <cellStyle name="Note 15 2 5 11" xfId="7879" xr:uid="{A531AAF7-07DF-448B-8043-5433BFFF2D38}"/>
    <cellStyle name="Note 15 2 5 2" xfId="3060" xr:uid="{00000000-0005-0000-0000-0000600E0000}"/>
    <cellStyle name="Note 15 2 5 2 10" xfId="7883" xr:uid="{18DD2338-A474-460F-9FAE-B55E397AF49F}"/>
    <cellStyle name="Note 15 2 5 2 2" xfId="8806" xr:uid="{7D66C4A2-0700-4982-A17A-8B90F51896D1}"/>
    <cellStyle name="Note 15 2 5 2 3" xfId="7999" xr:uid="{67526FF3-D3CE-488A-A4BC-64808B7AFA14}"/>
    <cellStyle name="Note 15 2 5 2 4" xfId="8872" xr:uid="{C1CCB623-9F4A-4315-9B73-7A3A6DCDFB04}"/>
    <cellStyle name="Note 15 2 5 2 5" xfId="8168" xr:uid="{66A712AB-876F-4276-8301-ECB89FE731BB}"/>
    <cellStyle name="Note 15 2 5 2 6" xfId="7231" xr:uid="{0DE76D3E-C92B-47F2-B3C8-89FD4AF818C1}"/>
    <cellStyle name="Note 15 2 5 2 7" xfId="8495" xr:uid="{8BF4E9E4-127E-496D-B1C3-A1A4607F5A96}"/>
    <cellStyle name="Note 15 2 5 2 8" xfId="7432" xr:uid="{1298070A-6ABD-44C6-928B-ADC2289B432B}"/>
    <cellStyle name="Note 15 2 5 2 9" xfId="12047" xr:uid="{5B22C6C8-1AA3-40F3-B0C7-2E6F20E2F9FC}"/>
    <cellStyle name="Note 15 2 5 3" xfId="8805" xr:uid="{380C39BA-A5E0-4AA3-95A9-5CD4636F5614}"/>
    <cellStyle name="Note 15 2 5 4" xfId="8000" xr:uid="{97E03D07-3E82-4CFE-8A72-0CF48EDFCFCC}"/>
    <cellStyle name="Note 15 2 5 5" xfId="8871" xr:uid="{A2CD7AA2-0D13-465D-B49B-5277263ED2F0}"/>
    <cellStyle name="Note 15 2 5 6" xfId="8167" xr:uid="{3C860C40-015B-41E8-A156-AE4C4CC497C4}"/>
    <cellStyle name="Note 15 2 5 7" xfId="7232" xr:uid="{CCFA688D-4B27-45AB-8FC9-ABF749336992}"/>
    <cellStyle name="Note 15 2 5 8" xfId="8491" xr:uid="{42178E01-A3E2-41F9-B57F-5E638EFB0270}"/>
    <cellStyle name="Note 15 2 5 9" xfId="7431" xr:uid="{371B4334-0578-44F9-A157-DD0D6205C8BB}"/>
    <cellStyle name="Note 15 2 6" xfId="3061" xr:uid="{00000000-0005-0000-0000-0000610E0000}"/>
    <cellStyle name="Note 2" xfId="3062" xr:uid="{00000000-0005-0000-0000-0000620E0000}"/>
    <cellStyle name="Note 2 2" xfId="3063" xr:uid="{00000000-0005-0000-0000-0000630E0000}"/>
    <cellStyle name="Note 2 2 2" xfId="3064" xr:uid="{00000000-0005-0000-0000-0000640E0000}"/>
    <cellStyle name="Note 2 2 2 10" xfId="8173" xr:uid="{CC44531B-F137-40D9-A3A6-6E9849786113}"/>
    <cellStyle name="Note 2 2 2 11" xfId="7228" xr:uid="{7E770F3D-F460-4409-854A-57D677DDDC2E}"/>
    <cellStyle name="Note 2 2 2 12" xfId="8510" xr:uid="{13E19AF1-AFCF-41A7-8B42-582957CD7BCD}"/>
    <cellStyle name="Note 2 2 2 13" xfId="7436" xr:uid="{4D958300-0553-45A2-81AA-5942BE39C98B}"/>
    <cellStyle name="Note 2 2 2 14" xfId="11538" xr:uid="{359E4FE0-AC9D-43A5-A2F5-9D04CC75128D}"/>
    <cellStyle name="Note 2 2 2 15" xfId="7903" xr:uid="{1464BDCF-3C2E-4667-BAE9-5303211DB744}"/>
    <cellStyle name="Note 2 2 2 2" xfId="3065" xr:uid="{00000000-0005-0000-0000-0000650E0000}"/>
    <cellStyle name="Note 2 2 2 2 2" xfId="3066" xr:uid="{00000000-0005-0000-0000-0000660E0000}"/>
    <cellStyle name="Note 2 2 2 2 2 2" xfId="3067" xr:uid="{00000000-0005-0000-0000-0000670E0000}"/>
    <cellStyle name="Note 2 2 2 2 2 2 2" xfId="3068" xr:uid="{00000000-0005-0000-0000-0000680E0000}"/>
    <cellStyle name="Note 2 2 2 2 2 3" xfId="3069" xr:uid="{00000000-0005-0000-0000-0000690E0000}"/>
    <cellStyle name="Note 2 2 2 2 3" xfId="3070" xr:uid="{00000000-0005-0000-0000-00006A0E0000}"/>
    <cellStyle name="Note 2 2 2 2 3 2" xfId="3071" xr:uid="{00000000-0005-0000-0000-00006B0E0000}"/>
    <cellStyle name="Note 2 2 2 2 4" xfId="3072" xr:uid="{00000000-0005-0000-0000-00006C0E0000}"/>
    <cellStyle name="Note 2 2 2 3" xfId="3073" xr:uid="{00000000-0005-0000-0000-00006D0E0000}"/>
    <cellStyle name="Note 2 2 2 3 2" xfId="3074" xr:uid="{00000000-0005-0000-0000-00006E0E0000}"/>
    <cellStyle name="Note 2 2 2 3 2 2" xfId="3075" xr:uid="{00000000-0005-0000-0000-00006F0E0000}"/>
    <cellStyle name="Note 2 2 2 3 3" xfId="3076" xr:uid="{00000000-0005-0000-0000-0000700E0000}"/>
    <cellStyle name="Note 2 2 2 4" xfId="3077" xr:uid="{00000000-0005-0000-0000-0000710E0000}"/>
    <cellStyle name="Note 2 2 2 4 10" xfId="10442" xr:uid="{C6D13F23-1B9A-414E-85E2-133926C964DB}"/>
    <cellStyle name="Note 2 2 2 4 11" xfId="7940" xr:uid="{FBBB4090-C2B4-46DA-9099-2C6EF750BB90}"/>
    <cellStyle name="Note 2 2 2 4 2" xfId="3078" xr:uid="{00000000-0005-0000-0000-0000720E0000}"/>
    <cellStyle name="Note 2 2 2 4 2 10" xfId="7941" xr:uid="{3337F949-5D2D-4370-A706-8A504E247010}"/>
    <cellStyle name="Note 2 2 2 4 2 2" xfId="8821" xr:uid="{D2AB79C1-EF77-47D7-B932-98390F6C90E9}"/>
    <cellStyle name="Note 2 2 2 4 2 3" xfId="7985" xr:uid="{F9C81F0D-B206-423D-976F-80E95AD8D4ED}"/>
    <cellStyle name="Note 2 2 2 4 2 4" xfId="8892" xr:uid="{889774A0-A993-418D-A6A8-BCE3C8A05827}"/>
    <cellStyle name="Note 2 2 2 4 2 5" xfId="8194" xr:uid="{686A8943-3C46-4992-8F21-47AF9055CC99}"/>
    <cellStyle name="Note 2 2 2 4 2 6" xfId="7216" xr:uid="{969D6BBC-6182-45D2-8D7F-138570DDEA32}"/>
    <cellStyle name="Note 2 2 2 4 2 7" xfId="8542" xr:uid="{80C1BB7B-E524-4528-BFC8-5F322F1DFB40}"/>
    <cellStyle name="Note 2 2 2 4 2 8" xfId="7460" xr:uid="{9592891C-0BB8-4A0E-AC36-A2E5A1E29BB5}"/>
    <cellStyle name="Note 2 2 2 4 2 9" xfId="10441" xr:uid="{9569C569-8737-4C36-8747-CB9FC4E5D0FC}"/>
    <cellStyle name="Note 2 2 2 4 3" xfId="8820" xr:uid="{FAA7D7CB-B81A-4A77-BFFD-A7056D689DB1}"/>
    <cellStyle name="Note 2 2 2 4 4" xfId="7986" xr:uid="{B6EA832B-8594-4696-8B8B-F2D78F94B444}"/>
    <cellStyle name="Note 2 2 2 4 5" xfId="8891" xr:uid="{805487A6-ED9B-4C81-8223-A53597E5933E}"/>
    <cellStyle name="Note 2 2 2 4 6" xfId="8193" xr:uid="{2400ED2C-8914-4ACF-8766-683FDBC6AB8F}"/>
    <cellStyle name="Note 2 2 2 4 7" xfId="7217" xr:uid="{E9B6AB8A-B65D-492E-A3CE-E88688E81AD4}"/>
    <cellStyle name="Note 2 2 2 4 8" xfId="8541" xr:uid="{A02B7F05-50D8-452C-8684-5FC2541D0BD6}"/>
    <cellStyle name="Note 2 2 2 4 9" xfId="7459" xr:uid="{173164C7-2CC1-4B30-A4FD-80006EDC6E3F}"/>
    <cellStyle name="Note 2 2 2 5" xfId="3079" xr:uid="{00000000-0005-0000-0000-0000730E0000}"/>
    <cellStyle name="Note 2 2 2 5 2" xfId="3080" xr:uid="{00000000-0005-0000-0000-0000740E0000}"/>
    <cellStyle name="Note 2 2 2 6" xfId="3081" xr:uid="{00000000-0005-0000-0000-0000750E0000}"/>
    <cellStyle name="Note 2 2 2 6 10" xfId="7948" xr:uid="{CD2ADB77-6CDC-4461-9696-3925AAC4EC5E}"/>
    <cellStyle name="Note 2 2 2 6 2" xfId="8824" xr:uid="{51540637-898D-42B0-8E45-4C8FBBF61690}"/>
    <cellStyle name="Note 2 2 2 6 3" xfId="7982" xr:uid="{2F2073C5-8BFD-4EA7-8CDE-38BAB0A8E95B}"/>
    <cellStyle name="Note 2 2 2 6 4" xfId="8894" xr:uid="{247BCDD0-01FA-4C5E-8A2D-EF73A7C6C2F9}"/>
    <cellStyle name="Note 2 2 2 6 5" xfId="8201" xr:uid="{CF6204FD-662A-46D7-973B-52A5342AE267}"/>
    <cellStyle name="Note 2 2 2 6 6" xfId="7213" xr:uid="{6EB6F18F-600F-44B0-BF72-6330195F376F}"/>
    <cellStyle name="Note 2 2 2 6 7" xfId="8545" xr:uid="{5EC49EEF-07E2-42DD-9A4B-C61C3F971998}"/>
    <cellStyle name="Note 2 2 2 6 8" xfId="7464" xr:uid="{4556713D-0611-481C-952B-FCA99E3AD5F4}"/>
    <cellStyle name="Note 2 2 2 6 9" xfId="10438" xr:uid="{ADAC4904-274D-40A3-BC88-05419A7C9DA2}"/>
    <cellStyle name="Note 2 2 2 7" xfId="8809" xr:uid="{F30B98FC-008F-4260-AD18-9D4E70C1A3BD}"/>
    <cellStyle name="Note 2 2 2 8" xfId="7996" xr:uid="{03F60C1F-99F1-4FB2-8D3E-35A1D6739CF0}"/>
    <cellStyle name="Note 2 2 2 9" xfId="8875" xr:uid="{18C09BBE-82DE-4FC1-8A59-D5E6DA27DF71}"/>
    <cellStyle name="Note 2 2 3" xfId="3082" xr:uid="{00000000-0005-0000-0000-0000760E0000}"/>
    <cellStyle name="Note 2 2 3 2" xfId="3083" xr:uid="{00000000-0005-0000-0000-0000770E0000}"/>
    <cellStyle name="Note 2 2 3 2 2" xfId="3084" xr:uid="{00000000-0005-0000-0000-0000780E0000}"/>
    <cellStyle name="Note 2 2 3 2 2 2" xfId="3085" xr:uid="{00000000-0005-0000-0000-0000790E0000}"/>
    <cellStyle name="Note 2 2 3 2 3" xfId="3086" xr:uid="{00000000-0005-0000-0000-00007A0E0000}"/>
    <cellStyle name="Note 2 2 3 3" xfId="3087" xr:uid="{00000000-0005-0000-0000-00007B0E0000}"/>
    <cellStyle name="Note 2 2 3 3 10" xfId="10436" xr:uid="{E1F940A7-700A-4943-9612-CB8614F2B356}"/>
    <cellStyle name="Note 2 2 3 3 11" xfId="7962" xr:uid="{EAD97D90-53BD-4F69-AC5A-5BE32F81564F}"/>
    <cellStyle name="Note 2 2 3 3 2" xfId="3088" xr:uid="{00000000-0005-0000-0000-00007C0E0000}"/>
    <cellStyle name="Note 2 2 3 3 2 10" xfId="7968" xr:uid="{68E8546E-50BC-432A-AB37-80AAAFAE2764}"/>
    <cellStyle name="Note 2 2 3 3 2 2" xfId="8830" xr:uid="{A2046EA0-40AC-415D-B534-706CC3592086}"/>
    <cellStyle name="Note 2 2 3 3 2 3" xfId="7976" xr:uid="{82A21A15-79B5-45B6-9C59-7571C5FC7A72}"/>
    <cellStyle name="Note 2 2 3 3 2 4" xfId="8900" xr:uid="{7D86C9BC-40D1-4E7C-8F4B-8E42F4C42E82}"/>
    <cellStyle name="Note 2 2 3 3 2 5" xfId="8211" xr:uid="{E3A29BFD-B24E-42B1-B5BB-EA53D34C304D}"/>
    <cellStyle name="Note 2 2 3 3 2 6" xfId="7207" xr:uid="{4F624238-5BB9-4ADA-8D49-A1DB29F8A07B}"/>
    <cellStyle name="Note 2 2 3 3 2 7" xfId="8562" xr:uid="{03DEBAF7-8CCC-4176-AD2A-F4A441C9330A}"/>
    <cellStyle name="Note 2 2 3 3 2 8" xfId="7477" xr:uid="{2DB36036-058D-447A-8A98-991B8CAE4287}"/>
    <cellStyle name="Note 2 2 3 3 2 9" xfId="6544" xr:uid="{C0DF16E6-1EE1-4BFC-AF99-ED9B84933FDB}"/>
    <cellStyle name="Note 2 2 3 3 3" xfId="8829" xr:uid="{2E247726-3936-4850-87EE-7E32C15EEC1E}"/>
    <cellStyle name="Note 2 2 3 3 4" xfId="7977" xr:uid="{4CEF952D-1395-4EE5-930E-1DFAF6734BCF}"/>
    <cellStyle name="Note 2 2 3 3 5" xfId="8899" xr:uid="{2DA75AA7-B583-402B-9017-A39E188D2A91}"/>
    <cellStyle name="Note 2 2 3 3 6" xfId="8208" xr:uid="{3505FAC7-C8D8-4AF1-92B5-91ECC9EDCB81}"/>
    <cellStyle name="Note 2 2 3 3 7" xfId="7208" xr:uid="{3576D723-38B4-422F-B944-5F578E58E13B}"/>
    <cellStyle name="Note 2 2 3 3 8" xfId="8557" xr:uid="{DAE5C2AB-6FEE-463A-8A03-8645762136B3}"/>
    <cellStyle name="Note 2 2 3 3 9" xfId="7473" xr:uid="{A5FDE65D-4EAD-4F51-B010-6C8ECACAFD37}"/>
    <cellStyle name="Note 2 2 3 4" xfId="3089" xr:uid="{00000000-0005-0000-0000-00007D0E0000}"/>
    <cellStyle name="Note 2 2 4" xfId="3090" xr:uid="{00000000-0005-0000-0000-00007E0E0000}"/>
    <cellStyle name="Note 2 2 4 2" xfId="3091" xr:uid="{00000000-0005-0000-0000-00007F0E0000}"/>
    <cellStyle name="Note 2 2 4 2 2" xfId="3092" xr:uid="{00000000-0005-0000-0000-0000800E0000}"/>
    <cellStyle name="Note 2 2 4 3" xfId="3093" xr:uid="{00000000-0005-0000-0000-0000810E0000}"/>
    <cellStyle name="Note 2 2 5" xfId="3094" xr:uid="{00000000-0005-0000-0000-0000820E0000}"/>
    <cellStyle name="Note 2 2 5 10" xfId="11834" xr:uid="{254178A7-3B02-4408-B985-274AE9D93E81}"/>
    <cellStyle name="Note 2 2 5 11" xfId="7978" xr:uid="{C299A4DD-2A72-42E2-A2E4-1C4C025477C3}"/>
    <cellStyle name="Note 2 2 5 2" xfId="3095" xr:uid="{00000000-0005-0000-0000-0000830E0000}"/>
    <cellStyle name="Note 2 2 5 2 10" xfId="7988" xr:uid="{47E69536-C1D7-4E7D-9D7E-DDB754969909}"/>
    <cellStyle name="Note 2 2 5 2 2" xfId="8834" xr:uid="{C0703875-E89C-4D41-949E-7951F4B2A124}"/>
    <cellStyle name="Note 2 2 5 2 3" xfId="7972" xr:uid="{5CFD397F-2722-49C4-AD69-773695CA6512}"/>
    <cellStyle name="Note 2 2 5 2 4" xfId="8908" xr:uid="{0D9175CD-A123-4462-ACE3-428D5C90B42B}"/>
    <cellStyle name="Note 2 2 5 2 5" xfId="8225" xr:uid="{39AFA6B3-8786-4584-B726-6C3678C62FDF}"/>
    <cellStyle name="Note 2 2 5 2 6" xfId="7201" xr:uid="{C444726E-9EE7-4FC0-A711-3F4E66E95D9D}"/>
    <cellStyle name="Note 2 2 5 2 7" xfId="8576" xr:uid="{B981A43C-1851-43D7-9E6B-92D25BC9AE0E}"/>
    <cellStyle name="Note 2 2 5 2 8" xfId="11253" xr:uid="{8A87615B-C7CC-4CBF-A28E-C9BF123103EB}"/>
    <cellStyle name="Note 2 2 5 2 9" xfId="10598" xr:uid="{5F2995DD-52F5-4C98-A470-A1455F0258EC}"/>
    <cellStyle name="Note 2 2 5 3" xfId="8833" xr:uid="{3E5BFD8F-F921-4A99-9FCC-4A8EDA3DF4EF}"/>
    <cellStyle name="Note 2 2 5 4" xfId="7973" xr:uid="{0A582478-368E-429F-8CB6-FB0DADC0C791}"/>
    <cellStyle name="Note 2 2 5 5" xfId="8907" xr:uid="{D2014623-A877-4ACB-8085-7102345989B5}"/>
    <cellStyle name="Note 2 2 5 6" xfId="8221" xr:uid="{214114A1-CC0C-4594-B747-9121F2FD1622}"/>
    <cellStyle name="Note 2 2 5 7" xfId="7204" xr:uid="{F1D65D78-3101-4DF7-A34C-69C2560FF04D}"/>
    <cellStyle name="Note 2 2 5 8" xfId="8570" xr:uid="{914432CC-F19D-45B9-B16E-C5066CF1E454}"/>
    <cellStyle name="Note 2 2 5 9" xfId="7531" xr:uid="{5D2F1545-8EF6-497F-A136-F9CF0D06410B}"/>
    <cellStyle name="Note 2 2 6" xfId="3096" xr:uid="{00000000-0005-0000-0000-0000840E0000}"/>
    <cellStyle name="Note 2 3" xfId="3097" xr:uid="{00000000-0005-0000-0000-0000850E0000}"/>
    <cellStyle name="Note 2 3 2" xfId="3098" xr:uid="{00000000-0005-0000-0000-0000860E0000}"/>
    <cellStyle name="Note 2 3 2 10" xfId="8227" xr:uid="{582BC267-8F9E-43CF-A030-6AD139441B42}"/>
    <cellStyle name="Note 2 3 2 11" xfId="7199" xr:uid="{399D9991-40AB-4083-A26D-C4C5B5C2E52E}"/>
    <cellStyle name="Note 2 3 2 12" xfId="8582" xr:uid="{62EF08AF-C8B9-40CD-ADFB-A2505173EFEE}"/>
    <cellStyle name="Note 2 3 2 13" xfId="7535" xr:uid="{528ABB68-93FC-4360-B5D7-7C4C35E6AECF}"/>
    <cellStyle name="Note 2 3 2 14" xfId="6542" xr:uid="{46FAE2C6-2C1C-4512-83C1-F49D8C6A0524}"/>
    <cellStyle name="Note 2 3 2 15" xfId="7993" xr:uid="{18BC0664-72AA-4A39-ACDB-32228A4EFC2D}"/>
    <cellStyle name="Note 2 3 2 2" xfId="3099" xr:uid="{00000000-0005-0000-0000-0000870E0000}"/>
    <cellStyle name="Note 2 3 2 2 2" xfId="3100" xr:uid="{00000000-0005-0000-0000-0000880E0000}"/>
    <cellStyle name="Note 2 3 2 2 2 2" xfId="3101" xr:uid="{00000000-0005-0000-0000-0000890E0000}"/>
    <cellStyle name="Note 2 3 2 2 2 2 2" xfId="3102" xr:uid="{00000000-0005-0000-0000-00008A0E0000}"/>
    <cellStyle name="Note 2 3 2 2 2 3" xfId="3103" xr:uid="{00000000-0005-0000-0000-00008B0E0000}"/>
    <cellStyle name="Note 2 3 2 2 3" xfId="3104" xr:uid="{00000000-0005-0000-0000-00008C0E0000}"/>
    <cellStyle name="Note 2 3 2 2 3 2" xfId="3105" xr:uid="{00000000-0005-0000-0000-00008D0E0000}"/>
    <cellStyle name="Note 2 3 2 2 4" xfId="3106" xr:uid="{00000000-0005-0000-0000-00008E0E0000}"/>
    <cellStyle name="Note 2 3 2 3" xfId="3107" xr:uid="{00000000-0005-0000-0000-00008F0E0000}"/>
    <cellStyle name="Note 2 3 2 3 2" xfId="3108" xr:uid="{00000000-0005-0000-0000-0000900E0000}"/>
    <cellStyle name="Note 2 3 2 3 2 2" xfId="3109" xr:uid="{00000000-0005-0000-0000-0000910E0000}"/>
    <cellStyle name="Note 2 3 2 3 3" xfId="3110" xr:uid="{00000000-0005-0000-0000-0000920E0000}"/>
    <cellStyle name="Note 2 3 2 4" xfId="3111" xr:uid="{00000000-0005-0000-0000-0000930E0000}"/>
    <cellStyle name="Note 2 3 2 4 10" xfId="10384" xr:uid="{1108405A-4A14-4D98-82AB-7B682CD03398}"/>
    <cellStyle name="Note 2 3 2 4 11" xfId="8013" xr:uid="{BFEF277F-1191-4914-8500-1817F582AC7C}"/>
    <cellStyle name="Note 2 3 2 4 2" xfId="3112" xr:uid="{00000000-0005-0000-0000-0000940E0000}"/>
    <cellStyle name="Note 2 3 2 4 2 10" xfId="8014" xr:uid="{F524E10C-56C5-443E-8FD6-B975C6DA43AC}"/>
    <cellStyle name="Note 2 3 2 4 2 2" xfId="8847" xr:uid="{BD6E2A03-CABB-4A00-97AA-F5CC28EF2AF2}"/>
    <cellStyle name="Note 2 3 2 4 2 3" xfId="7959" xr:uid="{B8D0A9C6-1B8A-4019-8662-D3448AAF078B}"/>
    <cellStyle name="Note 2 3 2 4 2 4" xfId="8925" xr:uid="{C3B819E9-BD0E-40EF-8118-AFD5B808010B}"/>
    <cellStyle name="Note 2 3 2 4 2 5" xfId="8246" xr:uid="{A1F1F8FB-869D-4160-9873-FD6461F3038F}"/>
    <cellStyle name="Note 2 3 2 4 2 6" xfId="7187" xr:uid="{2A87EDC2-14CF-4FED-85B7-0F1938B0A839}"/>
    <cellStyle name="Note 2 3 2 4 2 7" xfId="8602" xr:uid="{2A731380-B561-43DC-8774-EF4182B2A8CB}"/>
    <cellStyle name="Note 2 3 2 4 2 8" xfId="7565" xr:uid="{58DC354E-8FAE-48E9-A88D-37C8C5A22F52}"/>
    <cellStyle name="Note 2 3 2 4 2 9" xfId="10482" xr:uid="{0CFD69A2-A021-461C-9D43-AB5F3099F5B3}"/>
    <cellStyle name="Note 2 3 2 4 3" xfId="8846" xr:uid="{74B97842-4FA8-42BB-9390-8B83312E953F}"/>
    <cellStyle name="Note 2 3 2 4 4" xfId="7960" xr:uid="{48245E98-361D-4D03-A0F8-4DF9343ECC61}"/>
    <cellStyle name="Note 2 3 2 4 5" xfId="8924" xr:uid="{0D6F6788-9FEE-499C-8593-49EE2D1125F1}"/>
    <cellStyle name="Note 2 3 2 4 6" xfId="8245" xr:uid="{B25A30C9-4A61-40A7-98C2-9F9A5F742D1D}"/>
    <cellStyle name="Note 2 3 2 4 7" xfId="7188" xr:uid="{21A3420D-B2A5-4313-9F66-9FEA81432A7F}"/>
    <cellStyle name="Note 2 3 2 4 8" xfId="8599" xr:uid="{2F133721-DEFF-494D-8444-054B32012729}"/>
    <cellStyle name="Note 2 3 2 4 9" xfId="7562" xr:uid="{7352F21B-3CB5-41DA-ADF9-CE08D5982F55}"/>
    <cellStyle name="Note 2 3 2 5" xfId="3113" xr:uid="{00000000-0005-0000-0000-0000950E0000}"/>
    <cellStyle name="Note 2 3 2 5 2" xfId="3114" xr:uid="{00000000-0005-0000-0000-0000960E0000}"/>
    <cellStyle name="Note 2 3 2 6" xfId="3115" xr:uid="{00000000-0005-0000-0000-0000970E0000}"/>
    <cellStyle name="Note 2 3 2 6 10" xfId="8027" xr:uid="{D8C0D2CB-FD06-40B9-B8DB-4CDA20C10367}"/>
    <cellStyle name="Note 2 3 2 6 2" xfId="8849" xr:uid="{785A6DBD-94BF-4977-AD81-EA6CE8B9C065}"/>
    <cellStyle name="Note 2 3 2 6 3" xfId="7956" xr:uid="{355B3D4D-84A7-4B13-ADEB-1115CDD180FF}"/>
    <cellStyle name="Note 2 3 2 6 4" xfId="8928" xr:uid="{8ECEE1BA-60CE-4F0C-AADF-2D2F4E26BCF8}"/>
    <cellStyle name="Note 2 3 2 6 5" xfId="8259" xr:uid="{B5838351-B77C-4122-AB6A-D9F9530A82A6}"/>
    <cellStyle name="Note 2 3 2 6 6" xfId="7184" xr:uid="{E02C5E89-12F1-469B-BF34-335B8798CE1A}"/>
    <cellStyle name="Note 2 3 2 6 7" xfId="8611" xr:uid="{D4C374B6-DDAE-4B78-9627-44B08AB7D747}"/>
    <cellStyle name="Note 2 3 2 6 8" xfId="7578" xr:uid="{6476EB2E-7C39-442F-AC89-39D5AEFC27A2}"/>
    <cellStyle name="Note 2 3 2 6 9" xfId="12002" xr:uid="{68345F1C-5FFD-4020-B954-8E828B9530D8}"/>
    <cellStyle name="Note 2 3 2 7" xfId="8836" xr:uid="{24B98B31-4E16-4D28-84F7-51A7A561A7F9}"/>
    <cellStyle name="Note 2 3 2 8" xfId="7970" xr:uid="{746EC6CD-FF5B-4244-9033-63792920DD24}"/>
    <cellStyle name="Note 2 3 2 9" xfId="8913" xr:uid="{35CE5B01-F123-4EEB-8E7D-53E5979842F9}"/>
    <cellStyle name="Note 2 3 3" xfId="3116" xr:uid="{00000000-0005-0000-0000-0000980E0000}"/>
    <cellStyle name="Note 2 3 3 2" xfId="3117" xr:uid="{00000000-0005-0000-0000-0000990E0000}"/>
    <cellStyle name="Note 2 3 3 2 2" xfId="3118" xr:uid="{00000000-0005-0000-0000-00009A0E0000}"/>
    <cellStyle name="Note 2 3 3 2 2 2" xfId="3119" xr:uid="{00000000-0005-0000-0000-00009B0E0000}"/>
    <cellStyle name="Note 2 3 3 2 3" xfId="3120" xr:uid="{00000000-0005-0000-0000-00009C0E0000}"/>
    <cellStyle name="Note 2 3 3 3" xfId="3121" xr:uid="{00000000-0005-0000-0000-00009D0E0000}"/>
    <cellStyle name="Note 2 3 3 3 10" xfId="11555" xr:uid="{BE87EC17-59DA-4CAE-8B9C-A741530D2389}"/>
    <cellStyle name="Note 2 3 3 3 11" xfId="8039" xr:uid="{0F289691-4A0E-47E2-9C4F-642E788800B1}"/>
    <cellStyle name="Note 2 3 3 3 2" xfId="3122" xr:uid="{00000000-0005-0000-0000-00009E0E0000}"/>
    <cellStyle name="Note 2 3 3 3 2 10" xfId="8044" xr:uid="{A13E3302-E66B-4374-B5A6-845046C478FC}"/>
    <cellStyle name="Note 2 3 3 3 2 2" xfId="8855" xr:uid="{6FB7FB66-092B-452B-8AE8-8D1FC0CF0D26}"/>
    <cellStyle name="Note 2 3 3 3 2 3" xfId="7951" xr:uid="{C31593D2-9EFF-4E64-B9A5-4A8822FD5BDA}"/>
    <cellStyle name="Note 2 3 3 3 2 4" xfId="8937" xr:uid="{92C1DE5D-B6A7-4B49-BA31-52591B8D4A83}"/>
    <cellStyle name="Note 2 3 3 3 2 5" xfId="8266" xr:uid="{C1CFF7AB-DD6B-411A-A92A-76507A559BF5}"/>
    <cellStyle name="Note 2 3 3 3 2 6" xfId="7177" xr:uid="{D8C660AA-CC27-4F1C-9F6F-9099159BA4D2}"/>
    <cellStyle name="Note 2 3 3 3 2 7" xfId="8625" xr:uid="{CAC06DAB-BB09-4601-84D6-9C861D67D2AF}"/>
    <cellStyle name="Note 2 3 3 3 2 8" xfId="7589" xr:uid="{20996EB5-95A7-4AC6-A59E-6D9231F17364}"/>
    <cellStyle name="Note 2 3 3 3 2 9" xfId="12042" xr:uid="{9B44B175-D8FB-4BDD-9691-51937A8F0C11}"/>
    <cellStyle name="Note 2 3 3 3 3" xfId="8854" xr:uid="{CFAAF919-B7CE-43D8-8CE7-482A406736D6}"/>
    <cellStyle name="Note 2 3 3 3 4" xfId="7952" xr:uid="{040445EC-B824-4DC0-9DD9-ACCF4CC4673C}"/>
    <cellStyle name="Note 2 3 3 3 5" xfId="8934" xr:uid="{8EDA4861-EDD7-4DDF-8532-CBB9729CF8F2}"/>
    <cellStyle name="Note 2 3 3 3 6" xfId="8265" xr:uid="{9FE6917E-9A07-4F45-853F-7E8FA83C9520}"/>
    <cellStyle name="Note 2 3 3 3 7" xfId="7178" xr:uid="{B82500AB-8BAE-441D-9CE2-74FF946FBA1A}"/>
    <cellStyle name="Note 2 3 3 3 8" xfId="8620" xr:uid="{A984255F-ACB1-4815-8E08-2E281D3BE227}"/>
    <cellStyle name="Note 2 3 3 3 9" xfId="7588" xr:uid="{32C8C5C3-3E6F-43C8-A334-78A7FB20A184}"/>
    <cellStyle name="Note 2 3 3 4" xfId="3123" xr:uid="{00000000-0005-0000-0000-00009F0E0000}"/>
    <cellStyle name="Note 2 3 4" xfId="3124" xr:uid="{00000000-0005-0000-0000-0000A00E0000}"/>
    <cellStyle name="Note 2 3 4 2" xfId="3125" xr:uid="{00000000-0005-0000-0000-0000A10E0000}"/>
    <cellStyle name="Note 2 3 4 2 2" xfId="3126" xr:uid="{00000000-0005-0000-0000-0000A20E0000}"/>
    <cellStyle name="Note 2 3 4 3" xfId="3127" xr:uid="{00000000-0005-0000-0000-0000A30E0000}"/>
    <cellStyle name="Note 2 3 5" xfId="3128" xr:uid="{00000000-0005-0000-0000-0000A40E0000}"/>
    <cellStyle name="Note 2 3 5 10" xfId="11580" xr:uid="{4857376E-2BD9-4D30-B672-430BF0D29435}"/>
    <cellStyle name="Note 2 3 5 11" xfId="8057" xr:uid="{6E072BDD-59B1-43D4-A53D-18A285A3CCE7}"/>
    <cellStyle name="Note 2 3 5 2" xfId="3129" xr:uid="{00000000-0005-0000-0000-0000A50E0000}"/>
    <cellStyle name="Note 2 3 5 2 10" xfId="8062" xr:uid="{E139C46F-DBB5-451D-8015-FDC181DCEF8E}"/>
    <cellStyle name="Note 2 3 5 2 2" xfId="8861" xr:uid="{59CEAAD5-9B2F-4133-B32A-866BCBE44577}"/>
    <cellStyle name="Note 2 3 5 2 3" xfId="7944" xr:uid="{1FD1BFCC-F133-48BB-A9AC-ECC40A553687}"/>
    <cellStyle name="Note 2 3 5 2 4" xfId="8947" xr:uid="{237E210F-21D4-4736-8D78-ACE9A2D1C268}"/>
    <cellStyle name="Note 2 3 5 2 5" xfId="8273" xr:uid="{55798881-3473-4D0D-AE3A-E08E01E39564}"/>
    <cellStyle name="Note 2 3 5 2 6" xfId="7168" xr:uid="{41AD8DE2-4CE4-4A93-BF4F-FBABAEAFAC16}"/>
    <cellStyle name="Note 2 3 5 2 7" xfId="8639" xr:uid="{72A2A351-8116-446A-AC99-AC5767B2C50A}"/>
    <cellStyle name="Note 2 3 5 2 8" xfId="7602" xr:uid="{EF05BF9C-EA6A-4D38-A27E-9E293CC58451}"/>
    <cellStyle name="Note 2 3 5 2 9" xfId="11581" xr:uid="{D7E7C5CF-CD44-4385-AE38-2BE169D4FB76}"/>
    <cellStyle name="Note 2 3 5 3" xfId="8860" xr:uid="{2140B7BF-35A3-40B3-BBAE-699C9151F708}"/>
    <cellStyle name="Note 2 3 5 4" xfId="7945" xr:uid="{47CD718E-3374-4381-B42C-12FB8B8E2B0F}"/>
    <cellStyle name="Note 2 3 5 5" xfId="8945" xr:uid="{917C4F30-6133-44F2-9D29-C0CE9B136201}"/>
    <cellStyle name="Note 2 3 5 6" xfId="8272" xr:uid="{32C88A39-7E36-4141-84C3-D655AC6003E6}"/>
    <cellStyle name="Note 2 3 5 7" xfId="7169" xr:uid="{ECE8CAA4-F0A1-4E0E-8612-C91B94CFD72B}"/>
    <cellStyle name="Note 2 3 5 8" xfId="8635" xr:uid="{F0755B0D-0674-4973-BD9F-A9E3A13457AA}"/>
    <cellStyle name="Note 2 3 5 9" xfId="7601" xr:uid="{305CFDB8-0744-49D4-B7C7-BCB82529AC33}"/>
    <cellStyle name="Note 2 3 6" xfId="3130" xr:uid="{00000000-0005-0000-0000-0000A60E0000}"/>
    <cellStyle name="Note 2 4" xfId="3131" xr:uid="{00000000-0005-0000-0000-0000A70E0000}"/>
    <cellStyle name="Note 2 4 2" xfId="3132" xr:uid="{00000000-0005-0000-0000-0000A80E0000}"/>
    <cellStyle name="Note 2 4 2 10" xfId="8276" xr:uid="{9FB4835D-AFAD-41B9-88CA-1CBF7FA0B5B4}"/>
    <cellStyle name="Note 2 4 2 11" xfId="7166" xr:uid="{0FC5517C-5F83-4FB2-81E4-504A1E5FE838}"/>
    <cellStyle name="Note 2 4 2 12" xfId="8645" xr:uid="{970367E2-BE9A-4549-8C83-E2A012EDC92D}"/>
    <cellStyle name="Note 2 4 2 13" xfId="7609" xr:uid="{56175D07-92F9-4C4F-BDDD-6BD8A9DFD252}"/>
    <cellStyle name="Note 2 4 2 14" xfId="11706" xr:uid="{04692972-69DB-4DE8-98D9-E0B4F71655BD}"/>
    <cellStyle name="Note 2 4 2 15" xfId="8069" xr:uid="{CDD739FB-329A-4519-B003-6C5E22B7B125}"/>
    <cellStyle name="Note 2 4 2 2" xfId="3133" xr:uid="{00000000-0005-0000-0000-0000A90E0000}"/>
    <cellStyle name="Note 2 4 2 2 2" xfId="3134" xr:uid="{00000000-0005-0000-0000-0000AA0E0000}"/>
    <cellStyle name="Note 2 4 2 2 2 2" xfId="3135" xr:uid="{00000000-0005-0000-0000-0000AB0E0000}"/>
    <cellStyle name="Note 2 4 2 2 2 2 2" xfId="3136" xr:uid="{00000000-0005-0000-0000-0000AC0E0000}"/>
    <cellStyle name="Note 2 4 2 2 2 3" xfId="3137" xr:uid="{00000000-0005-0000-0000-0000AD0E0000}"/>
    <cellStyle name="Note 2 4 2 2 3" xfId="3138" xr:uid="{00000000-0005-0000-0000-0000AE0E0000}"/>
    <cellStyle name="Note 2 4 2 2 3 2" xfId="3139" xr:uid="{00000000-0005-0000-0000-0000AF0E0000}"/>
    <cellStyle name="Note 2 4 2 2 4" xfId="3140" xr:uid="{00000000-0005-0000-0000-0000B00E0000}"/>
    <cellStyle name="Note 2 4 2 3" xfId="3141" xr:uid="{00000000-0005-0000-0000-0000B10E0000}"/>
    <cellStyle name="Note 2 4 2 3 2" xfId="3142" xr:uid="{00000000-0005-0000-0000-0000B20E0000}"/>
    <cellStyle name="Note 2 4 2 3 2 2" xfId="3143" xr:uid="{00000000-0005-0000-0000-0000B30E0000}"/>
    <cellStyle name="Note 2 4 2 3 3" xfId="3144" xr:uid="{00000000-0005-0000-0000-0000B40E0000}"/>
    <cellStyle name="Note 2 4 2 4" xfId="3145" xr:uid="{00000000-0005-0000-0000-0000B50E0000}"/>
    <cellStyle name="Note 2 4 2 4 10" xfId="10481" xr:uid="{A68FCB43-FFC3-4F7C-AE7A-FA3B1392AF8D}"/>
    <cellStyle name="Note 2 4 2 4 11" xfId="8093" xr:uid="{CA1C1494-6076-493E-9560-B3CEF87D001D}"/>
    <cellStyle name="Note 2 4 2 4 2" xfId="3146" xr:uid="{00000000-0005-0000-0000-0000B60E0000}"/>
    <cellStyle name="Note 2 4 2 4 2 10" xfId="8094" xr:uid="{FE00CB90-8CC9-4F61-BD87-D5C95D753640}"/>
    <cellStyle name="Note 2 4 2 4 2 2" xfId="8874" xr:uid="{D06D9445-D757-47FF-88D2-6122CC0DF7A8}"/>
    <cellStyle name="Note 2 4 2 4 2 3" xfId="7932" xr:uid="{0784D428-97B8-41C8-9FE6-FFE62127BE79}"/>
    <cellStyle name="Note 2 4 2 4 2 4" xfId="8963" xr:uid="{AB2E976D-AC3A-4900-92BA-D4D426CB2FC4}"/>
    <cellStyle name="Note 2 4 2 4 2 5" xfId="8306" xr:uid="{2F633840-3C54-4926-9DD9-8F7D407F4FCE}"/>
    <cellStyle name="Note 2 4 2 4 2 6" xfId="7156" xr:uid="{2EF5769B-6017-43B4-BA0E-D54AA3CEB712}"/>
    <cellStyle name="Note 2 4 2 4 2 7" xfId="8667" xr:uid="{5ED3D3B8-EFD7-47A1-8BB3-759704D2C32C}"/>
    <cellStyle name="Note 2 4 2 4 2 8" xfId="7652" xr:uid="{FF06D84E-682E-4414-A5C4-E1F8E7C99C86}"/>
    <cellStyle name="Note 2 4 2 4 2 9" xfId="10480" xr:uid="{B48B0431-5BDB-4FCA-9BF7-EAA966DC3554}"/>
    <cellStyle name="Note 2 4 2 4 3" xfId="8873" xr:uid="{FEFBD63D-1DF8-49C7-B85C-D21A003F4BB9}"/>
    <cellStyle name="Note 2 4 2 4 4" xfId="7933" xr:uid="{345AD29C-C0BB-4F8E-A68F-B2EC6A85B43E}"/>
    <cellStyle name="Note 2 4 2 4 5" xfId="8962" xr:uid="{B949493C-D4A4-4D5E-9585-62FB1FE49927}"/>
    <cellStyle name="Note 2 4 2 4 6" xfId="8305" xr:uid="{670556A0-54D1-4A1A-9909-F1B0ED5E5CAD}"/>
    <cellStyle name="Note 2 4 2 4 7" xfId="7157" xr:uid="{D3AB0F83-6236-452A-8DCD-19447CDC7C22}"/>
    <cellStyle name="Note 2 4 2 4 8" xfId="8666" xr:uid="{64263E08-90C5-4C9C-8CDB-EC4AE64785C0}"/>
    <cellStyle name="Note 2 4 2 4 9" xfId="7649" xr:uid="{0BA4DE1F-E37C-4ADA-889A-997A28B76960}"/>
    <cellStyle name="Note 2 4 2 5" xfId="3147" xr:uid="{00000000-0005-0000-0000-0000B70E0000}"/>
    <cellStyle name="Note 2 4 2 5 2" xfId="3148" xr:uid="{00000000-0005-0000-0000-0000B80E0000}"/>
    <cellStyle name="Note 2 4 2 6" xfId="3149" xr:uid="{00000000-0005-0000-0000-0000B90E0000}"/>
    <cellStyle name="Note 2 4 2 6 10" xfId="8103" xr:uid="{B3FA0FF8-7256-47EB-8A2E-EC7F151A7D84}"/>
    <cellStyle name="Note 2 4 2 6 2" xfId="8876" xr:uid="{76801B48-D5E7-4677-90CC-933A88E51ED5}"/>
    <cellStyle name="Note 2 4 2 6 3" xfId="7929" xr:uid="{1A02D1B4-B92A-49C6-96E4-D8A45DED75B2}"/>
    <cellStyle name="Note 2 4 2 6 4" xfId="8966" xr:uid="{CB26882F-7B68-4502-AAE9-8094E9F7B6BA}"/>
    <cellStyle name="Note 2 4 2 6 5" xfId="8312" xr:uid="{8272F0F1-E345-453F-8D93-4DA75E4B0B9E}"/>
    <cellStyle name="Note 2 4 2 6 6" xfId="7151" xr:uid="{0B1FCF24-0BF2-4B2B-9271-A0EA165C14C1}"/>
    <cellStyle name="Note 2 4 2 6 7" xfId="8673" xr:uid="{E86DC886-147A-44BC-94FC-196B926B4345}"/>
    <cellStyle name="Note 2 4 2 6 8" xfId="7661" xr:uid="{2B526AE8-1612-4458-8366-1F102BD80B86}"/>
    <cellStyle name="Note 2 4 2 6 9" xfId="6541" xr:uid="{6B90D5A2-FF1B-42E4-8D2E-8DD572FE5BF7}"/>
    <cellStyle name="Note 2 4 2 7" xfId="8863" xr:uid="{DD453ABF-B30E-4DD8-A139-AF7A440A14F9}"/>
    <cellStyle name="Note 2 4 2 8" xfId="7942" xr:uid="{C1458401-00E0-412B-A5BD-6A0FE15236D1}"/>
    <cellStyle name="Note 2 4 2 9" xfId="8950" xr:uid="{1F1B98A3-F029-4429-9148-8255CAD77214}"/>
    <cellStyle name="Note 2 4 3" xfId="3150" xr:uid="{00000000-0005-0000-0000-0000BA0E0000}"/>
    <cellStyle name="Note 2 4 3 2" xfId="3151" xr:uid="{00000000-0005-0000-0000-0000BB0E0000}"/>
    <cellStyle name="Note 2 4 3 2 2" xfId="3152" xr:uid="{00000000-0005-0000-0000-0000BC0E0000}"/>
    <cellStyle name="Note 2 4 3 2 2 2" xfId="3153" xr:uid="{00000000-0005-0000-0000-0000BD0E0000}"/>
    <cellStyle name="Note 2 4 3 2 3" xfId="3154" xr:uid="{00000000-0005-0000-0000-0000BE0E0000}"/>
    <cellStyle name="Note 2 4 3 3" xfId="3155" xr:uid="{00000000-0005-0000-0000-0000BF0E0000}"/>
    <cellStyle name="Note 2 4 3 3 10" xfId="6540" xr:uid="{F908256A-85B9-4414-B2B4-A559DDC58975}"/>
    <cellStyle name="Note 2 4 3 3 11" xfId="8117" xr:uid="{7AF33965-9740-458A-BDE7-2F34745A482B}"/>
    <cellStyle name="Note 2 4 3 3 2" xfId="3156" xr:uid="{00000000-0005-0000-0000-0000C00E0000}"/>
    <cellStyle name="Note 2 4 3 3 2 10" xfId="8119" xr:uid="{83162C03-830A-47F0-BA00-AA780A4061B1}"/>
    <cellStyle name="Note 2 4 3 3 2 2" xfId="8882" xr:uid="{05C16046-F023-4CB6-9E7E-C14A4BCF4CD8}"/>
    <cellStyle name="Note 2 4 3 3 2 3" xfId="7922" xr:uid="{C2CA1956-24E3-4F56-92F2-40624319403A}"/>
    <cellStyle name="Note 2 4 3 3 2 4" xfId="8973" xr:uid="{BF5A8B2D-9D4E-4610-87E9-835108DD2E28}"/>
    <cellStyle name="Note 2 4 3 3 2 5" xfId="8323" xr:uid="{348F8B17-77E7-484F-9A59-7BAECDD3F335}"/>
    <cellStyle name="Note 2 4 3 3 2 6" xfId="7148" xr:uid="{7E9CE806-B130-4646-964F-9CF383198A47}"/>
    <cellStyle name="Note 2 4 3 3 2 7" xfId="8685" xr:uid="{4BE8B0D7-8DA8-4CD0-8ADA-B85AB8BAC6BC}"/>
    <cellStyle name="Note 2 4 3 3 2 8" xfId="7674" xr:uid="{C9F8F8FD-1CBB-4C96-B886-0BFB70D4C4A9}"/>
    <cellStyle name="Note 2 4 3 3 2 9" xfId="6539" xr:uid="{FC3BA39C-59C1-4576-AEC6-1EB05BF893CA}"/>
    <cellStyle name="Note 2 4 3 3 3" xfId="8881" xr:uid="{22AA8A7A-13B4-4EC4-BE4C-FE733CE1E143}"/>
    <cellStyle name="Note 2 4 3 3 4" xfId="7923" xr:uid="{CEBEE27D-6A2C-4E9E-BD88-9AEACA6CE265}"/>
    <cellStyle name="Note 2 4 3 3 5" xfId="8972" xr:uid="{87D6D191-87DF-4607-9799-E622C3388FD3}"/>
    <cellStyle name="Note 2 4 3 3 6" xfId="8320" xr:uid="{54B1A7C4-D631-44ED-97FA-37D2CDC37E0F}"/>
    <cellStyle name="Note 2 4 3 3 7" xfId="7149" xr:uid="{E982CC32-6483-4F9B-97D9-870A590BC975}"/>
    <cellStyle name="Note 2 4 3 3 8" xfId="8684" xr:uid="{37549EC4-06DF-43CD-83A5-AF8C2693640A}"/>
    <cellStyle name="Note 2 4 3 3 9" xfId="7666" xr:uid="{54DA4492-1518-48C7-9C33-EC311FE91693}"/>
    <cellStyle name="Note 2 4 3 4" xfId="3157" xr:uid="{00000000-0005-0000-0000-0000C10E0000}"/>
    <cellStyle name="Note 2 4 4" xfId="3158" xr:uid="{00000000-0005-0000-0000-0000C20E0000}"/>
    <cellStyle name="Note 2 4 4 2" xfId="3159" xr:uid="{00000000-0005-0000-0000-0000C30E0000}"/>
    <cellStyle name="Note 2 4 4 2 2" xfId="3160" xr:uid="{00000000-0005-0000-0000-0000C40E0000}"/>
    <cellStyle name="Note 2 4 4 3" xfId="3161" xr:uid="{00000000-0005-0000-0000-0000C50E0000}"/>
    <cellStyle name="Note 2 4 5" xfId="3162" xr:uid="{00000000-0005-0000-0000-0000C60E0000}"/>
    <cellStyle name="Note 2 4 5 10" xfId="6538" xr:uid="{7BAD186B-DBAA-4BCB-B467-8C564BA73B2C}"/>
    <cellStyle name="Note 2 4 5 11" xfId="8133" xr:uid="{25FD4DA6-882D-41D9-874E-96B0D89A102A}"/>
    <cellStyle name="Note 2 4 5 2" xfId="3163" xr:uid="{00000000-0005-0000-0000-0000C70E0000}"/>
    <cellStyle name="Note 2 4 5 2 10" xfId="8134" xr:uid="{70F86BDF-143B-483D-A892-F75D04006244}"/>
    <cellStyle name="Note 2 4 5 2 2" xfId="8887" xr:uid="{9A7FB7C1-600E-4B78-B27F-DBABE9240E79}"/>
    <cellStyle name="Note 2 4 5 2 3" xfId="7916" xr:uid="{12AC76AC-4AFC-4FED-B555-5CE89E4DD074}"/>
    <cellStyle name="Note 2 4 5 2 4" xfId="8978" xr:uid="{68379B99-5A72-452C-8757-0E75E158EB55}"/>
    <cellStyle name="Note 2 4 5 2 5" xfId="8336" xr:uid="{EEF3EF17-5F23-4135-9C58-4F7A4CC1B293}"/>
    <cellStyle name="Note 2 4 5 2 6" xfId="7142" xr:uid="{42276DDC-F370-4C33-84BA-86D97128216D}"/>
    <cellStyle name="Note 2 4 5 2 7" xfId="8697" xr:uid="{07923A41-8C64-494F-BD0B-89A422D2D6A8}"/>
    <cellStyle name="Note 2 4 5 2 8" xfId="7690" xr:uid="{20B41E29-ADF7-4432-8378-1BFFF6348F7A}"/>
    <cellStyle name="Note 2 4 5 2 9" xfId="6537" xr:uid="{7342967B-9F57-48CE-BD36-8EE093B90CAF}"/>
    <cellStyle name="Note 2 4 5 3" xfId="8886" xr:uid="{DD1C3348-A1C4-4F9F-A54F-CDF12206E637}"/>
    <cellStyle name="Note 2 4 5 4" xfId="7917" xr:uid="{EA91B7B7-9E2F-4D6B-864F-0830D10A3C8D}"/>
    <cellStyle name="Note 2 4 5 5" xfId="8977" xr:uid="{9076ACC2-1EE0-486B-B553-6FC4376F50F6}"/>
    <cellStyle name="Note 2 4 5 6" xfId="8335" xr:uid="{74EAB89A-C1CA-4A1E-9B43-2D9B8F75EEB7}"/>
    <cellStyle name="Note 2 4 5 7" xfId="7143" xr:uid="{663091DD-B35D-4D78-8C08-14543D3A225D}"/>
    <cellStyle name="Note 2 4 5 8" xfId="8694" xr:uid="{23CB9202-DBAF-4807-BF08-4CED2E5DA119}"/>
    <cellStyle name="Note 2 4 5 9" xfId="7689" xr:uid="{1760C2F0-40A1-41AF-95A9-3AC8130D0256}"/>
    <cellStyle name="Note 2 4 6" xfId="3164" xr:uid="{00000000-0005-0000-0000-0000C80E0000}"/>
    <cellStyle name="Note 2 5" xfId="3165" xr:uid="{00000000-0005-0000-0000-0000C90E0000}"/>
    <cellStyle name="Note 2 5 2" xfId="3166" xr:uid="{00000000-0005-0000-0000-0000CA0E0000}"/>
    <cellStyle name="Note 2 5 2 10" xfId="8344" xr:uid="{0EA50D5D-8CE3-46F7-9D00-E95A2C2F3E7B}"/>
    <cellStyle name="Note 2 5 2 11" xfId="12319" xr:uid="{81661437-422E-4AED-831A-61A562E324F3}"/>
    <cellStyle name="Note 2 5 2 12" xfId="8702" xr:uid="{C99B8BE4-811A-4D45-BC16-0983B3065F2C}"/>
    <cellStyle name="Note 2 5 2 13" xfId="7696" xr:uid="{8502FAAD-D0CC-4DD6-BD02-F009AE17BB61}"/>
    <cellStyle name="Note 2 5 2 14" xfId="12997" xr:uid="{99B4661B-88F9-4BAC-8F87-67EE5A5DC4C2}"/>
    <cellStyle name="Note 2 5 2 15" xfId="8140" xr:uid="{C88CCC0A-5076-4DF1-96AF-555F0D0AA14C}"/>
    <cellStyle name="Note 2 5 2 2" xfId="3167" xr:uid="{00000000-0005-0000-0000-0000CB0E0000}"/>
    <cellStyle name="Note 2 5 2 2 2" xfId="3168" xr:uid="{00000000-0005-0000-0000-0000CC0E0000}"/>
    <cellStyle name="Note 2 5 2 2 2 2" xfId="3169" xr:uid="{00000000-0005-0000-0000-0000CD0E0000}"/>
    <cellStyle name="Note 2 5 2 2 2 2 2" xfId="3170" xr:uid="{00000000-0005-0000-0000-0000CE0E0000}"/>
    <cellStyle name="Note 2 5 2 2 2 3" xfId="3171" xr:uid="{00000000-0005-0000-0000-0000CF0E0000}"/>
    <cellStyle name="Note 2 5 2 2 3" xfId="3172" xr:uid="{00000000-0005-0000-0000-0000D00E0000}"/>
    <cellStyle name="Note 2 5 2 2 3 2" xfId="3173" xr:uid="{00000000-0005-0000-0000-0000D10E0000}"/>
    <cellStyle name="Note 2 5 2 2 4" xfId="3174" xr:uid="{00000000-0005-0000-0000-0000D20E0000}"/>
    <cellStyle name="Note 2 5 2 3" xfId="3175" xr:uid="{00000000-0005-0000-0000-0000D30E0000}"/>
    <cellStyle name="Note 2 5 2 3 2" xfId="3176" xr:uid="{00000000-0005-0000-0000-0000D40E0000}"/>
    <cellStyle name="Note 2 5 2 3 2 2" xfId="3177" xr:uid="{00000000-0005-0000-0000-0000D50E0000}"/>
    <cellStyle name="Note 2 5 2 3 3" xfId="3178" xr:uid="{00000000-0005-0000-0000-0000D60E0000}"/>
    <cellStyle name="Note 2 5 2 4" xfId="3179" xr:uid="{00000000-0005-0000-0000-0000D70E0000}"/>
    <cellStyle name="Note 2 5 2 4 10" xfId="11829" xr:uid="{9A7A47AD-77A2-49A0-B903-F354F6FC5F1B}"/>
    <cellStyle name="Note 2 5 2 4 11" xfId="8176" xr:uid="{652790E4-8F99-463F-A322-C7753712BAD2}"/>
    <cellStyle name="Note 2 5 2 4 2" xfId="3180" xr:uid="{00000000-0005-0000-0000-0000D80E0000}"/>
    <cellStyle name="Note 2 5 2 4 2 10" xfId="8181" xr:uid="{167E28E5-5A0D-4248-980F-2466205B5E3D}"/>
    <cellStyle name="Note 2 5 2 4 2 2" xfId="8902" xr:uid="{B4781AFE-FECE-4FC6-A273-7C7A40792AF0}"/>
    <cellStyle name="Note 2 5 2 4 2 3" xfId="7906" xr:uid="{7BFD79C6-ACBE-49D1-B453-682F4E52B173}"/>
    <cellStyle name="Note 2 5 2 4 2 4" xfId="8998" xr:uid="{A49212FB-469F-4C94-97E9-459B9663632E}"/>
    <cellStyle name="Note 2 5 2 4 2 5" xfId="8369" xr:uid="{8B4439CA-DDA7-467D-B16B-A309A27668E5}"/>
    <cellStyle name="Note 2 5 2 4 2 6" xfId="7064" xr:uid="{37C05416-7401-4AB1-8874-AB4424292678}"/>
    <cellStyle name="Note 2 5 2 4 2 7" xfId="8729" xr:uid="{530413EB-5569-41E2-9261-32F1C27AF478}"/>
    <cellStyle name="Note 2 5 2 4 2 8" xfId="7727" xr:uid="{7780D313-9815-4A54-8DF0-15706622F291}"/>
    <cellStyle name="Note 2 5 2 4 2 9" xfId="12022" xr:uid="{78BDF8D9-A2CD-4C3E-BAA3-918ABE623C90}"/>
    <cellStyle name="Note 2 5 2 4 3" xfId="8901" xr:uid="{8BC3ED38-4193-42B1-8D56-EBD3A046BACB}"/>
    <cellStyle name="Note 2 5 2 4 4" xfId="7907" xr:uid="{D4D03B6B-7168-49E1-AB1D-CBE7F795DC11}"/>
    <cellStyle name="Note 2 5 2 4 5" xfId="8997" xr:uid="{77500D42-A24F-4E0C-91B8-465C35F0E46E}"/>
    <cellStyle name="Note 2 5 2 4 6" xfId="8368" xr:uid="{8C082BCF-6CF4-4E4C-B1AF-0965DEA64739}"/>
    <cellStyle name="Note 2 5 2 4 7" xfId="7065" xr:uid="{64252592-71C3-4DD0-8A37-A27C36A841D9}"/>
    <cellStyle name="Note 2 5 2 4 8" xfId="8728" xr:uid="{3BB4881B-4298-4118-8E2A-A97BB80477DA}"/>
    <cellStyle name="Note 2 5 2 4 9" xfId="7724" xr:uid="{B0D46ED2-76CC-4B59-886C-18A1BA02A531}"/>
    <cellStyle name="Note 2 5 2 5" xfId="3181" xr:uid="{00000000-0005-0000-0000-0000D90E0000}"/>
    <cellStyle name="Note 2 5 2 5 2" xfId="3182" xr:uid="{00000000-0005-0000-0000-0000DA0E0000}"/>
    <cellStyle name="Note 2 5 2 6" xfId="3183" xr:uid="{00000000-0005-0000-0000-0000DB0E0000}"/>
    <cellStyle name="Note 2 5 2 6 10" xfId="8190" xr:uid="{E2774941-1B39-4283-A71D-39F3B77467F4}"/>
    <cellStyle name="Note 2 5 2 6 2" xfId="8905" xr:uid="{F9738632-DCCE-4773-9EFC-B48432627AA4}"/>
    <cellStyle name="Note 2 5 2 6 3" xfId="7904" xr:uid="{33611F77-15B9-4B71-9E9E-3F161B03A54C}"/>
    <cellStyle name="Note 2 5 2 6 4" xfId="9001" xr:uid="{8AF630EA-B883-440A-A02F-C0AE09BAEFAC}"/>
    <cellStyle name="Note 2 5 2 6 5" xfId="8371" xr:uid="{D87B78F3-A191-42BF-AC60-AE905DDFD71B}"/>
    <cellStyle name="Note 2 5 2 6 6" xfId="7062" xr:uid="{07B50226-9321-4086-8902-C2C4C521D491}"/>
    <cellStyle name="Note 2 5 2 6 7" xfId="8735" xr:uid="{9C89B886-C5FD-4653-9BFC-FC2EBB39F1CB}"/>
    <cellStyle name="Note 2 5 2 6 8" xfId="7728" xr:uid="{6AEFA59D-9893-4561-8DBA-C96C2AB411F0}"/>
    <cellStyle name="Note 2 5 2 6 9" xfId="10649" xr:uid="{8EB0E187-AEF3-49EE-B393-5E27A61408DC}"/>
    <cellStyle name="Note 2 5 2 7" xfId="8890" xr:uid="{3321FF8E-BFFF-4C72-81B3-9335B432DC5E}"/>
    <cellStyle name="Note 2 5 2 8" xfId="7914" xr:uid="{818C50BA-9573-4F3D-9D09-5A3CE30F6D8D}"/>
    <cellStyle name="Note 2 5 2 9" xfId="8981" xr:uid="{18E1BEA4-C997-4853-95E4-9719E10B3F17}"/>
    <cellStyle name="Note 2 5 3" xfId="3184" xr:uid="{00000000-0005-0000-0000-0000DC0E0000}"/>
    <cellStyle name="Note 2 5 3 2" xfId="3185" xr:uid="{00000000-0005-0000-0000-0000DD0E0000}"/>
    <cellStyle name="Note 2 5 3 2 2" xfId="3186" xr:uid="{00000000-0005-0000-0000-0000DE0E0000}"/>
    <cellStyle name="Note 2 5 3 2 2 2" xfId="3187" xr:uid="{00000000-0005-0000-0000-0000DF0E0000}"/>
    <cellStyle name="Note 2 5 3 2 3" xfId="3188" xr:uid="{00000000-0005-0000-0000-0000E00E0000}"/>
    <cellStyle name="Note 2 5 3 3" xfId="3189" xr:uid="{00000000-0005-0000-0000-0000E10E0000}"/>
    <cellStyle name="Note 2 5 3 3 10" xfId="11871" xr:uid="{EFC16D01-E0BB-4EF8-AB5C-77659978EB3F}"/>
    <cellStyle name="Note 2 5 3 3 11" xfId="8203" xr:uid="{8EC36D7C-55DE-4C38-8ECC-6B9B23015DCC}"/>
    <cellStyle name="Note 2 5 3 3 2" xfId="3190" xr:uid="{00000000-0005-0000-0000-0000E20E0000}"/>
    <cellStyle name="Note 2 5 3 3 2 10" xfId="8204" xr:uid="{C6C72F1F-0BC4-4032-B1FC-69B6AFCE9FFE}"/>
    <cellStyle name="Note 2 5 3 3 2 2" xfId="8910" xr:uid="{D85FB3D8-4DAE-4FB5-B4FB-C9B2BF0CECDA}"/>
    <cellStyle name="Note 2 5 3 3 2 3" xfId="7897" xr:uid="{3BA223AD-06D1-462D-8CA6-C8005E7D3F62}"/>
    <cellStyle name="Note 2 5 3 3 2 4" xfId="9007" xr:uid="{C5897599-C849-4648-AF13-E2DB373D7EF9}"/>
    <cellStyle name="Note 2 5 3 3 2 5" xfId="8391" xr:uid="{E5DADA36-6448-465E-8CDA-F9D781B7F7D7}"/>
    <cellStyle name="Note 2 5 3 3 2 6" xfId="7054" xr:uid="{B67DBDA7-7056-464D-8F71-FBB83BF93207}"/>
    <cellStyle name="Note 2 5 3 3 2 7" xfId="8743" xr:uid="{35E5C9E9-F5E9-4A14-8AF5-280365EE3B25}"/>
    <cellStyle name="Note 2 5 3 3 2 8" xfId="7752" xr:uid="{4287BA32-EB47-483B-9ED4-379967C2AE1C}"/>
    <cellStyle name="Note 2 5 3 3 2 9" xfId="11872" xr:uid="{553757D7-7E16-494B-8CE9-D6B8F24A4674}"/>
    <cellStyle name="Note 2 5 3 3 3" xfId="8909" xr:uid="{869D5BC7-3CC7-43FD-8D2F-656D1C95E36E}"/>
    <cellStyle name="Note 2 5 3 3 4" xfId="7898" xr:uid="{60236106-885D-40D1-8F7D-FC6742E8767E}"/>
    <cellStyle name="Note 2 5 3 3 5" xfId="9006" xr:uid="{26D257D7-613B-4EE9-B829-ED16096AA96B}"/>
    <cellStyle name="Note 2 5 3 3 6" xfId="8386" xr:uid="{E6E2104B-0849-4042-ACF2-0AAD466369B6}"/>
    <cellStyle name="Note 2 5 3 3 7" xfId="7055" xr:uid="{F615BC91-5F7E-454F-89E7-44BFF2FBB2FE}"/>
    <cellStyle name="Note 2 5 3 3 8" xfId="8742" xr:uid="{5AB41649-5FFE-41E7-805C-8396D1265013}"/>
    <cellStyle name="Note 2 5 3 3 9" xfId="7746" xr:uid="{9415472A-F002-4F42-A211-0FAEF1B50E39}"/>
    <cellStyle name="Note 2 5 3 4" xfId="3191" xr:uid="{00000000-0005-0000-0000-0000E30E0000}"/>
    <cellStyle name="Note 2 5 4" xfId="3192" xr:uid="{00000000-0005-0000-0000-0000E40E0000}"/>
    <cellStyle name="Note 2 5 4 2" xfId="3193" xr:uid="{00000000-0005-0000-0000-0000E50E0000}"/>
    <cellStyle name="Note 2 5 4 2 2" xfId="3194" xr:uid="{00000000-0005-0000-0000-0000E60E0000}"/>
    <cellStyle name="Note 2 5 4 3" xfId="3195" xr:uid="{00000000-0005-0000-0000-0000E70E0000}"/>
    <cellStyle name="Note 2 5 5" xfId="3196" xr:uid="{00000000-0005-0000-0000-0000E80E0000}"/>
    <cellStyle name="Note 2 5 5 10" xfId="6523" xr:uid="{7CBBA58C-4EF6-446C-9DCC-3DE4D0AB9473}"/>
    <cellStyle name="Note 2 5 5 11" xfId="8229" xr:uid="{FB06EB78-E300-404C-A2EB-EC3C7F5730FD}"/>
    <cellStyle name="Note 2 5 5 2" xfId="3197" xr:uid="{00000000-0005-0000-0000-0000E90E0000}"/>
    <cellStyle name="Note 2 5 5 2 10" xfId="8230" xr:uid="{AC1E2299-B89C-4973-859A-AB7A411404DF}"/>
    <cellStyle name="Note 2 5 5 2 2" xfId="8916" xr:uid="{FF345565-1E55-43FE-94C5-AF85AE4EC1DF}"/>
    <cellStyle name="Note 2 5 5 2 3" xfId="7892" xr:uid="{BC738F08-0CEC-4D9F-84D0-EE494BBDD7C1}"/>
    <cellStyle name="Note 2 5 5 2 4" xfId="9014" xr:uid="{DFAE0DB0-F726-4CAB-9DE5-C4A1847CCDC4}"/>
    <cellStyle name="Note 2 5 5 2 5" xfId="8405" xr:uid="{EF8468C3-EACB-4CA9-AFE3-D3C815F271D3}"/>
    <cellStyle name="Note 2 5 5 2 6" xfId="7047" xr:uid="{7EBE2DD3-8C5A-4BE7-99FD-6963DED3533C}"/>
    <cellStyle name="Note 2 5 5 2 7" xfId="8758" xr:uid="{8C97F6A3-320C-4599-A5F9-74A23DB7CA03}"/>
    <cellStyle name="Note 2 5 5 2 8" xfId="7773" xr:uid="{066FBBB4-35F5-40EB-B74E-5BDA24760A1E}"/>
    <cellStyle name="Note 2 5 5 2 9" xfId="12036" xr:uid="{CDC1A95D-D45A-4E99-9498-BD14D2D7E543}"/>
    <cellStyle name="Note 2 5 5 3" xfId="8915" xr:uid="{409DE22B-116D-4ED6-B689-8F583AE83BDD}"/>
    <cellStyle name="Note 2 5 5 4" xfId="7893" xr:uid="{839E8F88-0A1B-446F-86E6-A69FFDA518F4}"/>
    <cellStyle name="Note 2 5 5 5" xfId="9013" xr:uid="{67312671-BED3-4A9D-A40B-867B922B29E1}"/>
    <cellStyle name="Note 2 5 5 6" xfId="8400" xr:uid="{7A7A54F0-9593-4996-AB8D-CFB464A77858}"/>
    <cellStyle name="Note 2 5 5 7" xfId="7048" xr:uid="{547F948F-02DF-436F-BE43-9D707B02911A}"/>
    <cellStyle name="Note 2 5 5 8" xfId="8757" xr:uid="{37DB91A7-E2F3-48CB-8736-980C3D20C6ED}"/>
    <cellStyle name="Note 2 5 5 9" xfId="7766" xr:uid="{94ACCDC1-ACE8-4CC8-B53E-2C97C7378A10}"/>
    <cellStyle name="Note 2 5 6" xfId="3198" xr:uid="{00000000-0005-0000-0000-0000EA0E0000}"/>
    <cellStyle name="Note 2 6" xfId="3199" xr:uid="{00000000-0005-0000-0000-0000EB0E0000}"/>
    <cellStyle name="Note 2 6 2" xfId="3200" xr:uid="{00000000-0005-0000-0000-0000EC0E0000}"/>
    <cellStyle name="Note 2 6 2 10" xfId="8408" xr:uid="{810A6CEC-F287-496D-80F3-4FDC5F8E8C54}"/>
    <cellStyle name="Note 2 6 2 11" xfId="7042" xr:uid="{1BAADD21-1578-47ED-AEFC-AF9FE9F0A367}"/>
    <cellStyle name="Note 2 6 2 12" xfId="8763" xr:uid="{962E334F-2BAE-401B-AC26-F0D01ABF6B1F}"/>
    <cellStyle name="Note 2 6 2 13" xfId="7776" xr:uid="{80F778B4-7934-43A1-8504-D4B2998CDA29}"/>
    <cellStyle name="Note 2 6 2 14" xfId="11357" xr:uid="{3AC52E4C-2464-4F68-8BD3-202626B65E60}"/>
    <cellStyle name="Note 2 6 2 15" xfId="8241" xr:uid="{27488E8C-13CC-49D3-BF6F-14682F113A2F}"/>
    <cellStyle name="Note 2 6 2 2" xfId="3201" xr:uid="{00000000-0005-0000-0000-0000ED0E0000}"/>
    <cellStyle name="Note 2 6 2 2 2" xfId="3202" xr:uid="{00000000-0005-0000-0000-0000EE0E0000}"/>
    <cellStyle name="Note 2 6 2 2 2 2" xfId="3203" xr:uid="{00000000-0005-0000-0000-0000EF0E0000}"/>
    <cellStyle name="Note 2 6 2 2 2 2 2" xfId="3204" xr:uid="{00000000-0005-0000-0000-0000F00E0000}"/>
    <cellStyle name="Note 2 6 2 2 2 3" xfId="3205" xr:uid="{00000000-0005-0000-0000-0000F10E0000}"/>
    <cellStyle name="Note 2 6 2 2 3" xfId="3206" xr:uid="{00000000-0005-0000-0000-0000F20E0000}"/>
    <cellStyle name="Note 2 6 2 2 3 2" xfId="3207" xr:uid="{00000000-0005-0000-0000-0000F30E0000}"/>
    <cellStyle name="Note 2 6 2 2 4" xfId="3208" xr:uid="{00000000-0005-0000-0000-0000F40E0000}"/>
    <cellStyle name="Note 2 6 2 3" xfId="3209" xr:uid="{00000000-0005-0000-0000-0000F50E0000}"/>
    <cellStyle name="Note 2 6 2 3 2" xfId="3210" xr:uid="{00000000-0005-0000-0000-0000F60E0000}"/>
    <cellStyle name="Note 2 6 2 3 2 2" xfId="3211" xr:uid="{00000000-0005-0000-0000-0000F70E0000}"/>
    <cellStyle name="Note 2 6 2 3 3" xfId="3212" xr:uid="{00000000-0005-0000-0000-0000F80E0000}"/>
    <cellStyle name="Note 2 6 2 4" xfId="3213" xr:uid="{00000000-0005-0000-0000-0000F90E0000}"/>
    <cellStyle name="Note 2 6 2 4 10" xfId="10569" xr:uid="{35BF3B74-E332-4FBD-A035-72E6E7ED1161}"/>
    <cellStyle name="Note 2 6 2 4 11" xfId="8287" xr:uid="{7BE65DC7-1349-4AD1-B40E-454EA492E2C7}"/>
    <cellStyle name="Note 2 6 2 4 2" xfId="3214" xr:uid="{00000000-0005-0000-0000-0000FA0E0000}"/>
    <cellStyle name="Note 2 6 2 4 2 10" xfId="8291" xr:uid="{EE317CFC-F856-4D84-A83B-2AC820B37DB4}"/>
    <cellStyle name="Note 2 6 2 4 2 2" xfId="8927" xr:uid="{53974411-DAAB-4D0E-9A36-67403937A5A8}"/>
    <cellStyle name="Note 2 6 2 4 2 3" xfId="7876" xr:uid="{394D5E69-E84E-42EE-91CD-F7A4B0ED0A5E}"/>
    <cellStyle name="Note 2 6 2 4 2 4" xfId="9032" xr:uid="{97A06E04-9E5B-44ED-A636-432AA031754E}"/>
    <cellStyle name="Note 2 6 2 4 2 5" xfId="8432" xr:uid="{B869EF58-BD30-4F54-8318-B6D561110BB1}"/>
    <cellStyle name="Note 2 6 2 4 2 6" xfId="7030" xr:uid="{6329C70C-F90B-4F39-B499-41148C6ADED3}"/>
    <cellStyle name="Note 2 6 2 4 2 7" xfId="8787" xr:uid="{C9F93ED1-6E0E-4B13-9A0B-9BE028DE0EC1}"/>
    <cellStyle name="Note 2 6 2 4 2 8" xfId="7807" xr:uid="{6EB88235-74D5-4B0F-AFD9-E04727793B33}"/>
    <cellStyle name="Note 2 6 2 4 2 9" xfId="10568" xr:uid="{E51914D5-C838-4A9B-B2A3-68241D4AB343}"/>
    <cellStyle name="Note 2 6 2 4 3" xfId="8926" xr:uid="{99F979CD-AFDB-4518-B191-9CFD5CD56775}"/>
    <cellStyle name="Note 2 6 2 4 4" xfId="7877" xr:uid="{B9518337-769E-4E68-8107-37FEB0FB057E}"/>
    <cellStyle name="Note 2 6 2 4 5" xfId="9031" xr:uid="{A240E288-E41B-4B4E-B14A-0CD9791B22DE}"/>
    <cellStyle name="Note 2 6 2 4 6" xfId="8431" xr:uid="{22B73E11-F4C4-49CE-A2DB-D78EA2C8168C}"/>
    <cellStyle name="Note 2 6 2 4 7" xfId="7031" xr:uid="{B81C2AA5-0FDE-491C-BE54-F8973B09DFDD}"/>
    <cellStyle name="Note 2 6 2 4 8" xfId="8785" xr:uid="{147EA970-2528-426E-9CB8-B7109CDFD428}"/>
    <cellStyle name="Note 2 6 2 4 9" xfId="7805" xr:uid="{152045CF-F554-4B90-85CB-9F8D970FE650}"/>
    <cellStyle name="Note 2 6 2 5" xfId="3215" xr:uid="{00000000-0005-0000-0000-0000FB0E0000}"/>
    <cellStyle name="Note 2 6 2 5 2" xfId="3216" xr:uid="{00000000-0005-0000-0000-0000FC0E0000}"/>
    <cellStyle name="Note 2 6 2 6" xfId="3217" xr:uid="{00000000-0005-0000-0000-0000FD0E0000}"/>
    <cellStyle name="Note 2 6 2 6 10" xfId="8296" xr:uid="{1CB5B458-8818-4B8B-986B-9B1BCE54FD5C}"/>
    <cellStyle name="Note 2 6 2 6 2" xfId="8929" xr:uid="{14504BFC-244A-4381-AD96-C1F1A84CDBA9}"/>
    <cellStyle name="Note 2 6 2 6 3" xfId="7873" xr:uid="{3DA3EC68-C6B4-42CE-8A4F-978573398D7D}"/>
    <cellStyle name="Note 2 6 2 6 4" xfId="9034" xr:uid="{27748019-3415-4133-A70A-1CAA0A50839E}"/>
    <cellStyle name="Note 2 6 2 6 5" xfId="8438" xr:uid="{A5528744-1A25-4ED0-8B00-6526431E0D5D}"/>
    <cellStyle name="Note 2 6 2 6 6" xfId="7026" xr:uid="{0EE6834D-EB3C-4A14-A15B-3ED82938E4E6}"/>
    <cellStyle name="Note 2 6 2 6 7" xfId="8788" xr:uid="{F1810C12-3798-48A5-9BF4-05432C8F3C91}"/>
    <cellStyle name="Note 2 6 2 6 8" xfId="7816" xr:uid="{78DD25AC-755C-4B5C-B1A4-9CC83200F0F2}"/>
    <cellStyle name="Note 2 6 2 6 9" xfId="6521" xr:uid="{D0808C8B-F7C7-4721-9E29-48C08D829376}"/>
    <cellStyle name="Note 2 6 2 7" xfId="8918" xr:uid="{BDB29791-92B7-49AE-ABC5-94DD22D97852}"/>
    <cellStyle name="Note 2 6 2 8" xfId="7889" xr:uid="{8F1A9E02-E323-4429-8E2A-A6A3A8BA108D}"/>
    <cellStyle name="Note 2 6 2 9" xfId="9017" xr:uid="{A12A37CB-4253-4C10-9426-BBBE4EC2773D}"/>
    <cellStyle name="Note 2 6 3" xfId="3218" xr:uid="{00000000-0005-0000-0000-0000FE0E0000}"/>
    <cellStyle name="Note 2 6 3 2" xfId="3219" xr:uid="{00000000-0005-0000-0000-0000FF0E0000}"/>
    <cellStyle name="Note 2 6 3 2 2" xfId="3220" xr:uid="{00000000-0005-0000-0000-0000000F0000}"/>
    <cellStyle name="Note 2 6 3 2 2 2" xfId="3221" xr:uid="{00000000-0005-0000-0000-0000010F0000}"/>
    <cellStyle name="Note 2 6 3 2 3" xfId="3222" xr:uid="{00000000-0005-0000-0000-0000020F0000}"/>
    <cellStyle name="Note 2 6 3 3" xfId="3223" xr:uid="{00000000-0005-0000-0000-0000030F0000}"/>
    <cellStyle name="Note 2 6 3 3 10" xfId="11818" xr:uid="{2CCBD6B0-0460-4D82-8968-8208A7EDCA39}"/>
    <cellStyle name="Note 2 6 3 3 11" xfId="8337" xr:uid="{97C16DA2-188A-4DBB-BD93-8714C5836258}"/>
    <cellStyle name="Note 2 6 3 3 2" xfId="3224" xr:uid="{00000000-0005-0000-0000-0000040F0000}"/>
    <cellStyle name="Note 2 6 3 3 2 10" xfId="8339" xr:uid="{A1DAE044-E9EA-4F32-A728-F25F6C49FF67}"/>
    <cellStyle name="Note 2 6 3 3 2 2" xfId="8936" xr:uid="{F825FDD5-1380-4C06-B5F4-B1A6A341D3DA}"/>
    <cellStyle name="Note 2 6 3 3 2 3" xfId="7868" xr:uid="{53F89699-BE1F-40A3-B342-3F0C19BBD757}"/>
    <cellStyle name="Note 2 6 3 3 2 4" xfId="9043" xr:uid="{D42A8D8C-D867-43E2-B83C-EB0D1E75C50C}"/>
    <cellStyle name="Note 2 6 3 3 2 5" xfId="8453" xr:uid="{06EBD2A0-7F9F-4547-9E48-FBE199CB1014}"/>
    <cellStyle name="Note 2 6 3 3 2 6" xfId="7021" xr:uid="{C55AF8CD-8485-4D97-AADE-653849A92F21}"/>
    <cellStyle name="Note 2 6 3 3 2 7" xfId="8808" xr:uid="{F1BEB616-DF17-4EA4-9AFB-257F250C3196}"/>
    <cellStyle name="Note 2 6 3 3 2 8" xfId="7830" xr:uid="{D6B6B841-35A2-4028-9A07-F8427B848BAB}"/>
    <cellStyle name="Note 2 6 3 3 2 9" xfId="11677" xr:uid="{40AF3FAC-5A38-4A3F-8E6C-EAC0E231CB23}"/>
    <cellStyle name="Note 2 6 3 3 3" xfId="8935" xr:uid="{0869BC6D-DE9B-4ED5-A666-CF4E8AE440F3}"/>
    <cellStyle name="Note 2 6 3 3 4" xfId="7869" xr:uid="{D2732BC4-0D82-4F51-85A3-5A8E45C818E5}"/>
    <cellStyle name="Note 2 6 3 3 5" xfId="9042" xr:uid="{FB4CFDF4-4ACA-4775-A7CD-85E67268800E}"/>
    <cellStyle name="Note 2 6 3 3 6" xfId="8452" xr:uid="{F21C02C8-60D7-4130-B3DD-544D0700B278}"/>
    <cellStyle name="Note 2 6 3 3 7" xfId="7022" xr:uid="{A98699D5-4C3C-4442-BBB5-F11C47412D9B}"/>
    <cellStyle name="Note 2 6 3 3 8" xfId="8807" xr:uid="{0A80E547-80A0-49FC-956C-56E1F69F8661}"/>
    <cellStyle name="Note 2 6 3 3 9" xfId="7829" xr:uid="{AA454248-637B-4537-AE54-5C13A31E0C02}"/>
    <cellStyle name="Note 2 6 3 4" xfId="3225" xr:uid="{00000000-0005-0000-0000-0000050F0000}"/>
    <cellStyle name="Note 2 6 4" xfId="3226" xr:uid="{00000000-0005-0000-0000-0000060F0000}"/>
    <cellStyle name="Note 2 6 4 2" xfId="3227" xr:uid="{00000000-0005-0000-0000-0000070F0000}"/>
    <cellStyle name="Note 2 6 4 2 2" xfId="3228" xr:uid="{00000000-0005-0000-0000-0000080F0000}"/>
    <cellStyle name="Note 2 6 4 3" xfId="3229" xr:uid="{00000000-0005-0000-0000-0000090F0000}"/>
    <cellStyle name="Note 2 6 5" xfId="3230" xr:uid="{00000000-0005-0000-0000-00000A0F0000}"/>
    <cellStyle name="Note 2 6 5 10" xfId="11953" xr:uid="{095F1B2E-20B9-4C84-8903-028A9184718C}"/>
    <cellStyle name="Note 2 6 5 11" xfId="8363" xr:uid="{E0114AA6-C621-48D7-86C5-A0926218E279}"/>
    <cellStyle name="Note 2 6 5 2" xfId="3231" xr:uid="{00000000-0005-0000-0000-00000B0F0000}"/>
    <cellStyle name="Note 2 6 5 2 10" xfId="8370" xr:uid="{4D48B2F0-7AC6-4E62-9149-185D0840D007}"/>
    <cellStyle name="Note 2 6 5 2 2" xfId="8943" xr:uid="{73FCCA85-7176-4A0A-8860-BE7A94BFE8C0}"/>
    <cellStyle name="Note 2 6 5 2 3" xfId="7863" xr:uid="{4F0D5350-CD64-45DE-986E-E7F6DE017616}"/>
    <cellStyle name="Note 2 6 5 2 4" xfId="9051" xr:uid="{1C7F1CFB-11C4-4D97-895A-83B5928A8F74}"/>
    <cellStyle name="Note 2 6 5 2 5" xfId="8466" xr:uid="{87B88A9D-DDC2-43B8-9576-E7ED86FA84E3}"/>
    <cellStyle name="Note 2 6 5 2 6" xfId="6435" xr:uid="{570C768F-1CD6-4E7F-91BC-7023D6452228}"/>
    <cellStyle name="Note 2 6 5 2 7" xfId="8819" xr:uid="{46F1F201-F268-4863-9B38-5B4DC7CF866A}"/>
    <cellStyle name="Note 2 6 5 2 8" xfId="7848" xr:uid="{1C33B550-5E9B-434F-847F-7D7213B94299}"/>
    <cellStyle name="Note 2 6 5 2 9" xfId="11954" xr:uid="{BE94252A-E8D6-4B8F-A067-539F3682F4B1}"/>
    <cellStyle name="Note 2 6 5 3" xfId="8942" xr:uid="{39B092EE-E426-4E35-945A-FEABA3582E9A}"/>
    <cellStyle name="Note 2 6 5 4" xfId="7864" xr:uid="{D528D1D3-1974-4183-ABD4-FF2A1299449D}"/>
    <cellStyle name="Note 2 6 5 5" xfId="9050" xr:uid="{799CE8D3-0086-4F99-899C-DC604CC13B25}"/>
    <cellStyle name="Note 2 6 5 6" xfId="8465" xr:uid="{ED678CAC-9E4F-4DD2-9455-86580151FC98}"/>
    <cellStyle name="Note 2 6 5 7" xfId="7016" xr:uid="{D3EAE1AB-5B56-4C54-A895-CDC1458D753C}"/>
    <cellStyle name="Note 2 6 5 8" xfId="8814" xr:uid="{9F8BE4F6-8196-41AD-89B7-A6C5DBA3240C}"/>
    <cellStyle name="Note 2 6 5 9" xfId="7846" xr:uid="{3746C7EB-4985-4584-9A2C-731105AEAB27}"/>
    <cellStyle name="Note 2 6 6" xfId="3232" xr:uid="{00000000-0005-0000-0000-00000C0F0000}"/>
    <cellStyle name="Note 2 7" xfId="3233" xr:uid="{00000000-0005-0000-0000-00000D0F0000}"/>
    <cellStyle name="Note 2 7 2" xfId="3234" xr:uid="{00000000-0005-0000-0000-00000E0F0000}"/>
    <cellStyle name="Note 2 7 2 10" xfId="8470" xr:uid="{FE3B0A45-DB73-481F-A532-FB91F5EB792A}"/>
    <cellStyle name="Note 2 7 2 11" xfId="7013" xr:uid="{C30C771A-9D24-4419-9D3C-EE786F6DEFB5}"/>
    <cellStyle name="Note 2 7 2 12" xfId="8827" xr:uid="{FE2DADC4-CB7B-4EBF-8245-E4031FE4C0C0}"/>
    <cellStyle name="Note 2 7 2 13" xfId="7854" xr:uid="{74FD7305-E243-4F51-84AF-C79B75B95D2F}"/>
    <cellStyle name="Note 2 7 2 14" xfId="12306" xr:uid="{B1FD5357-E7CD-4486-8401-FDD4C4CBD9A0}"/>
    <cellStyle name="Note 2 7 2 15" xfId="8385" xr:uid="{34045F70-2BBC-4D8A-8F64-C5EE55CB7F99}"/>
    <cellStyle name="Note 2 7 2 2" xfId="3235" xr:uid="{00000000-0005-0000-0000-00000F0F0000}"/>
    <cellStyle name="Note 2 7 2 2 2" xfId="3236" xr:uid="{00000000-0005-0000-0000-0000100F0000}"/>
    <cellStyle name="Note 2 7 2 2 2 2" xfId="3237" xr:uid="{00000000-0005-0000-0000-0000110F0000}"/>
    <cellStyle name="Note 2 7 2 2 2 2 2" xfId="3238" xr:uid="{00000000-0005-0000-0000-0000120F0000}"/>
    <cellStyle name="Note 2 7 2 2 2 3" xfId="3239" xr:uid="{00000000-0005-0000-0000-0000130F0000}"/>
    <cellStyle name="Note 2 7 2 2 3" xfId="3240" xr:uid="{00000000-0005-0000-0000-0000140F0000}"/>
    <cellStyle name="Note 2 7 2 2 3 2" xfId="3241" xr:uid="{00000000-0005-0000-0000-0000150F0000}"/>
    <cellStyle name="Note 2 7 2 2 4" xfId="3242" xr:uid="{00000000-0005-0000-0000-0000160F0000}"/>
    <cellStyle name="Note 2 7 2 3" xfId="3243" xr:uid="{00000000-0005-0000-0000-0000170F0000}"/>
    <cellStyle name="Note 2 7 2 3 2" xfId="3244" xr:uid="{00000000-0005-0000-0000-0000180F0000}"/>
    <cellStyle name="Note 2 7 2 3 2 2" xfId="3245" xr:uid="{00000000-0005-0000-0000-0000190F0000}"/>
    <cellStyle name="Note 2 7 2 3 3" xfId="3246" xr:uid="{00000000-0005-0000-0000-00001A0F0000}"/>
    <cellStyle name="Note 2 7 2 4" xfId="3247" xr:uid="{00000000-0005-0000-0000-00001B0F0000}"/>
    <cellStyle name="Note 2 7 2 4 10" xfId="12300" xr:uid="{BAC60746-8ED4-4143-A27F-D94FD95D4985}"/>
    <cellStyle name="Note 2 7 2 4 11" xfId="8436" xr:uid="{B47C342A-DC5E-4329-B823-C6C3A5B190DA}"/>
    <cellStyle name="Note 2 7 2 4 2" xfId="3248" xr:uid="{00000000-0005-0000-0000-00001C0F0000}"/>
    <cellStyle name="Note 2 7 2 4 2 10" xfId="8437" xr:uid="{A97048CD-77B1-46D4-A828-9B477488EBBC}"/>
    <cellStyle name="Note 2 7 2 4 2 2" xfId="8956" xr:uid="{4C293BAE-070E-464C-B2FC-D76BC11A5BCE}"/>
    <cellStyle name="Note 2 7 2 4 2 3" xfId="7849" xr:uid="{B7E1309A-7130-49CC-9923-6D87B352B580}"/>
    <cellStyle name="Note 2 7 2 4 2 4" xfId="9070" xr:uid="{9F97536E-203E-4A0C-8081-1AE8BFE1C2B9}"/>
    <cellStyle name="Note 2 7 2 4 2 5" xfId="8497" xr:uid="{BFE47238-8010-4885-B455-1350F68BD112}"/>
    <cellStyle name="Note 2 7 2 4 2 6" xfId="6998" xr:uid="{7F0FFF45-C6CF-456C-B2F8-C6108834DC5D}"/>
    <cellStyle name="Note 2 7 2 4 2 7" xfId="8848" xr:uid="{E262FC65-67C9-4EF4-B99C-0A78D5DEE0B2}"/>
    <cellStyle name="Note 2 7 2 4 2 8" xfId="7887" xr:uid="{2D076626-E558-4CA8-A907-233FF0D26981}"/>
    <cellStyle name="Note 2 7 2 4 2 9" xfId="12299" xr:uid="{48B14442-2DC1-4C2A-9D0A-16DF649E4DC9}"/>
    <cellStyle name="Note 2 7 2 4 3" xfId="8955" xr:uid="{A4F4E5D0-AC09-466A-A6AA-298022634DFA}"/>
    <cellStyle name="Note 2 7 2 4 4" xfId="7850" xr:uid="{C843BA40-82DA-4203-8F25-B5BB22E4D2D9}"/>
    <cellStyle name="Note 2 7 2 4 5" xfId="9068" xr:uid="{73D8BFBF-6BBC-4A5C-A037-1D26229BB8C5}"/>
    <cellStyle name="Note 2 7 2 4 6" xfId="8496" xr:uid="{453A460F-6B34-433C-BAE0-2875BBB27D08}"/>
    <cellStyle name="Note 2 7 2 4 7" xfId="6999" xr:uid="{9A084AD4-0296-439D-8152-407D455F32FB}"/>
    <cellStyle name="Note 2 7 2 4 8" xfId="8845" xr:uid="{E974FDB5-9450-43C3-A8F0-111CBA5297E6}"/>
    <cellStyle name="Note 2 7 2 4 9" xfId="7884" xr:uid="{294D2C1D-6758-4EF6-A1D4-5FFF9A30810F}"/>
    <cellStyle name="Note 2 7 2 5" xfId="3249" xr:uid="{00000000-0005-0000-0000-00001D0F0000}"/>
    <cellStyle name="Note 2 7 2 5 2" xfId="3250" xr:uid="{00000000-0005-0000-0000-00001E0F0000}"/>
    <cellStyle name="Note 2 7 2 6" xfId="3251" xr:uid="{00000000-0005-0000-0000-00001F0F0000}"/>
    <cellStyle name="Note 2 7 2 6 10" xfId="8443" xr:uid="{8EB581CF-ADCE-4331-BC48-E9D39D1384E6}"/>
    <cellStyle name="Note 2 7 2 6 2" xfId="8959" xr:uid="{62BC5DAF-F601-4DDF-9CDE-875785D5F272}"/>
    <cellStyle name="Note 2 7 2 6 3" xfId="7847" xr:uid="{8B309B04-DDB6-49D9-82D1-1B3989057FAA}"/>
    <cellStyle name="Note 2 7 2 6 4" xfId="9071" xr:uid="{633CDC03-AA9A-412A-8A16-FC1724A76A58}"/>
    <cellStyle name="Note 2 7 2 6 5" xfId="8508" xr:uid="{7CEFA16F-68CD-43FB-8DCE-A62CDCC070C2}"/>
    <cellStyle name="Note 2 7 2 6 6" xfId="6995" xr:uid="{40F0B3CE-449D-40A8-8B81-1F98D644E7E5}"/>
    <cellStyle name="Note 2 7 2 6 7" xfId="8850" xr:uid="{0FC94368-224B-4F6A-8E47-FCD61F06DBC6}"/>
    <cellStyle name="Note 2 7 2 6 8" xfId="7901" xr:uid="{B415F03B-A37F-4B30-B15C-D84CF9A9AA84}"/>
    <cellStyle name="Note 2 7 2 6 9" xfId="11518" xr:uid="{D7BD064B-1BE3-4156-9CE7-1F53E1AB2397}"/>
    <cellStyle name="Note 2 7 2 7" xfId="8946" xr:uid="{F5ACA929-9570-46C2-BBDC-3CB022A706B0}"/>
    <cellStyle name="Note 2 7 2 8" xfId="7860" xr:uid="{FD44A1BA-8CBA-4FEA-89B5-FB1FE0F98989}"/>
    <cellStyle name="Note 2 7 2 9" xfId="9057" xr:uid="{972C7992-D7B2-42EE-BF44-CBF9569B726E}"/>
    <cellStyle name="Note 2 7 3" xfId="3252" xr:uid="{00000000-0005-0000-0000-0000200F0000}"/>
    <cellStyle name="Note 2 7 3 2" xfId="3253" xr:uid="{00000000-0005-0000-0000-0000210F0000}"/>
    <cellStyle name="Note 2 7 3 2 2" xfId="3254" xr:uid="{00000000-0005-0000-0000-0000220F0000}"/>
    <cellStyle name="Note 2 7 3 2 2 2" xfId="3255" xr:uid="{00000000-0005-0000-0000-0000230F0000}"/>
    <cellStyle name="Note 2 7 3 2 3" xfId="3256" xr:uid="{00000000-0005-0000-0000-0000240F0000}"/>
    <cellStyle name="Note 2 7 3 3" xfId="3257" xr:uid="{00000000-0005-0000-0000-0000250F0000}"/>
    <cellStyle name="Note 2 7 3 3 10" xfId="11839" xr:uid="{DE8D6436-7AD9-4478-8071-B807DEF2057C}"/>
    <cellStyle name="Note 2 7 3 3 11" xfId="8483" xr:uid="{84698C2B-3AA7-49B4-884A-F9F5FD73208A}"/>
    <cellStyle name="Note 2 7 3 3 2" xfId="3258" xr:uid="{00000000-0005-0000-0000-0000260F0000}"/>
    <cellStyle name="Note 2 7 3 3 2 10" xfId="8484" xr:uid="{E737739C-1BF7-4919-A83D-DBD690C9FEAF}"/>
    <cellStyle name="Note 2 7 3 3 2 2" xfId="8965" xr:uid="{178E9B87-D641-4240-9763-2149AE242DC2}"/>
    <cellStyle name="Note 2 7 3 3 2 3" xfId="7841" xr:uid="{C7BA9CF5-86BC-408A-ABC5-85D2008EE12E}"/>
    <cellStyle name="Note 2 7 3 3 2 4" xfId="9080" xr:uid="{96A75644-9D54-4835-9F11-DC1C648C279F}"/>
    <cellStyle name="Note 2 7 3 3 2 5" xfId="8516" xr:uid="{856450B9-8701-4E43-A5E6-150A1432D462}"/>
    <cellStyle name="Note 2 7 3 3 2 6" xfId="6989" xr:uid="{DC7CB037-7C4B-46B1-AE66-9A527E2F7B9F}"/>
    <cellStyle name="Note 2 7 3 3 2 7" xfId="8869" xr:uid="{884B4DFF-9364-44B4-A4EE-9827C8BBB472}"/>
    <cellStyle name="Note 2 7 3 3 2 8" xfId="7910" xr:uid="{791EDEED-726B-4839-B0DA-924ADC089676}"/>
    <cellStyle name="Note 2 7 3 3 2 9" xfId="10504" xr:uid="{10ED2E6F-BD02-4CA7-AFF4-B1DF4804D4EB}"/>
    <cellStyle name="Note 2 7 3 3 3" xfId="8964" xr:uid="{6A218C09-9C41-4AF5-9839-907615270298}"/>
    <cellStyle name="Note 2 7 3 3 4" xfId="7842" xr:uid="{91D6B179-8F1C-479A-8A49-CE1F1B4821A1}"/>
    <cellStyle name="Note 2 7 3 3 5" xfId="9077" xr:uid="{92E95879-0F43-4481-A467-12950450DF01}"/>
    <cellStyle name="Note 2 7 3 3 6" xfId="8515" xr:uid="{5BBDF817-B30C-479F-8D55-F93D5719F26B}"/>
    <cellStyle name="Note 2 7 3 3 7" xfId="6990" xr:uid="{D7987C3A-58F1-4052-9330-CE3651541885}"/>
    <cellStyle name="Note 2 7 3 3 8" xfId="8868" xr:uid="{0C5EE168-3FE0-47EB-B782-9E3EEB3F5212}"/>
    <cellStyle name="Note 2 7 3 3 9" xfId="7909" xr:uid="{2521A742-C6E0-4061-A102-7B1F25298684}"/>
    <cellStyle name="Note 2 7 3 4" xfId="3259" xr:uid="{00000000-0005-0000-0000-0000270F0000}"/>
    <cellStyle name="Note 2 7 4" xfId="3260" xr:uid="{00000000-0005-0000-0000-0000280F0000}"/>
    <cellStyle name="Note 2 7 4 2" xfId="3261" xr:uid="{00000000-0005-0000-0000-0000290F0000}"/>
    <cellStyle name="Note 2 7 4 2 2" xfId="3262" xr:uid="{00000000-0005-0000-0000-00002A0F0000}"/>
    <cellStyle name="Note 2 7 4 3" xfId="3263" xr:uid="{00000000-0005-0000-0000-00002B0F0000}"/>
    <cellStyle name="Note 2 7 5" xfId="3264" xr:uid="{00000000-0005-0000-0000-00002C0F0000}"/>
    <cellStyle name="Note 2 7 5 10" xfId="12691" xr:uid="{94A09846-D202-418B-88D0-72E787A7ECA9}"/>
    <cellStyle name="Note 2 7 5 11" xfId="8513" xr:uid="{D21E024C-5D10-46D8-848A-0D5B11F9D4E1}"/>
    <cellStyle name="Note 2 7 5 2" xfId="3265" xr:uid="{00000000-0005-0000-0000-00002D0F0000}"/>
    <cellStyle name="Note 2 7 5 2 10" xfId="8514" xr:uid="{2BB0E760-072D-4DB5-8F91-96AA4E272289}"/>
    <cellStyle name="Note 2 7 5 2 2" xfId="8968" xr:uid="{8239CC66-83F0-4F45-9E17-1D44A96C50FE}"/>
    <cellStyle name="Note 2 7 5 2 3" xfId="7836" xr:uid="{43C8186F-1335-4773-A15C-0E7C1FFFFA04}"/>
    <cellStyle name="Note 2 7 5 2 4" xfId="9083" xr:uid="{6B1DC0F3-6B35-4964-A437-224C61EC22A7}"/>
    <cellStyle name="Note 2 7 5 2 5" xfId="8531" xr:uid="{E5416B57-9F1C-42C8-8ED5-97B01A8CDFDD}"/>
    <cellStyle name="Note 2 7 5 2 6" xfId="10650" xr:uid="{4407AC75-7110-4E66-9493-F9CE4FDE82CC}"/>
    <cellStyle name="Note 2 7 5 2 7" xfId="8878" xr:uid="{8B545AF3-DCE8-4D6D-AF50-7B1187D71142}"/>
    <cellStyle name="Note 2 7 5 2 8" xfId="7931" xr:uid="{99155826-FB6B-4FDF-9BB6-DAC0B7D9D1E3}"/>
    <cellStyle name="Note 2 7 5 2 9" xfId="11697" xr:uid="{8F062750-A223-419E-8AAA-9F0E1BE8BE8E}"/>
    <cellStyle name="Note 2 7 5 3" xfId="8967" xr:uid="{9665784B-0A02-48F1-AFCA-27019BA425C9}"/>
    <cellStyle name="Note 2 7 5 4" xfId="7837" xr:uid="{E681285E-DCC9-4624-B9C8-3BF9A29DD6DE}"/>
    <cellStyle name="Note 2 7 5 5" xfId="9082" xr:uid="{5D4B1BB4-2080-4910-B459-D87AFDB2F41A}"/>
    <cellStyle name="Note 2 7 5 6" xfId="8527" xr:uid="{CBE97B54-3C4A-4CC5-8B18-89D64B3FF169}"/>
    <cellStyle name="Note 2 7 5 7" xfId="10592" xr:uid="{65FB9A35-6B5B-415C-A131-2D2DCEBD48CA}"/>
    <cellStyle name="Note 2 7 5 8" xfId="8877" xr:uid="{AF536F7D-7C9E-4D72-9872-0AE75D39D9BF}"/>
    <cellStyle name="Note 2 7 5 9" xfId="7924" xr:uid="{99F5B89B-4EB7-4E99-8E85-F140492148D7}"/>
    <cellStyle name="Note 2 7 6" xfId="3266" xr:uid="{00000000-0005-0000-0000-00002E0F0000}"/>
    <cellStyle name="Note 2 8" xfId="3267" xr:uid="{00000000-0005-0000-0000-00002F0F0000}"/>
    <cellStyle name="Note 2 8 2" xfId="3268" xr:uid="{00000000-0005-0000-0000-0000300F0000}"/>
    <cellStyle name="Note 2 8 2 10" xfId="8536" xr:uid="{EEF721AB-D1A1-48F3-86D1-208D0B50D67F}"/>
    <cellStyle name="Note 2 8 2 11" xfId="12066" xr:uid="{332A3BAC-D0BC-4F7D-B03A-9450314A6623}"/>
    <cellStyle name="Note 2 8 2 12" xfId="8883" xr:uid="{AFC62E30-CEE3-4D73-B222-0150087EE74A}"/>
    <cellStyle name="Note 2 8 2 13" xfId="7935" xr:uid="{48DD27EA-D91B-473E-A056-D3101C1AD20B}"/>
    <cellStyle name="Note 2 8 2 14" xfId="12693" xr:uid="{D4D5831A-5CD0-4348-A945-947781F025D3}"/>
    <cellStyle name="Note 2 8 2 15" xfId="8519" xr:uid="{D88DB22B-25B4-486B-88C4-56412218CD2D}"/>
    <cellStyle name="Note 2 8 2 2" xfId="3269" xr:uid="{00000000-0005-0000-0000-0000310F0000}"/>
    <cellStyle name="Note 2 8 2 2 2" xfId="3270" xr:uid="{00000000-0005-0000-0000-0000320F0000}"/>
    <cellStyle name="Note 2 8 2 2 2 2" xfId="3271" xr:uid="{00000000-0005-0000-0000-0000330F0000}"/>
    <cellStyle name="Note 2 8 2 2 2 2 2" xfId="3272" xr:uid="{00000000-0005-0000-0000-0000340F0000}"/>
    <cellStyle name="Note 2 8 2 2 2 3" xfId="3273" xr:uid="{00000000-0005-0000-0000-0000350F0000}"/>
    <cellStyle name="Note 2 8 2 2 3" xfId="3274" xr:uid="{00000000-0005-0000-0000-0000360F0000}"/>
    <cellStyle name="Note 2 8 2 2 3 2" xfId="3275" xr:uid="{00000000-0005-0000-0000-0000370F0000}"/>
    <cellStyle name="Note 2 8 2 2 4" xfId="3276" xr:uid="{00000000-0005-0000-0000-0000380F0000}"/>
    <cellStyle name="Note 2 8 2 3" xfId="3277" xr:uid="{00000000-0005-0000-0000-0000390F0000}"/>
    <cellStyle name="Note 2 8 2 3 2" xfId="3278" xr:uid="{00000000-0005-0000-0000-00003A0F0000}"/>
    <cellStyle name="Note 2 8 2 3 2 2" xfId="3279" xr:uid="{00000000-0005-0000-0000-00003B0F0000}"/>
    <cellStyle name="Note 2 8 2 3 3" xfId="3280" xr:uid="{00000000-0005-0000-0000-00003C0F0000}"/>
    <cellStyle name="Note 2 8 2 4" xfId="3281" xr:uid="{00000000-0005-0000-0000-00003D0F0000}"/>
    <cellStyle name="Note 2 8 2 4 10" xfId="12888" xr:uid="{D3CB8E23-61CB-4FB6-891B-7CAB7B97436E}"/>
    <cellStyle name="Note 2 8 2 4 11" xfId="8569" xr:uid="{6577B0E0-4571-4F11-B9E5-E7D9F91F66A7}"/>
    <cellStyle name="Note 2 8 2 4 2" xfId="3282" xr:uid="{00000000-0005-0000-0000-00003E0F0000}"/>
    <cellStyle name="Note 2 8 2 4 2 10" xfId="8578" xr:uid="{7D110B9B-EA91-47EC-AE8B-E11F76C4E6D8}"/>
    <cellStyle name="Note 2 8 2 4 2 2" xfId="8983" xr:uid="{D02F4A25-B9E2-4187-A87B-5CEAA21F3D36}"/>
    <cellStyle name="Note 2 8 2 4 2 3" xfId="7821" xr:uid="{F7DBF466-9FE5-4E0C-A44E-F79E6405125A}"/>
    <cellStyle name="Note 2 8 2 4 2 4" xfId="9104" xr:uid="{101510CD-0606-4059-94C5-693C5F881917}"/>
    <cellStyle name="Note 2 8 2 4 2 5" xfId="8561" xr:uid="{EF958DE4-619C-4AF8-BC00-C86D7DB04AB2}"/>
    <cellStyle name="Note 2 8 2 4 2 6" xfId="11969" xr:uid="{02740BDA-47C6-4065-B611-21C045759E54}"/>
    <cellStyle name="Note 2 8 2 4 2 7" xfId="8911" xr:uid="{C48404DF-5720-4F00-9273-F6C3D820DBC0}"/>
    <cellStyle name="Note 2 8 2 4 2 8" xfId="7966" xr:uid="{8FF4B5D5-E9F8-4FAA-8B2B-2EA4EA748A18}"/>
    <cellStyle name="Note 2 8 2 4 2 9" xfId="12389" xr:uid="{5797C007-CF03-413F-B822-D761000C93AE}"/>
    <cellStyle name="Note 2 8 2 4 3" xfId="8982" xr:uid="{12CFA213-A14D-479C-B3A7-CC8B2CAE1837}"/>
    <cellStyle name="Note 2 8 2 4 4" xfId="7822" xr:uid="{182F852E-3D17-4716-9CEC-344F72A5CA5F}"/>
    <cellStyle name="Note 2 8 2 4 5" xfId="9103" xr:uid="{1A265094-1F59-477F-BA34-5484678E7C40}"/>
    <cellStyle name="Note 2 8 2 4 6" xfId="8558" xr:uid="{D958770A-CD04-48AE-9993-FCF9B342EE64}"/>
    <cellStyle name="Note 2 8 2 4 7" xfId="12081" xr:uid="{FF674131-88EA-4237-BE5D-571A69AC6B6E}"/>
    <cellStyle name="Note 2 8 2 4 8" xfId="8906" xr:uid="{2D1F6B47-98EC-4851-89D0-1E0003CFDEB3}"/>
    <cellStyle name="Note 2 8 2 4 9" xfId="7965" xr:uid="{798E98DA-0A8F-4DBD-91C2-6191B9E59064}"/>
    <cellStyle name="Note 2 8 2 5" xfId="3283" xr:uid="{00000000-0005-0000-0000-00003F0F0000}"/>
    <cellStyle name="Note 2 8 2 5 2" xfId="3284" xr:uid="{00000000-0005-0000-0000-0000400F0000}"/>
    <cellStyle name="Note 2 8 2 6" xfId="3285" xr:uid="{00000000-0005-0000-0000-0000410F0000}"/>
    <cellStyle name="Note 2 8 2 6 10" xfId="8596" xr:uid="{CDA08BC7-0E01-478B-8BB6-CA94677D6A8C}"/>
    <cellStyle name="Note 2 8 2 6 2" xfId="8985" xr:uid="{E4DE21C3-48E6-4D5F-A742-C36B4F530516}"/>
    <cellStyle name="Note 2 8 2 6 3" xfId="7819" xr:uid="{D2ECDD18-F1D6-426B-BBF5-E8B5416B5DF7}"/>
    <cellStyle name="Note 2 8 2 6 4" xfId="9108" xr:uid="{10C32502-72DF-4B4C-A5AE-5BB270A4BEBD}"/>
    <cellStyle name="Note 2 8 2 6 5" xfId="8566" xr:uid="{42B03B4A-A800-48C0-A508-560630CB4694}"/>
    <cellStyle name="Note 2 8 2 6 6" xfId="12040" xr:uid="{87FB0422-BAF4-4084-9654-346AFBDE2455}"/>
    <cellStyle name="Note 2 8 2 6 7" xfId="8919" xr:uid="{C60BBC8A-9D0B-40BB-B681-B326DBFEBB5A}"/>
    <cellStyle name="Note 2 8 2 6 8" xfId="7971" xr:uid="{6EF5B524-57AA-4193-9857-BE331B741E10}"/>
    <cellStyle name="Note 2 8 2 6 9" xfId="12440" xr:uid="{B38C45C4-0B6B-4649-9A41-38D61B169962}"/>
    <cellStyle name="Note 2 8 2 7" xfId="8971" xr:uid="{430A2FA9-0E42-47B4-9697-CB93C6C32676}"/>
    <cellStyle name="Note 2 8 2 8" xfId="7833" xr:uid="{8EFE27E5-A9B0-401E-9AC2-1A3022BA2EE9}"/>
    <cellStyle name="Note 2 8 2 9" xfId="9086" xr:uid="{8E18F7E8-1006-4AF2-BF33-3465C509E30D}"/>
    <cellStyle name="Note 2 8 3" xfId="3286" xr:uid="{00000000-0005-0000-0000-0000420F0000}"/>
    <cellStyle name="Note 2 8 3 2" xfId="3287" xr:uid="{00000000-0005-0000-0000-0000430F0000}"/>
    <cellStyle name="Note 2 8 3 2 2" xfId="3288" xr:uid="{00000000-0005-0000-0000-0000440F0000}"/>
    <cellStyle name="Note 2 8 3 2 2 2" xfId="3289" xr:uid="{00000000-0005-0000-0000-0000450F0000}"/>
    <cellStyle name="Note 2 8 3 2 3" xfId="3290" xr:uid="{00000000-0005-0000-0000-0000460F0000}"/>
    <cellStyle name="Note 2 8 3 3" xfId="3291" xr:uid="{00000000-0005-0000-0000-0000470F0000}"/>
    <cellStyle name="Note 2 8 3 3 10" xfId="12500" xr:uid="{0021804C-A789-428F-A3BD-492EBB6932CF}"/>
    <cellStyle name="Note 2 8 3 3 11" xfId="8597" xr:uid="{7FF74F64-DF8D-4586-BF51-7147057C5D9F}"/>
    <cellStyle name="Note 2 8 3 3 2" xfId="3292" xr:uid="{00000000-0005-0000-0000-0000480F0000}"/>
    <cellStyle name="Note 2 8 3 3 2 10" xfId="8598" xr:uid="{8A7DF772-9E1F-4DC4-9BEE-722B6DF82A0D}"/>
    <cellStyle name="Note 2 8 3 3 2 2" xfId="8990" xr:uid="{A590A9B1-1858-4445-99E1-CE2DEBCECBEB}"/>
    <cellStyle name="Note 2 8 3 3 2 3" xfId="7813" xr:uid="{23AC4EEA-8B44-4562-93ED-A40674BD3144}"/>
    <cellStyle name="Note 2 8 3 3 2 4" xfId="9113" xr:uid="{36DDA700-5619-4965-84C1-E978039F78AD}"/>
    <cellStyle name="Note 2 8 3 3 2 5" xfId="8575" xr:uid="{7A239729-03C4-4357-A11B-2657494E62E1}"/>
    <cellStyle name="Note 2 8 3 3 2 6" xfId="10467" xr:uid="{C353F53E-0E26-41F4-A130-4554E168EEBD}"/>
    <cellStyle name="Note 2 8 3 3 2 7" xfId="8923" xr:uid="{405B2ABD-150D-461D-AD07-7D2D3576374A}"/>
    <cellStyle name="Note 2 8 3 3 2 8" xfId="7984" xr:uid="{99D2A888-0F64-44C2-B1F0-E8623B092FCA}"/>
    <cellStyle name="Note 2 8 3 3 2 9" xfId="12501" xr:uid="{831F2DEE-AC3B-4BFA-92FC-9DAD9A6D8698}"/>
    <cellStyle name="Note 2 8 3 3 3" xfId="8989" xr:uid="{B2EBB272-3110-4430-990F-7817EA37CD1F}"/>
    <cellStyle name="Note 2 8 3 3 4" xfId="7814" xr:uid="{DCC1344A-55A0-4AAE-BED9-42E32A514B8C}"/>
    <cellStyle name="Note 2 8 3 3 5" xfId="9112" xr:uid="{31B55CE5-2568-48C2-B574-CD1D610D4AD4}"/>
    <cellStyle name="Note 2 8 3 3 6" xfId="8572" xr:uid="{E464F3BE-7D5F-4588-BED1-8059FF0015BD}"/>
    <cellStyle name="Note 2 8 3 3 7" xfId="10468" xr:uid="{F283B0A7-89D4-47FD-84BA-4C158A6F3E36}"/>
    <cellStyle name="Note 2 8 3 3 8" xfId="8922" xr:uid="{EC478221-FB18-43F4-B151-A0703A7C955B}"/>
    <cellStyle name="Note 2 8 3 3 9" xfId="7983" xr:uid="{D9700715-89CB-41BF-B3B0-3835FF2ED7F3}"/>
    <cellStyle name="Note 2 8 3 4" xfId="3293" xr:uid="{00000000-0005-0000-0000-0000490F0000}"/>
    <cellStyle name="Note 2 8 4" xfId="3294" xr:uid="{00000000-0005-0000-0000-00004A0F0000}"/>
    <cellStyle name="Note 2 8 4 2" xfId="3295" xr:uid="{00000000-0005-0000-0000-00004B0F0000}"/>
    <cellStyle name="Note 2 8 4 2 2" xfId="3296" xr:uid="{00000000-0005-0000-0000-00004C0F0000}"/>
    <cellStyle name="Note 2 8 4 3" xfId="3297" xr:uid="{00000000-0005-0000-0000-00004D0F0000}"/>
    <cellStyle name="Note 2 8 5" xfId="3298" xr:uid="{00000000-0005-0000-0000-00004E0F0000}"/>
    <cellStyle name="Note 2 8 5 10" xfId="12505" xr:uid="{298ABD64-2D63-4C47-900A-36F15FB71220}"/>
    <cellStyle name="Note 2 8 5 11" xfId="8627" xr:uid="{77E7095A-9E5A-4EE8-856C-F3140E290204}"/>
    <cellStyle name="Note 2 8 5 2" xfId="3299" xr:uid="{00000000-0005-0000-0000-00004F0F0000}"/>
    <cellStyle name="Note 2 8 5 2 10" xfId="8631" xr:uid="{47808995-AB48-42CA-8076-E0BF6688AEBF}"/>
    <cellStyle name="Note 2 8 5 2 2" xfId="8996" xr:uid="{8BB66FAC-3011-4F7B-BDDE-723EE86F355F}"/>
    <cellStyle name="Note 2 8 5 2 3" xfId="7808" xr:uid="{EFBF259E-5ABF-4050-9825-C14AAE830FDC}"/>
    <cellStyle name="Note 2 8 5 2 4" xfId="9121" xr:uid="{DC52E579-E7BD-483D-B218-CF44B39D4286}"/>
    <cellStyle name="Note 2 8 5 2 5" xfId="8587" xr:uid="{756EDA1A-948E-40E8-8CA8-AA768E93BA81}"/>
    <cellStyle name="Note 2 8 5 2 6" xfId="10507" xr:uid="{181076A8-C818-4F5B-8E42-42FCB169AF09}"/>
    <cellStyle name="Note 2 8 5 2 7" xfId="8940" xr:uid="{E05F132E-7520-4FBF-BDB2-C4B615F18D56}"/>
    <cellStyle name="Note 2 8 5 2 8" xfId="7995" xr:uid="{2CD1D2D4-7670-4EF4-9CF5-8408ED057901}"/>
    <cellStyle name="Note 2 8 5 2 9" xfId="12506" xr:uid="{058A454A-0CAA-4188-8C10-9C1E3043991B}"/>
    <cellStyle name="Note 2 8 5 3" xfId="8995" xr:uid="{3CA4F359-C061-4AEE-B09D-75915FAE4FE8}"/>
    <cellStyle name="Note 2 8 5 4" xfId="7809" xr:uid="{1D116051-680C-48B4-B320-31E83AFE52AD}"/>
    <cellStyle name="Note 2 8 5 5" xfId="9120" xr:uid="{B032BDC0-1DF6-495E-9554-897E5C58724F}"/>
    <cellStyle name="Note 2 8 5 6" xfId="8586" xr:uid="{0F0DE098-EB20-4B60-955E-3E68CF4ECB49}"/>
    <cellStyle name="Note 2 8 5 7" xfId="12076" xr:uid="{D6ED45AA-7BA7-4E23-801A-B6FE394C8F0E}"/>
    <cellStyle name="Note 2 8 5 8" xfId="8938" xr:uid="{1FE4C519-226F-41FE-BED9-4A625F03DBA9}"/>
    <cellStyle name="Note 2 8 5 9" xfId="7994" xr:uid="{14C9244A-7D70-4CA2-97C1-44C48D9C2FD8}"/>
    <cellStyle name="Note 2 8 6" xfId="3300" xr:uid="{00000000-0005-0000-0000-0000500F0000}"/>
    <cellStyle name="Note 2 9" xfId="3301" xr:uid="{00000000-0005-0000-0000-0000510F0000}"/>
    <cellStyle name="Note 3 2" xfId="3302" xr:uid="{00000000-0005-0000-0000-0000520F0000}"/>
    <cellStyle name="Note 3 2 2" xfId="3303" xr:uid="{00000000-0005-0000-0000-0000530F0000}"/>
    <cellStyle name="Note 3 2 2 10" xfId="8595" xr:uid="{2DFB87E0-213D-4192-B8AB-A1E6A7DA8AEB}"/>
    <cellStyle name="Note 3 2 2 11" xfId="11346" xr:uid="{5AADCC25-794D-4374-9068-F9D11FCF4EE1}"/>
    <cellStyle name="Note 3 2 2 12" xfId="8949" xr:uid="{F6686FF1-E4ED-4E0D-A745-32F54469C81C}"/>
    <cellStyle name="Note 3 2 2 13" xfId="8007" xr:uid="{C0D8AB76-7C7E-4272-814C-4273D7D169B2}"/>
    <cellStyle name="Note 3 2 2 14" xfId="12509" xr:uid="{BF35614C-6144-4B10-B411-74418C117EDB}"/>
    <cellStyle name="Note 3 2 2 15" xfId="8640" xr:uid="{E9180636-49A9-4453-922B-6CA48B30588D}"/>
    <cellStyle name="Note 3 2 2 2" xfId="3304" xr:uid="{00000000-0005-0000-0000-0000540F0000}"/>
    <cellStyle name="Note 3 2 2 2 2" xfId="3305" xr:uid="{00000000-0005-0000-0000-0000550F0000}"/>
    <cellStyle name="Note 3 2 2 2 2 2" xfId="3306" xr:uid="{00000000-0005-0000-0000-0000560F0000}"/>
    <cellStyle name="Note 3 2 2 2 2 2 2" xfId="3307" xr:uid="{00000000-0005-0000-0000-0000570F0000}"/>
    <cellStyle name="Note 3 2 2 2 2 3" xfId="3308" xr:uid="{00000000-0005-0000-0000-0000580F0000}"/>
    <cellStyle name="Note 3 2 2 2 3" xfId="3309" xr:uid="{00000000-0005-0000-0000-0000590F0000}"/>
    <cellStyle name="Note 3 2 2 2 3 2" xfId="3310" xr:uid="{00000000-0005-0000-0000-00005A0F0000}"/>
    <cellStyle name="Note 3 2 2 2 4" xfId="3311" xr:uid="{00000000-0005-0000-0000-00005B0F0000}"/>
    <cellStyle name="Note 3 2 2 3" xfId="3312" xr:uid="{00000000-0005-0000-0000-00005C0F0000}"/>
    <cellStyle name="Note 3 2 2 3 2" xfId="3313" xr:uid="{00000000-0005-0000-0000-00005D0F0000}"/>
    <cellStyle name="Note 3 2 2 3 2 2" xfId="3314" xr:uid="{00000000-0005-0000-0000-00005E0F0000}"/>
    <cellStyle name="Note 3 2 2 3 3" xfId="3315" xr:uid="{00000000-0005-0000-0000-00005F0F0000}"/>
    <cellStyle name="Note 3 2 2 4" xfId="3316" xr:uid="{00000000-0005-0000-0000-0000600F0000}"/>
    <cellStyle name="Note 3 2 2 4 10" xfId="10597" xr:uid="{73A3A24C-57D8-4AD2-8379-D49A456E469F}"/>
    <cellStyle name="Note 3 2 2 4 11" xfId="8679" xr:uid="{9DC06649-D650-4EC7-B640-94F8E74D6B76}"/>
    <cellStyle name="Note 3 2 2 4 2" xfId="3317" xr:uid="{00000000-0005-0000-0000-0000610F0000}"/>
    <cellStyle name="Note 3 2 2 4 2 10" xfId="8680" xr:uid="{40793EF1-B943-40A7-A70E-419D58B34230}"/>
    <cellStyle name="Note 3 2 2 4 2 2" xfId="9011" xr:uid="{F42FFB4C-07AB-44A0-B1B4-60196F3C7648}"/>
    <cellStyle name="Note 3 2 2 4 2 3" xfId="7794" xr:uid="{3500D9F1-B3FD-4A75-A6B2-1AA0F37B95F2}"/>
    <cellStyle name="Note 3 2 2 4 2 4" xfId="9141" xr:uid="{F913C605-B092-4C30-89C5-FB96EEB4103E}"/>
    <cellStyle name="Note 3 2 2 4 2 5" xfId="8610" xr:uid="{F471C778-36A7-4E98-B8DA-2F11A1CF065B}"/>
    <cellStyle name="Note 3 2 2 4 2 6" xfId="10599" xr:uid="{7EBCAB7D-F701-4D16-AB7B-D1F2E44C6D56}"/>
    <cellStyle name="Note 3 2 2 4 2 7" xfId="8970" xr:uid="{F4B31768-DEAF-4A4C-8394-E7CD610DAA39}"/>
    <cellStyle name="Note 3 2 2 4 2 8" xfId="8026" xr:uid="{E7FFD74E-A842-4B71-8A31-99D4CCA7C76A}"/>
    <cellStyle name="Note 3 2 2 4 2 9" xfId="11641" xr:uid="{9ACD5617-3944-497D-91D1-71DCAC2B5E83}"/>
    <cellStyle name="Note 3 2 2 4 3" xfId="9010" xr:uid="{BC36A43A-680B-4A7D-B2BC-365C89A33FCD}"/>
    <cellStyle name="Note 3 2 2 4 4" xfId="7795" xr:uid="{A56829A2-4D9A-4660-B26C-DB1CD0D0AF79}"/>
    <cellStyle name="Note 3 2 2 4 5" xfId="9140" xr:uid="{C2663ED4-81DD-4BEB-8C73-876739AA4283}"/>
    <cellStyle name="Note 3 2 2 4 6" xfId="8606" xr:uid="{5264FA01-65D5-4E90-9DA6-BCF3F6051A50}"/>
    <cellStyle name="Note 3 2 2 4 7" xfId="11672" xr:uid="{498AB303-55A4-42BC-ADD5-99F343333BA8}"/>
    <cellStyle name="Note 3 2 2 4 8" xfId="8969" xr:uid="{EE07372E-21B0-49CA-9AC2-B1FC14C9EF99}"/>
    <cellStyle name="Note 3 2 2 4 9" xfId="8020" xr:uid="{D8CBC7A4-F821-4C94-A59A-50E51520064E}"/>
    <cellStyle name="Note 3 2 2 5" xfId="3318" xr:uid="{00000000-0005-0000-0000-0000620F0000}"/>
    <cellStyle name="Note 3 2 2 5 2" xfId="3319" xr:uid="{00000000-0005-0000-0000-0000630F0000}"/>
    <cellStyle name="Note 3 2 2 6" xfId="3320" xr:uid="{00000000-0005-0000-0000-0000640F0000}"/>
    <cellStyle name="Note 3 2 2 6 10" xfId="8689" xr:uid="{56FB8039-B29A-4452-8F90-E7FD8C2AFF1F}"/>
    <cellStyle name="Note 3 2 2 6 2" xfId="9012" xr:uid="{9A2DE503-6381-440D-990A-D307E85AB7B2}"/>
    <cellStyle name="Note 3 2 2 6 3" xfId="7793" xr:uid="{EF2822EE-8DD3-4F3D-AFC5-942BDF84AF48}"/>
    <cellStyle name="Note 3 2 2 6 4" xfId="9144" xr:uid="{5D7748DA-E34C-4C18-8D23-29FF95B30410}"/>
    <cellStyle name="Note 3 2 2 6 5" xfId="8612" xr:uid="{B0E198C3-0CCC-4AFD-84B2-4561C0E64FDE}"/>
    <cellStyle name="Note 3 2 2 6 6" xfId="11673" xr:uid="{5C8CE9D9-24D2-4320-A6ED-6D04921C053D}"/>
    <cellStyle name="Note 3 2 2 6 7" xfId="8976" xr:uid="{D1B48949-D41A-439F-B052-CB15B1F79D1F}"/>
    <cellStyle name="Note 3 2 2 6 8" xfId="8030" xr:uid="{A48CEE4C-A301-42F8-BB48-A0908118A8AC}"/>
    <cellStyle name="Note 3 2 2 6 9" xfId="11840" xr:uid="{72200C96-B0D5-490E-B277-FC65B28CE139}"/>
    <cellStyle name="Note 3 2 2 7" xfId="8999" xr:uid="{69E09A9B-CCD3-488F-8B4B-D9092ADB0F0C}"/>
    <cellStyle name="Note 3 2 2 8" xfId="7804" xr:uid="{EAE610D2-221B-4453-B9B2-EA30995DF18F}"/>
    <cellStyle name="Note 3 2 2 9" xfId="9126" xr:uid="{664F7AA5-5F83-4433-B057-7A5761BD2393}"/>
    <cellStyle name="Note 3 2 3" xfId="3321" xr:uid="{00000000-0005-0000-0000-0000650F0000}"/>
    <cellStyle name="Note 3 2 3 2" xfId="3322" xr:uid="{00000000-0005-0000-0000-0000660F0000}"/>
    <cellStyle name="Note 3 2 3 2 2" xfId="3323" xr:uid="{00000000-0005-0000-0000-0000670F0000}"/>
    <cellStyle name="Note 3 2 3 2 2 2" xfId="3324" xr:uid="{00000000-0005-0000-0000-0000680F0000}"/>
    <cellStyle name="Note 3 2 3 2 3" xfId="3325" xr:uid="{00000000-0005-0000-0000-0000690F0000}"/>
    <cellStyle name="Note 3 2 3 3" xfId="3326" xr:uid="{00000000-0005-0000-0000-00006A0F0000}"/>
    <cellStyle name="Note 3 2 3 3 10" xfId="12472" xr:uid="{97084D70-48CA-44C3-9775-B13ABF57E0E1}"/>
    <cellStyle name="Note 3 2 3 3 11" xfId="8707" xr:uid="{8CB8F15E-49E5-48BD-AC71-55A625A22640}"/>
    <cellStyle name="Note 3 2 3 3 2" xfId="3327" xr:uid="{00000000-0005-0000-0000-00006B0F0000}"/>
    <cellStyle name="Note 3 2 3 3 2 10" xfId="8708" xr:uid="{906F4FEC-97F9-4705-85C7-1067CCF70CA9}"/>
    <cellStyle name="Note 3 2 3 3 2 2" xfId="9019" xr:uid="{B40AD9BE-1C96-4481-A679-96E77E0C63FA}"/>
    <cellStyle name="Note 3 2 3 3 2 3" xfId="7786" xr:uid="{C71517B6-D43B-4DE0-8045-9CDE1DB75960}"/>
    <cellStyle name="Note 3 2 3 3 2 4" xfId="9152" xr:uid="{9AC5A634-EC6D-48AF-8249-B5826BCB69A2}"/>
    <cellStyle name="Note 3 2 3 3 2 5" xfId="8624" xr:uid="{2F72131F-B98A-4C7C-BBB8-2E1201135F75}"/>
    <cellStyle name="Note 3 2 3 3 2 6" xfId="10683" xr:uid="{9D3DBEC4-73DE-4C00-867C-E14D5724BE65}"/>
    <cellStyle name="Note 3 2 3 3 2 7" xfId="8988" xr:uid="{0EE6040A-DCBD-441B-91FC-75740A9C845A}"/>
    <cellStyle name="Note 3 2 3 3 2 8" xfId="8043" xr:uid="{BAEF19BB-1408-4E55-B0AB-747107C8C9A7}"/>
    <cellStyle name="Note 3 2 3 3 2 9" xfId="11363" xr:uid="{FBD8D10F-76A3-4573-8A1F-E14748A308DC}"/>
    <cellStyle name="Note 3 2 3 3 3" xfId="9018" xr:uid="{58837892-1E8C-4D36-A22E-9A8FB61951FD}"/>
    <cellStyle name="Note 3 2 3 3 4" xfId="7787" xr:uid="{37B314D9-07A1-49A4-8B3F-6BC79BD24409}"/>
    <cellStyle name="Note 3 2 3 3 5" xfId="9151" xr:uid="{36CDB970-1645-4860-AFB6-1E5ADDE41399}"/>
    <cellStyle name="Note 3 2 3 3 6" xfId="8621" xr:uid="{73F7B1A2-2A7D-4BFF-89CF-F2952DA14927}"/>
    <cellStyle name="Note 3 2 3 3 7" xfId="11349" xr:uid="{B87C161E-C7A6-4E5E-A81A-EDEF1DCB5E6E}"/>
    <cellStyle name="Note 3 2 3 3 8" xfId="8987" xr:uid="{DDC33DD2-784E-4A2D-898F-79804A1C0EBF}"/>
    <cellStyle name="Note 3 2 3 3 9" xfId="8040" xr:uid="{6E922E2E-A16C-40FD-B4DF-B3762AD8B72C}"/>
    <cellStyle name="Note 3 2 3 4" xfId="3328" xr:uid="{00000000-0005-0000-0000-00006C0F0000}"/>
    <cellStyle name="Note 3 2 4" xfId="3329" xr:uid="{00000000-0005-0000-0000-00006D0F0000}"/>
    <cellStyle name="Note 3 2 4 2" xfId="3330" xr:uid="{00000000-0005-0000-0000-00006E0F0000}"/>
    <cellStyle name="Note 3 2 4 2 2" xfId="3331" xr:uid="{00000000-0005-0000-0000-00006F0F0000}"/>
    <cellStyle name="Note 3 2 4 3" xfId="3332" xr:uid="{00000000-0005-0000-0000-0000700F0000}"/>
    <cellStyle name="Note 3 2 5" xfId="3333" xr:uid="{00000000-0005-0000-0000-0000710F0000}"/>
    <cellStyle name="Note 3 2 5 10" xfId="12559" xr:uid="{14338BD4-8892-4129-B9C2-72034FBCF885}"/>
    <cellStyle name="Note 3 2 5 11" xfId="8734" xr:uid="{F11139E2-3A94-49EB-AF35-598029BF6BA1}"/>
    <cellStyle name="Note 3 2 5 2" xfId="3334" xr:uid="{00000000-0005-0000-0000-0000720F0000}"/>
    <cellStyle name="Note 3 2 5 2 10" xfId="8736" xr:uid="{388B61BF-617B-4EB3-A787-1B8213809F59}"/>
    <cellStyle name="Note 3 2 5 2 2" xfId="9024" xr:uid="{577EBBCE-4211-469C-968F-71139A35B5F7}"/>
    <cellStyle name="Note 3 2 5 2 3" xfId="7781" xr:uid="{65E3748E-0B85-4836-907E-3731D47BAF09}"/>
    <cellStyle name="Note 3 2 5 2 4" xfId="9159" xr:uid="{E3FEC5B1-E849-4D07-8038-1E4434EDC58F}"/>
    <cellStyle name="Note 3 2 5 2 5" xfId="8634" xr:uid="{76870081-7380-4358-8C55-CA66775840F9}"/>
    <cellStyle name="Note 3 2 5 2 6" xfId="11351" xr:uid="{F65ED53F-DC36-424C-8867-36F9059BCD89}"/>
    <cellStyle name="Note 3 2 5 2 7" xfId="9002" xr:uid="{F6D2D3A6-BB78-4858-82DD-3AB9ADC37F64}"/>
    <cellStyle name="Note 3 2 5 2 8" xfId="8053" xr:uid="{5F33BFD4-ECD2-40AC-BFB7-1021B7EF0B9A}"/>
    <cellStyle name="Note 3 2 5 2 9" xfId="10345" xr:uid="{F6CDCCB5-BA19-441E-84E1-A62261498A1E}"/>
    <cellStyle name="Note 3 2 5 3" xfId="9023" xr:uid="{0F59D508-C856-438E-B7E8-43C8E10A8A0A}"/>
    <cellStyle name="Note 3 2 5 4" xfId="7782" xr:uid="{4E8D394E-97CE-4D2D-AA53-F791D1E5BF75}"/>
    <cellStyle name="Note 3 2 5 5" xfId="9158" xr:uid="{38235843-D596-4D0A-9A0E-B5705E7A5288}"/>
    <cellStyle name="Note 3 2 5 6" xfId="8633" xr:uid="{4EA70C4E-FD14-402D-84E8-90BECA476F62}"/>
    <cellStyle name="Note 3 2 5 7" xfId="11741" xr:uid="{7F31A54E-3244-4717-8C40-512B0887FA0A}"/>
    <cellStyle name="Note 3 2 5 8" xfId="9000" xr:uid="{8AA2F0B8-37D1-4F7F-B732-5E7F4BDE62D8}"/>
    <cellStyle name="Note 3 2 5 9" xfId="8052" xr:uid="{4AB2C126-004E-4D84-8376-06E9DA15D086}"/>
    <cellStyle name="Note 3 2 6" xfId="3335" xr:uid="{00000000-0005-0000-0000-0000730F0000}"/>
    <cellStyle name="Note 3 3" xfId="3336" xr:uid="{00000000-0005-0000-0000-0000740F0000}"/>
    <cellStyle name="Note 3 3 2" xfId="3337" xr:uid="{00000000-0005-0000-0000-0000750F0000}"/>
    <cellStyle name="Note 3 3 2 10" xfId="8636" xr:uid="{C325A0E9-AA3D-47A8-A6F9-504964CF93B1}"/>
    <cellStyle name="Note 3 3 2 11" xfId="6982" xr:uid="{54BBBA80-0D29-44C9-A201-AD8B8608D168}"/>
    <cellStyle name="Note 3 3 2 12" xfId="9009" xr:uid="{EA8BBB64-A350-49E9-AB55-2A79F1C6B87B}"/>
    <cellStyle name="Note 3 3 2 13" xfId="8060" xr:uid="{47A179DC-00E4-474C-A213-263672DA5ADF}"/>
    <cellStyle name="Note 3 3 2 14" xfId="12560" xr:uid="{A72A169F-58CB-49A3-948C-60C978415ED7}"/>
    <cellStyle name="Note 3 3 2 15" xfId="8745" xr:uid="{2D55264D-DE3D-490F-A2A8-86D2C7B44B60}"/>
    <cellStyle name="Note 3 3 2 2" xfId="3338" xr:uid="{00000000-0005-0000-0000-0000760F0000}"/>
    <cellStyle name="Note 3 3 2 2 2" xfId="3339" xr:uid="{00000000-0005-0000-0000-0000770F0000}"/>
    <cellStyle name="Note 3 3 2 2 2 2" xfId="3340" xr:uid="{00000000-0005-0000-0000-0000780F0000}"/>
    <cellStyle name="Note 3 3 2 2 2 2 2" xfId="3341" xr:uid="{00000000-0005-0000-0000-0000790F0000}"/>
    <cellStyle name="Note 3 3 2 2 2 3" xfId="3342" xr:uid="{00000000-0005-0000-0000-00007A0F0000}"/>
    <cellStyle name="Note 3 3 2 2 3" xfId="3343" xr:uid="{00000000-0005-0000-0000-00007B0F0000}"/>
    <cellStyle name="Note 3 3 2 2 3 2" xfId="3344" xr:uid="{00000000-0005-0000-0000-00007C0F0000}"/>
    <cellStyle name="Note 3 3 2 2 4" xfId="3345" xr:uid="{00000000-0005-0000-0000-00007D0F0000}"/>
    <cellStyle name="Note 3 3 2 3" xfId="3346" xr:uid="{00000000-0005-0000-0000-00007E0F0000}"/>
    <cellStyle name="Note 3 3 2 3 2" xfId="3347" xr:uid="{00000000-0005-0000-0000-00007F0F0000}"/>
    <cellStyle name="Note 3 3 2 3 2 2" xfId="3348" xr:uid="{00000000-0005-0000-0000-0000800F0000}"/>
    <cellStyle name="Note 3 3 2 3 3" xfId="3349" xr:uid="{00000000-0005-0000-0000-0000810F0000}"/>
    <cellStyle name="Note 3 3 2 4" xfId="3350" xr:uid="{00000000-0005-0000-0000-0000820F0000}"/>
    <cellStyle name="Note 3 3 2 4 10" xfId="12565" xr:uid="{E634CF67-5F21-4AEF-9F73-45520AE64B73}"/>
    <cellStyle name="Note 3 3 2 4 11" xfId="8780" xr:uid="{A94D23CB-9F04-4ACC-9F93-37F40DC5C7E9}"/>
    <cellStyle name="Note 3 3 2 4 2" xfId="3351" xr:uid="{00000000-0005-0000-0000-0000830F0000}"/>
    <cellStyle name="Note 3 3 2 4 2 10" xfId="8784" xr:uid="{9EB7A46E-81C6-453A-A66A-643486EA3F8F}"/>
    <cellStyle name="Note 3 3 2 4 2 2" xfId="9038" xr:uid="{25C00AF8-DBB2-421C-BC25-7BC759F18FDB}"/>
    <cellStyle name="Note 3 3 2 4 2 3" xfId="7767" xr:uid="{15AAD13D-424F-4DDF-9AA1-F451F943D43F}"/>
    <cellStyle name="Note 3 3 2 4 2 4" xfId="9175" xr:uid="{F34235F0-EF82-4B6F-973F-C69FE2CF142F}"/>
    <cellStyle name="Note 3 3 2 4 2 5" xfId="8654" xr:uid="{C8138CC0-599A-4F66-9E12-6EA73A9C42D4}"/>
    <cellStyle name="Note 3 3 2 4 2 6" xfId="11242" xr:uid="{340FE85B-8BC6-4690-9D06-CFFEB23277B2}"/>
    <cellStyle name="Note 3 3 2 4 2 7" xfId="9030" xr:uid="{34315884-5282-419A-A3D5-946AF842DAC8}"/>
    <cellStyle name="Note 3 3 2 4 2 8" xfId="8082" xr:uid="{72EE9DA3-5395-45F5-BFAD-06990FDDB26E}"/>
    <cellStyle name="Note 3 3 2 4 2 9" xfId="12566" xr:uid="{155407FE-7604-4C24-AC16-96D715CA151A}"/>
    <cellStyle name="Note 3 3 2 4 3" xfId="9037" xr:uid="{6534AA6E-4773-4B9F-8FED-D844818141DA}"/>
    <cellStyle name="Note 3 3 2 4 4" xfId="7768" xr:uid="{AA2EAE1E-C28B-4DDE-9930-1C1A4C0054D9}"/>
    <cellStyle name="Note 3 3 2 4 5" xfId="9174" xr:uid="{C4DB6B49-FF6B-43B1-A109-847ADEC480D2}"/>
    <cellStyle name="Note 3 3 2 4 6" xfId="8653" xr:uid="{87B6CD92-5274-47EE-AB1E-66BE0081DE4A}"/>
    <cellStyle name="Note 3 3 2 4 7" xfId="11243" xr:uid="{7B689696-9F56-4853-82AA-981521EFE72E}"/>
    <cellStyle name="Note 3 3 2 4 8" xfId="9028" xr:uid="{DE1F09DA-5191-49F5-945C-FA16CE1C39F6}"/>
    <cellStyle name="Note 3 3 2 4 9" xfId="8077" xr:uid="{01735F0F-4040-495C-A23A-979B80CA2C64}"/>
    <cellStyle name="Note 3 3 2 5" xfId="3352" xr:uid="{00000000-0005-0000-0000-0000840F0000}"/>
    <cellStyle name="Note 3 3 2 5 2" xfId="3353" xr:uid="{00000000-0005-0000-0000-0000850F0000}"/>
    <cellStyle name="Note 3 3 2 6" xfId="3354" xr:uid="{00000000-0005-0000-0000-0000860F0000}"/>
    <cellStyle name="Note 3 3 2 6 10" xfId="8789" xr:uid="{2006019D-A42C-42D5-B66E-3347EF60352D}"/>
    <cellStyle name="Note 3 3 2 6 2" xfId="9041" xr:uid="{C8AE630C-3026-4F08-9E0B-24ADD923CEA1}"/>
    <cellStyle name="Note 3 3 2 6 3" xfId="7765" xr:uid="{B2C29120-313C-4DC3-AB1E-ACD4EDFCEEE4}"/>
    <cellStyle name="Note 3 3 2 6 4" xfId="9178" xr:uid="{672A497D-D87B-4843-83C3-119B92A1F580}"/>
    <cellStyle name="Note 3 3 2 6 5" xfId="8661" xr:uid="{A6A49198-7813-4F05-B4E8-E2F41EC800EF}"/>
    <cellStyle name="Note 3 3 2 6 6" xfId="6975" xr:uid="{E1C12F8C-B5B3-4C16-BA62-09D80827C191}"/>
    <cellStyle name="Note 3 3 2 6 7" xfId="9035" xr:uid="{1138E20E-6BE1-487C-A9FB-22C8A3638037}"/>
    <cellStyle name="Note 3 3 2 6 8" xfId="8089" xr:uid="{024C0593-0F71-4C39-9660-7E84AB5DEA78}"/>
    <cellStyle name="Note 3 3 2 6 9" xfId="12567" xr:uid="{28FC6228-F245-4DF5-B97B-20E97FB5F41C}"/>
    <cellStyle name="Note 3 3 2 7" xfId="9026" xr:uid="{8E927BD5-ED0E-44A3-A64B-6D9A09F3193E}"/>
    <cellStyle name="Note 3 3 2 8" xfId="7778" xr:uid="{37611E7C-8EF3-419A-90F8-73AD6142D6AC}"/>
    <cellStyle name="Note 3 3 2 9" xfId="9163" xr:uid="{0131BA5E-C847-4218-BF68-417335F1A165}"/>
    <cellStyle name="Note 3 3 3" xfId="3355" xr:uid="{00000000-0005-0000-0000-0000870F0000}"/>
    <cellStyle name="Note 3 3 3 2" xfId="3356" xr:uid="{00000000-0005-0000-0000-0000880F0000}"/>
    <cellStyle name="Note 3 3 3 2 2" xfId="3357" xr:uid="{00000000-0005-0000-0000-0000890F0000}"/>
    <cellStyle name="Note 3 3 3 2 2 2" xfId="3358" xr:uid="{00000000-0005-0000-0000-00008A0F0000}"/>
    <cellStyle name="Note 3 3 3 2 3" xfId="3359" xr:uid="{00000000-0005-0000-0000-00008B0F0000}"/>
    <cellStyle name="Note 3 3 3 3" xfId="3360" xr:uid="{00000000-0005-0000-0000-00008C0F0000}"/>
    <cellStyle name="Note 3 3 3 3 10" xfId="10343" xr:uid="{63E0E2E2-602C-41B9-9AC9-D46A31A933E7}"/>
    <cellStyle name="Note 3 3 3 3 11" xfId="8812" xr:uid="{4A41D3F3-01AD-4CBE-AC96-13172338D006}"/>
    <cellStyle name="Note 3 3 3 3 2" xfId="3361" xr:uid="{00000000-0005-0000-0000-00008D0F0000}"/>
    <cellStyle name="Note 3 3 3 3 2 10" xfId="8826" xr:uid="{CDFE666C-C56F-4F0C-9023-44780F17D55F}"/>
    <cellStyle name="Note 3 3 3 3 2 2" xfId="9047" xr:uid="{8E860309-0027-4DD5-82C5-D8926E7C31A7}"/>
    <cellStyle name="Note 3 3 3 3 2 3" xfId="7759" xr:uid="{D7B63067-3F21-40ED-ACD6-A477E8374B55}"/>
    <cellStyle name="Note 3 3 3 3 2 4" xfId="9186" xr:uid="{973FE2F6-8E82-4BFC-AD3A-A427C623EE89}"/>
    <cellStyle name="Note 3 3 3 3 2 5" xfId="8671" xr:uid="{1820818B-86FB-4A44-8A99-A7B966DB5F77}"/>
    <cellStyle name="Note 3 3 3 3 2 6" xfId="6967" xr:uid="{B8269CB3-0658-41DB-AAC5-D28187B6F08B}"/>
    <cellStyle name="Note 3 3 3 3 2 7" xfId="9055" xr:uid="{4FC898B0-26C2-4CAB-B4A8-633292451196}"/>
    <cellStyle name="Note 3 3 3 3 2 8" xfId="8099" xr:uid="{2F4CB3FC-DA58-486F-B3FE-C8A2BB848E38}"/>
    <cellStyle name="Note 3 3 3 3 2 9" xfId="10342" xr:uid="{BE50A01E-2F56-4E67-9FE6-2A4549F480FC}"/>
    <cellStyle name="Note 3 3 3 3 3" xfId="9046" xr:uid="{00843A05-B9DA-4B9B-BA1A-62CB1B8B6879}"/>
    <cellStyle name="Note 3 3 3 3 4" xfId="7760" xr:uid="{CCAFAFC8-985B-4256-B4EE-4EFBC051E4EF}"/>
    <cellStyle name="Note 3 3 3 3 5" xfId="9185" xr:uid="{9B874B5B-9344-4D1F-A284-F40A69062907}"/>
    <cellStyle name="Note 3 3 3 3 6" xfId="8668" xr:uid="{7CFC8ACA-1D8A-4DCC-AF83-64BE8D74F0B9}"/>
    <cellStyle name="Note 3 3 3 3 7" xfId="6968" xr:uid="{5A5E7CA4-1ABD-42A2-A229-2C352F61A02A}"/>
    <cellStyle name="Note 3 3 3 3 8" xfId="9048" xr:uid="{9B0D1A6E-9B37-4442-BA17-AE9327B16D18}"/>
    <cellStyle name="Note 3 3 3 3 9" xfId="8098" xr:uid="{95B0E637-106F-4B18-B094-D4EF2F42BC38}"/>
    <cellStyle name="Note 3 3 3 4" xfId="3362" xr:uid="{00000000-0005-0000-0000-00008E0F0000}"/>
    <cellStyle name="Note 3 3 4" xfId="3363" xr:uid="{00000000-0005-0000-0000-00008F0F0000}"/>
    <cellStyle name="Note 3 3 4 2" xfId="3364" xr:uid="{00000000-0005-0000-0000-0000900F0000}"/>
    <cellStyle name="Note 3 3 4 2 2" xfId="3365" xr:uid="{00000000-0005-0000-0000-0000910F0000}"/>
    <cellStyle name="Note 3 3 4 3" xfId="3366" xr:uid="{00000000-0005-0000-0000-0000920F0000}"/>
    <cellStyle name="Note 3 3 5" xfId="3367" xr:uid="{00000000-0005-0000-0000-0000930F0000}"/>
    <cellStyle name="Note 3 3 5 10" xfId="11280" xr:uid="{ADD7C4B1-E28C-481B-B311-CEA4BA22B71D}"/>
    <cellStyle name="Note 3 3 5 11" xfId="8835" xr:uid="{11D10833-907B-4FDC-98B9-525CF06F23BA}"/>
    <cellStyle name="Note 3 3 5 2" xfId="3368" xr:uid="{00000000-0005-0000-0000-0000940F0000}"/>
    <cellStyle name="Note 3 3 5 2 10" xfId="8839" xr:uid="{BB0A8DBD-6A94-482A-8B69-C51D5C1DC930}"/>
    <cellStyle name="Note 3 3 5 2 2" xfId="9053" xr:uid="{79FEF236-BC8D-42E3-A8D4-87CC59D6B6EF}"/>
    <cellStyle name="Note 3 3 5 2 3" xfId="7753" xr:uid="{184AC8AD-B8D9-4AAC-AC6C-ABB3F744225F}"/>
    <cellStyle name="Note 3 3 5 2 4" xfId="9194" xr:uid="{4D606FCA-DA70-4E8F-9095-026022067C12}"/>
    <cellStyle name="Note 3 3 5 2 5" xfId="8677" xr:uid="{FCED1F93-035D-4B47-8FBB-5EE7EC011D53}"/>
    <cellStyle name="Note 3 3 5 2 6" xfId="6962" xr:uid="{3A47EB53-2A25-4E55-B2A0-FAB7A80E01F7}"/>
    <cellStyle name="Note 3 3 5 2 7" xfId="9063" xr:uid="{313A152E-A137-4AC5-A932-8C168D83BDB2}"/>
    <cellStyle name="Note 3 3 5 2 8" xfId="8109" xr:uid="{40D81355-46C2-4ED1-B1C8-7A4F943DF190}"/>
    <cellStyle name="Note 3 3 5 2 9" xfId="10549" xr:uid="{3A280237-EE32-4534-A484-A0B9BE2523B3}"/>
    <cellStyle name="Note 3 3 5 3" xfId="9052" xr:uid="{93923D80-26BB-4777-8669-BBAA16F92440}"/>
    <cellStyle name="Note 3 3 5 4" xfId="7754" xr:uid="{77F0773B-996D-4E41-B5BB-6F7AC841992C}"/>
    <cellStyle name="Note 3 3 5 5" xfId="9193" xr:uid="{69BDDF9F-54EE-4E76-B849-9D9D2AD430C5}"/>
    <cellStyle name="Note 3 3 5 6" xfId="8676" xr:uid="{A223B257-5839-4ECD-86D0-37ACE1216737}"/>
    <cellStyle name="Note 3 3 5 7" xfId="6963" xr:uid="{9A0AA506-8B28-406A-A688-FEFA838A7FCC}"/>
    <cellStyle name="Note 3 3 5 8" xfId="9062" xr:uid="{2FEAF1D4-E053-44BD-9F97-33890D8A23AB}"/>
    <cellStyle name="Note 3 3 5 9" xfId="8108" xr:uid="{BFE68D42-04DF-4664-8CAC-B48D1C20EF9D}"/>
    <cellStyle name="Note 3 3 6" xfId="3369" xr:uid="{00000000-0005-0000-0000-0000950F0000}"/>
    <cellStyle name="Note 3 4" xfId="3370" xr:uid="{00000000-0005-0000-0000-0000960F0000}"/>
    <cellStyle name="Note 3 4 2" xfId="3371" xr:uid="{00000000-0005-0000-0000-0000970F0000}"/>
    <cellStyle name="Note 3 4 2 10" xfId="8681" xr:uid="{FF5ADA2D-E893-4268-859F-E1E63ED585BF}"/>
    <cellStyle name="Note 3 4 2 11" xfId="6957" xr:uid="{E0058317-8F04-45FD-97E9-D35EDEAB5E06}"/>
    <cellStyle name="Note 3 4 2 12" xfId="9065" xr:uid="{15BDCA19-E6D5-43B2-90FA-783BD8B2C2B3}"/>
    <cellStyle name="Note 3 4 2 13" xfId="8116" xr:uid="{7A7D01C4-1C3D-452C-8236-DD8161FC76FB}"/>
    <cellStyle name="Note 3 4 2 14" xfId="11757" xr:uid="{DB1A23C0-B7AD-445E-9305-37A2D9CF38A0}"/>
    <cellStyle name="Note 3 4 2 15" xfId="8843" xr:uid="{31783006-AF3B-446C-8E29-551204ABD926}"/>
    <cellStyle name="Note 3 4 2 2" xfId="3372" xr:uid="{00000000-0005-0000-0000-0000980F0000}"/>
    <cellStyle name="Note 3 4 2 2 2" xfId="3373" xr:uid="{00000000-0005-0000-0000-0000990F0000}"/>
    <cellStyle name="Note 3 4 2 2 2 2" xfId="3374" xr:uid="{00000000-0005-0000-0000-00009A0F0000}"/>
    <cellStyle name="Note 3 4 2 2 2 2 2" xfId="3375" xr:uid="{00000000-0005-0000-0000-00009B0F0000}"/>
    <cellStyle name="Note 3 4 2 2 2 3" xfId="3376" xr:uid="{00000000-0005-0000-0000-00009C0F0000}"/>
    <cellStyle name="Note 3 4 2 2 3" xfId="3377" xr:uid="{00000000-0005-0000-0000-00009D0F0000}"/>
    <cellStyle name="Note 3 4 2 2 3 2" xfId="3378" xr:uid="{00000000-0005-0000-0000-00009E0F0000}"/>
    <cellStyle name="Note 3 4 2 2 4" xfId="3379" xr:uid="{00000000-0005-0000-0000-00009F0F0000}"/>
    <cellStyle name="Note 3 4 2 3" xfId="3380" xr:uid="{00000000-0005-0000-0000-0000A00F0000}"/>
    <cellStyle name="Note 3 4 2 3 2" xfId="3381" xr:uid="{00000000-0005-0000-0000-0000A10F0000}"/>
    <cellStyle name="Note 3 4 2 3 2 2" xfId="3382" xr:uid="{00000000-0005-0000-0000-0000A20F0000}"/>
    <cellStyle name="Note 3 4 2 3 3" xfId="3383" xr:uid="{00000000-0005-0000-0000-0000A30F0000}"/>
    <cellStyle name="Note 3 4 2 4" xfId="3384" xr:uid="{00000000-0005-0000-0000-0000A40F0000}"/>
    <cellStyle name="Note 3 4 2 4 10" xfId="12605" xr:uid="{6B5F783C-9D05-43AC-9371-991BFCBFF21B}"/>
    <cellStyle name="Note 3 4 2 4 11" xfId="8888" xr:uid="{1786F884-F6A0-4027-93DC-61CD7F7F60E4}"/>
    <cellStyle name="Note 3 4 2 4 2" xfId="3385" xr:uid="{00000000-0005-0000-0000-0000A50F0000}"/>
    <cellStyle name="Note 3 4 2 4 2 10" xfId="8889" xr:uid="{FF3FB1A7-75D5-4A09-AC9B-F2980002B304}"/>
    <cellStyle name="Note 3 4 2 4 2 2" xfId="9067" xr:uid="{D7AB796B-879F-48B6-8C5B-0FF6941C4FDF}"/>
    <cellStyle name="Note 3 4 2 4 2 3" xfId="7739" xr:uid="{23FF94AC-DAB9-47DD-8651-6D057B25A9F4}"/>
    <cellStyle name="Note 3 4 2 4 2 4" xfId="9212" xr:uid="{4F839F87-76DF-415A-A20D-A2418A5A9E97}"/>
    <cellStyle name="Note 3 4 2 4 2 5" xfId="8704" xr:uid="{F81A07B1-0D51-42C0-87C7-05A9DDDEB31C}"/>
    <cellStyle name="Note 3 4 2 4 2 6" xfId="6942" xr:uid="{DB46B284-ED41-4CA4-A4A9-1A1AD79B1DB9}"/>
    <cellStyle name="Note 3 4 2 4 2 7" xfId="9092" xr:uid="{585384B9-8374-4B57-8013-B48FA7671114}"/>
    <cellStyle name="Note 3 4 2 4 2 8" xfId="8142" xr:uid="{A59B36F2-B6AE-4568-B72F-F81A165D6DA8}"/>
    <cellStyle name="Note 3 4 2 4 2 9" xfId="12606" xr:uid="{A0C76FFD-2DB6-4834-A63F-E6A62584DF48}"/>
    <cellStyle name="Note 3 4 2 4 3" xfId="9066" xr:uid="{026F5E11-57CE-48E0-9785-448B59058529}"/>
    <cellStyle name="Note 3 4 2 4 4" xfId="7740" xr:uid="{518096A1-1EF2-4C71-A72B-567B0A51B013}"/>
    <cellStyle name="Note 3 4 2 4 5" xfId="9211" xr:uid="{33262767-9491-4FFD-B7FB-7E48FD88A2F6}"/>
    <cellStyle name="Note 3 4 2 4 6" xfId="8703" xr:uid="{424EF53B-9481-4CAF-88C2-33C486796EFC}"/>
    <cellStyle name="Note 3 4 2 4 7" xfId="6943" xr:uid="{69033A9C-82D5-47E0-A6B2-E6A6DC5112AC}"/>
    <cellStyle name="Note 3 4 2 4 8" xfId="9089" xr:uid="{5E2C0B75-D0A7-4EA2-95A2-320321294043}"/>
    <cellStyle name="Note 3 4 2 4 9" xfId="8141" xr:uid="{B76073D5-F2C2-4BCC-BB0B-919E67506128}"/>
    <cellStyle name="Note 3 4 2 5" xfId="3386" xr:uid="{00000000-0005-0000-0000-0000A60F0000}"/>
    <cellStyle name="Note 3 4 2 5 2" xfId="3387" xr:uid="{00000000-0005-0000-0000-0000A70F0000}"/>
    <cellStyle name="Note 3 4 2 6" xfId="3388" xr:uid="{00000000-0005-0000-0000-0000A80F0000}"/>
    <cellStyle name="Note 3 4 2 6 10" xfId="8897" xr:uid="{B91F6058-1148-425D-B966-FC93E0F37CF4}"/>
    <cellStyle name="Note 3 4 2 6 2" xfId="9069" xr:uid="{B178FAD8-0B26-4335-A911-CE342344F122}"/>
    <cellStyle name="Note 3 4 2 6 3" xfId="7737" xr:uid="{0B1A2130-CAF9-493D-9A3D-B78F570F3BDD}"/>
    <cellStyle name="Note 3 4 2 6 4" xfId="9217" xr:uid="{668D0CDF-13C3-480B-9D43-8AC83B1223FE}"/>
    <cellStyle name="Note 3 4 2 6 5" xfId="8705" xr:uid="{4C27EA29-BCFA-49F7-ADB5-FE72A3321DC0}"/>
    <cellStyle name="Note 3 4 2 6 6" xfId="6940" xr:uid="{F048884E-9C69-49D7-99DC-64E420E93A8B}"/>
    <cellStyle name="Note 3 4 2 6 7" xfId="9098" xr:uid="{C83581D4-F438-4E90-B213-77402B9595D0}"/>
    <cellStyle name="Note 3 4 2 6 8" xfId="8143" xr:uid="{441FC119-2470-4093-81F5-6F0389046076}"/>
    <cellStyle name="Note 3 4 2 6 9" xfId="12607" xr:uid="{2116607B-028B-4A59-B756-303C0297B438}"/>
    <cellStyle name="Note 3 4 2 7" xfId="9056" xr:uid="{EDC4E475-784F-4563-B066-871688AC60DE}"/>
    <cellStyle name="Note 3 4 2 8" xfId="7750" xr:uid="{ACA0C297-3904-4F7F-BF01-C1A16BF50FB0}"/>
    <cellStyle name="Note 3 4 2 9" xfId="9196" xr:uid="{0CC85F87-7AE8-4D7C-93ED-33C5FD017DB2}"/>
    <cellStyle name="Note 3 4 3" xfId="3389" xr:uid="{00000000-0005-0000-0000-0000A90F0000}"/>
    <cellStyle name="Note 3 4 3 2" xfId="3390" xr:uid="{00000000-0005-0000-0000-0000AA0F0000}"/>
    <cellStyle name="Note 3 4 3 2 2" xfId="3391" xr:uid="{00000000-0005-0000-0000-0000AB0F0000}"/>
    <cellStyle name="Note 3 4 3 2 2 2" xfId="3392" xr:uid="{00000000-0005-0000-0000-0000AC0F0000}"/>
    <cellStyle name="Note 3 4 3 2 3" xfId="3393" xr:uid="{00000000-0005-0000-0000-0000AD0F0000}"/>
    <cellStyle name="Note 3 4 3 3" xfId="3394" xr:uid="{00000000-0005-0000-0000-0000AE0F0000}"/>
    <cellStyle name="Note 3 4 3 3 10" xfId="12608" xr:uid="{561CC137-6D10-4FDD-81DA-09F4A416D0D7}"/>
    <cellStyle name="Note 3 4 3 3 11" xfId="8920" xr:uid="{9FE3B771-177B-4E2C-9D58-9E8051459D62}"/>
    <cellStyle name="Note 3 4 3 3 2" xfId="3395" xr:uid="{00000000-0005-0000-0000-0000AF0F0000}"/>
    <cellStyle name="Note 3 4 3 3 2 10" xfId="8921" xr:uid="{FFBCF80E-962F-4BBE-AAF0-DDFE1094859C}"/>
    <cellStyle name="Note 3 4 3 3 2 2" xfId="9074" xr:uid="{650C096D-CAFE-4EF5-9376-A59200D29B68}"/>
    <cellStyle name="Note 3 4 3 3 2 3" xfId="7730" xr:uid="{9C731325-B4AD-4060-A96A-211B85E8F40A}"/>
    <cellStyle name="Note 3 4 3 3 2 4" xfId="9223" xr:uid="{1A2789CA-CA66-471B-871D-9FF594AEEE2E}"/>
    <cellStyle name="Note 3 4 3 3 2 5" xfId="8716" xr:uid="{847891C9-A5E6-4C9A-8FD9-04B9575A1107}"/>
    <cellStyle name="Note 3 4 3 3 2 6" xfId="6931" xr:uid="{DC80442B-4DF1-4BFE-A365-68564D625EDA}"/>
    <cellStyle name="Note 3 4 3 3 2 7" xfId="9111" xr:uid="{05866669-C9E0-41A1-8F5D-78EF28E634D7}"/>
    <cellStyle name="Note 3 4 3 3 2 8" xfId="8157" xr:uid="{42604DCB-6442-4B4D-B3A2-0F20B929E892}"/>
    <cellStyle name="Note 3 4 3 3 2 9" xfId="12611" xr:uid="{F22BDE89-5720-4367-B79A-FBA6F12684A7}"/>
    <cellStyle name="Note 3 4 3 3 3" xfId="9073" xr:uid="{F5A53D2D-AD68-46AB-B5EF-0EA1EA76639D}"/>
    <cellStyle name="Note 3 4 3 3 4" xfId="7731" xr:uid="{9FFEF7F5-54EA-4258-A073-A64900CC7C29}"/>
    <cellStyle name="Note 3 4 3 3 5" xfId="9222" xr:uid="{C8C2D76F-6395-495F-B267-D0DF97276F87}"/>
    <cellStyle name="Note 3 4 3 3 6" xfId="8714" xr:uid="{ABEA263B-21CC-42EE-8D06-013A1EF52581}"/>
    <cellStyle name="Note 3 4 3 3 7" xfId="6934" xr:uid="{55A06736-472F-4D8E-9DD8-D805AE7950F0}"/>
    <cellStyle name="Note 3 4 3 3 8" xfId="9110" xr:uid="{BDFF9F15-A383-4B9F-9EEE-BA9336E69C0F}"/>
    <cellStyle name="Note 3 4 3 3 9" xfId="8153" xr:uid="{DACDB51C-8F83-4B5C-BC53-17B48A1EFD74}"/>
    <cellStyle name="Note 3 4 3 4" xfId="3396" xr:uid="{00000000-0005-0000-0000-0000B00F0000}"/>
    <cellStyle name="Note 3 4 4" xfId="3397" xr:uid="{00000000-0005-0000-0000-0000B10F0000}"/>
    <cellStyle name="Note 3 4 4 2" xfId="3398" xr:uid="{00000000-0005-0000-0000-0000B20F0000}"/>
    <cellStyle name="Note 3 4 4 2 2" xfId="3399" xr:uid="{00000000-0005-0000-0000-0000B30F0000}"/>
    <cellStyle name="Note 3 4 4 3" xfId="3400" xr:uid="{00000000-0005-0000-0000-0000B40F0000}"/>
    <cellStyle name="Note 3 4 5" xfId="3401" xr:uid="{00000000-0005-0000-0000-0000B50F0000}"/>
    <cellStyle name="Note 3 4 5 10" xfId="11587" xr:uid="{87394006-EF7B-40E1-998A-4EE6FA7C537D}"/>
    <cellStyle name="Note 3 4 5 11" xfId="8941" xr:uid="{A29B008B-FD45-40B2-A006-36CDE44D5356}"/>
    <cellStyle name="Note 3 4 5 2" xfId="3402" xr:uid="{00000000-0005-0000-0000-0000B60F0000}"/>
    <cellStyle name="Note 3 4 5 2 10" xfId="8944" xr:uid="{D81BE062-3E97-45B0-9098-1942B99AC36F}"/>
    <cellStyle name="Note 3 4 5 2 2" xfId="9079" xr:uid="{FE666B1D-57D2-483E-AAF8-478D9DF09998}"/>
    <cellStyle name="Note 3 4 5 2 3" xfId="7725" xr:uid="{DA51F9EC-F4F1-4737-88A9-5AF4C8AF3F68}"/>
    <cellStyle name="Note 3 4 5 2 4" xfId="9229" xr:uid="{F90970F2-14EE-4CF3-8E98-790A22362DFC}"/>
    <cellStyle name="Note 3 4 5 2 5" xfId="8727" xr:uid="{3489DF12-2EE8-485E-B5D3-1230AB712F3A}"/>
    <cellStyle name="Note 3 4 5 2 6" xfId="6926" xr:uid="{D37CC85C-CF26-4E4C-9841-98CB02F1E519}"/>
    <cellStyle name="Note 3 4 5 2 7" xfId="9124" xr:uid="{B495FD2F-889A-4723-B125-D6BE496D82E6}"/>
    <cellStyle name="Note 3 4 5 2 8" xfId="8175" xr:uid="{4A506B18-20ED-4406-BC47-DC7D84349CCC}"/>
    <cellStyle name="Note 3 4 5 2 9" xfId="12615" xr:uid="{914DA963-80D1-4A20-84FF-5AB52C859A07}"/>
    <cellStyle name="Note 3 4 5 3" xfId="9078" xr:uid="{BEC7C85E-30C2-4577-8ACA-BC78AB9513D7}"/>
    <cellStyle name="Note 3 4 5 4" xfId="7726" xr:uid="{AD5434D7-C3C0-4D18-A191-AEF5B097F359}"/>
    <cellStyle name="Note 3 4 5 5" xfId="9226" xr:uid="{1BC18C78-C3A5-4527-B213-F24455B79F84}"/>
    <cellStyle name="Note 3 4 5 6" xfId="8725" xr:uid="{1AADDA45-95AD-410F-9CA5-8BA3FDED2D8B}"/>
    <cellStyle name="Note 3 4 5 7" xfId="6929" xr:uid="{C3B1F9A8-182E-4889-8F41-DA118B1F78EE}"/>
    <cellStyle name="Note 3 4 5 8" xfId="9123" xr:uid="{38BA41A9-B92C-4839-8159-4930AE64AD5A}"/>
    <cellStyle name="Note 3 4 5 9" xfId="8172" xr:uid="{0BD3399E-7B8C-4012-A1C7-91B329ED450C}"/>
    <cellStyle name="Note 3 4 6" xfId="3403" xr:uid="{00000000-0005-0000-0000-0000B70F0000}"/>
    <cellStyle name="Note 3 5" xfId="3404" xr:uid="{00000000-0005-0000-0000-0000B80F0000}"/>
    <cellStyle name="Note 3 5 2" xfId="3405" xr:uid="{00000000-0005-0000-0000-0000B90F0000}"/>
    <cellStyle name="Note 3 5 2 10" xfId="8732" xr:uid="{0E277E22-EE6B-413B-8A3F-83768406D4EC}"/>
    <cellStyle name="Note 3 5 2 11" xfId="6925" xr:uid="{3CAEE729-FC46-4F1E-8E78-A13790AC79E8}"/>
    <cellStyle name="Note 3 5 2 12" xfId="9130" xr:uid="{4202082E-2228-4B1D-BB42-D0889ECD40F6}"/>
    <cellStyle name="Note 3 5 2 13" xfId="8187" xr:uid="{2052538E-3C59-44A2-845C-13230188B774}"/>
    <cellStyle name="Note 3 5 2 14" xfId="12616" xr:uid="{AFA03CB4-ADA4-4549-887B-2AA1E999BEB6}"/>
    <cellStyle name="Note 3 5 2 15" xfId="8953" xr:uid="{165D0277-3AC4-4924-838C-2A43591770FC}"/>
    <cellStyle name="Note 3 5 2 2" xfId="3406" xr:uid="{00000000-0005-0000-0000-0000BA0F0000}"/>
    <cellStyle name="Note 3 5 2 2 2" xfId="3407" xr:uid="{00000000-0005-0000-0000-0000BB0F0000}"/>
    <cellStyle name="Note 3 5 2 2 2 2" xfId="3408" xr:uid="{00000000-0005-0000-0000-0000BC0F0000}"/>
    <cellStyle name="Note 3 5 2 2 2 2 2" xfId="3409" xr:uid="{00000000-0005-0000-0000-0000BD0F0000}"/>
    <cellStyle name="Note 3 5 2 2 2 3" xfId="3410" xr:uid="{00000000-0005-0000-0000-0000BE0F0000}"/>
    <cellStyle name="Note 3 5 2 2 3" xfId="3411" xr:uid="{00000000-0005-0000-0000-0000BF0F0000}"/>
    <cellStyle name="Note 3 5 2 2 3 2" xfId="3412" xr:uid="{00000000-0005-0000-0000-0000C00F0000}"/>
    <cellStyle name="Note 3 5 2 2 4" xfId="3413" xr:uid="{00000000-0005-0000-0000-0000C10F0000}"/>
    <cellStyle name="Note 3 5 2 3" xfId="3414" xr:uid="{00000000-0005-0000-0000-0000C20F0000}"/>
    <cellStyle name="Note 3 5 2 3 2" xfId="3415" xr:uid="{00000000-0005-0000-0000-0000C30F0000}"/>
    <cellStyle name="Note 3 5 2 3 2 2" xfId="3416" xr:uid="{00000000-0005-0000-0000-0000C40F0000}"/>
    <cellStyle name="Note 3 5 2 3 3" xfId="3417" xr:uid="{00000000-0005-0000-0000-0000C50F0000}"/>
    <cellStyle name="Note 3 5 2 4" xfId="3418" xr:uid="{00000000-0005-0000-0000-0000C60F0000}"/>
    <cellStyle name="Note 3 5 2 4 10" xfId="12620" xr:uid="{0E45840D-54EE-486C-A016-4737FEA4F32B}"/>
    <cellStyle name="Note 3 5 2 4 11" xfId="8991" xr:uid="{8A4B4602-C389-473E-8FB8-C7C5699DA8B1}"/>
    <cellStyle name="Note 3 5 2 4 2" xfId="3419" xr:uid="{00000000-0005-0000-0000-0000C70F0000}"/>
    <cellStyle name="Note 3 5 2 4 2 10" xfId="8994" xr:uid="{688FFDF6-E8E3-476D-986F-5B155523E016}"/>
    <cellStyle name="Note 3 5 2 4 2 2" xfId="9091" xr:uid="{FA097C0A-57FC-47BC-9274-FC461E72A130}"/>
    <cellStyle name="Note 3 5 2 4 2 3" xfId="7712" xr:uid="{8663D4A4-CE6D-4BEC-93B1-602A62536B08}"/>
    <cellStyle name="Note 3 5 2 4 2 4" xfId="9247" xr:uid="{7B5CE31A-0904-4C9C-A1BC-8D3D5E12F62A}"/>
    <cellStyle name="Note 3 5 2 4 2 5" xfId="8751" xr:uid="{2F1F79DE-11DC-4876-88CE-8AD250F22EA2}"/>
    <cellStyle name="Note 3 5 2 4 2 6" xfId="6913" xr:uid="{AEC3226F-50E3-49B9-A7AC-822191DB2200}"/>
    <cellStyle name="Note 3 5 2 4 2 7" xfId="9154" xr:uid="{B46F5153-CB36-4F1F-BDC7-298701C63F53}"/>
    <cellStyle name="Note 3 5 2 4 2 8" xfId="8217" xr:uid="{FFBF6CDA-5FBD-4198-A3DF-D4713539EAAD}"/>
    <cellStyle name="Note 3 5 2 4 2 9" xfId="12621" xr:uid="{DA9DE202-2A2B-4E2B-8996-417D6FC09903}"/>
    <cellStyle name="Note 3 5 2 4 3" xfId="9090" xr:uid="{38255E0D-C054-4B88-AC65-69BD01C400EC}"/>
    <cellStyle name="Note 3 5 2 4 4" xfId="7713" xr:uid="{8CD7445D-52D1-4BB9-B939-62BD153D389E}"/>
    <cellStyle name="Note 3 5 2 4 5" xfId="9246" xr:uid="{E4725204-0240-49D1-A08C-8E800D58B604}"/>
    <cellStyle name="Note 3 5 2 4 6" xfId="8748" xr:uid="{2FDDF693-3DD3-46B5-A453-EB836BEE3559}"/>
    <cellStyle name="Note 3 5 2 4 7" xfId="6914" xr:uid="{995A6385-702E-4C64-B1FA-9C36C87538FB}"/>
    <cellStyle name="Note 3 5 2 4 8" xfId="9153" xr:uid="{DD5D7459-7395-48D4-A1CA-182985794AB6}"/>
    <cellStyle name="Note 3 5 2 4 9" xfId="8212" xr:uid="{C6F4C99D-F5AE-4367-8FE4-66AFEBBFCE34}"/>
    <cellStyle name="Note 3 5 2 5" xfId="3420" xr:uid="{00000000-0005-0000-0000-0000C80F0000}"/>
    <cellStyle name="Note 3 5 2 5 2" xfId="3421" xr:uid="{00000000-0005-0000-0000-0000C90F0000}"/>
    <cellStyle name="Note 3 5 2 6" xfId="3422" xr:uid="{00000000-0005-0000-0000-0000CA0F0000}"/>
    <cellStyle name="Note 3 5 2 6 10" xfId="9005" xr:uid="{C093E2C6-7FA2-4AF2-858C-5BF5759F0C46}"/>
    <cellStyle name="Note 3 5 2 6 2" xfId="9094" xr:uid="{296BA768-822B-4B64-AD35-EA75F8E6E0D4}"/>
    <cellStyle name="Note 3 5 2 6 3" xfId="7711" xr:uid="{1C63CB6D-4E9C-4612-9A12-08ADC6524633}"/>
    <cellStyle name="Note 3 5 2 6 4" xfId="9250" xr:uid="{877EF9CF-E1BC-4161-B7AA-65F25D0F1609}"/>
    <cellStyle name="Note 3 5 2 6 5" xfId="8756" xr:uid="{F06D339C-32F8-461C-BEFD-7C2FD0A4EF26}"/>
    <cellStyle name="Note 3 5 2 6 6" xfId="6910" xr:uid="{533F66F2-34BD-46D7-8EC5-6CEE68AAE423}"/>
    <cellStyle name="Note 3 5 2 6 7" xfId="9160" xr:uid="{F629DD4D-0125-442A-A393-5AE52B373993}"/>
    <cellStyle name="Note 3 5 2 6 8" xfId="8228" xr:uid="{9E1EBA77-7DA7-44E4-A009-F11893862210}"/>
    <cellStyle name="Note 3 5 2 6 9" xfId="12295" xr:uid="{B0714D81-54EE-425E-870D-1D8FF2CA3494}"/>
    <cellStyle name="Note 3 5 2 7" xfId="9081" xr:uid="{FCEE24D7-A3D7-418F-9BF7-DE0E471E58CB}"/>
    <cellStyle name="Note 3 5 2 8" xfId="7722" xr:uid="{769D7A47-A004-4783-9F1A-5BB17FD8186A}"/>
    <cellStyle name="Note 3 5 2 9" xfId="9233" xr:uid="{01B38F7F-4020-4AAA-8AC7-10D25DEA35CE}"/>
    <cellStyle name="Note 3 5 3" xfId="3423" xr:uid="{00000000-0005-0000-0000-0000CB0F0000}"/>
    <cellStyle name="Note 3 5 3 2" xfId="3424" xr:uid="{00000000-0005-0000-0000-0000CC0F0000}"/>
    <cellStyle name="Note 3 5 3 2 2" xfId="3425" xr:uid="{00000000-0005-0000-0000-0000CD0F0000}"/>
    <cellStyle name="Note 3 5 3 2 2 2" xfId="3426" xr:uid="{00000000-0005-0000-0000-0000CE0F0000}"/>
    <cellStyle name="Note 3 5 3 2 3" xfId="3427" xr:uid="{00000000-0005-0000-0000-0000CF0F0000}"/>
    <cellStyle name="Note 3 5 3 3" xfId="3428" xr:uid="{00000000-0005-0000-0000-0000D00F0000}"/>
    <cellStyle name="Note 3 5 3 3 10" xfId="11415" xr:uid="{48F2D1F9-5E45-4E84-B0CF-F32ADCEC8382}"/>
    <cellStyle name="Note 3 5 3 3 11" xfId="9020" xr:uid="{1EE06EF7-47FD-428D-A559-3E58355C6355}"/>
    <cellStyle name="Note 3 5 3 3 2" xfId="3429" xr:uid="{00000000-0005-0000-0000-0000D10F0000}"/>
    <cellStyle name="Note 3 5 3 3 2 10" xfId="9022" xr:uid="{698D5908-6F38-47F3-B934-E409AE82BCB4}"/>
    <cellStyle name="Note 3 5 3 3 2 2" xfId="9101" xr:uid="{8ABCC90A-9B8E-4259-8C4E-8900EA2C0468}"/>
    <cellStyle name="Note 3 5 3 3 2 3" xfId="7705" xr:uid="{0D7A1F7E-1E60-4504-A8BA-720DCBE5D44C}"/>
    <cellStyle name="Note 3 5 3 3 2 4" xfId="9257" xr:uid="{95A1A329-459C-43EC-A381-60B81C2AACD5}"/>
    <cellStyle name="Note 3 5 3 3 2 5" xfId="8762" xr:uid="{E6CE1F37-6F43-404B-97F6-F2268208C078}"/>
    <cellStyle name="Note 3 5 3 3 2 6" xfId="6901" xr:uid="{44E2020D-3C7B-4F95-A1E5-2D0CD6FB827F}"/>
    <cellStyle name="Note 3 5 3 3 2 7" xfId="9169" xr:uid="{616F3446-2484-433E-A871-38312FF78B3C}"/>
    <cellStyle name="Note 3 5 3 3 2 8" xfId="8239" xr:uid="{A12B2BD2-6740-4650-8923-41A9875AA95E}"/>
    <cellStyle name="Note 3 5 3 3 2 9" xfId="12292" xr:uid="{3EE3C373-6355-4036-AEB6-CE3896FC3574}"/>
    <cellStyle name="Note 3 5 3 3 3" xfId="9100" xr:uid="{A537870E-3755-433D-B7D9-4AABBE329BFA}"/>
    <cellStyle name="Note 3 5 3 3 4" xfId="7706" xr:uid="{3E94DD5D-60FC-4BA0-BAFE-2681F505D11E}"/>
    <cellStyle name="Note 3 5 3 3 5" xfId="9256" xr:uid="{575A93B3-A48C-4506-B4BB-76EBD67723FE}"/>
    <cellStyle name="Note 3 5 3 3 6" xfId="8761" xr:uid="{AC9C736A-8210-4B48-825F-01FC49835607}"/>
    <cellStyle name="Note 3 5 3 3 7" xfId="6902" xr:uid="{A6090960-EF66-4E41-A3B7-44F7EA7A646A}"/>
    <cellStyle name="Note 3 5 3 3 8" xfId="9167" xr:uid="{45516A0E-C15F-4F3B-9FA7-D74233563F71}"/>
    <cellStyle name="Note 3 5 3 3 9" xfId="8238" xr:uid="{8053CB01-6387-4715-9BDE-1A8460CE5326}"/>
    <cellStyle name="Note 3 5 3 4" xfId="3430" xr:uid="{00000000-0005-0000-0000-0000D20F0000}"/>
    <cellStyle name="Note 3 5 4" xfId="3431" xr:uid="{00000000-0005-0000-0000-0000D30F0000}"/>
    <cellStyle name="Note 3 5 4 2" xfId="3432" xr:uid="{00000000-0005-0000-0000-0000D40F0000}"/>
    <cellStyle name="Note 3 5 4 2 2" xfId="3433" xr:uid="{00000000-0005-0000-0000-0000D50F0000}"/>
    <cellStyle name="Note 3 5 4 3" xfId="3434" xr:uid="{00000000-0005-0000-0000-0000D60F0000}"/>
    <cellStyle name="Note 3 5 5" xfId="3435" xr:uid="{00000000-0005-0000-0000-0000D70F0000}"/>
    <cellStyle name="Note 3 5 5 10" xfId="12290" xr:uid="{291D89B1-3126-42BB-BBD8-31FAD4C6A91F}"/>
    <cellStyle name="Note 3 5 5 11" xfId="9044" xr:uid="{933A18E8-8E2C-492C-9C59-270277639604}"/>
    <cellStyle name="Note 3 5 5 2" xfId="3436" xr:uid="{00000000-0005-0000-0000-0000D80F0000}"/>
    <cellStyle name="Note 3 5 5 2 10" xfId="9045" xr:uid="{6733F152-3E2E-4096-AB4F-C9EC27155542}"/>
    <cellStyle name="Note 3 5 5 2 2" xfId="9106" xr:uid="{DAF43748-D3A1-454F-816B-A15FF047B65B}"/>
    <cellStyle name="Note 3 5 5 2 3" xfId="7700" xr:uid="{E3BB21EE-7E84-4FCD-9C68-2C56D875F4C1}"/>
    <cellStyle name="Note 3 5 5 2 4" xfId="9267" xr:uid="{AC6E9E38-D1DE-4BF7-B192-4C62E8440F7D}"/>
    <cellStyle name="Note 3 5 5 2 5" xfId="8773" xr:uid="{D6B28469-7C38-4343-8165-7209C451AF34}"/>
    <cellStyle name="Note 3 5 5 2 6" xfId="6893" xr:uid="{19617865-1483-4359-954F-1128A1EB39DA}"/>
    <cellStyle name="Note 3 5 5 2 7" xfId="9184" xr:uid="{55310A1D-C608-45C1-B75E-0997EED14E62}"/>
    <cellStyle name="Note 3 5 5 2 8" xfId="8267" xr:uid="{DC5B0CE2-9745-4FA8-9717-947BCBD029E6}"/>
    <cellStyle name="Note 3 5 5 2 9" xfId="12289" xr:uid="{E83262B2-AC6D-4E3E-8126-BC3243831FF3}"/>
    <cellStyle name="Note 3 5 5 3" xfId="9105" xr:uid="{25B1227F-7CA0-47D6-A457-B7014B22F9FC}"/>
    <cellStyle name="Note 3 5 5 4" xfId="7701" xr:uid="{367F514A-DC9E-4EB1-B47E-85AD81E09FAE}"/>
    <cellStyle name="Note 3 5 5 5" xfId="9266" xr:uid="{4F28089F-4040-4B04-A198-7CC6A3F826C6}"/>
    <cellStyle name="Note 3 5 5 6" xfId="8770" xr:uid="{27FF6772-19F1-4C92-B1DF-A91518284336}"/>
    <cellStyle name="Note 3 5 5 7" xfId="6894" xr:uid="{2DCB03B2-72E8-4694-8B9F-D3D942945A59}"/>
    <cellStyle name="Note 3 5 5 8" xfId="9183" xr:uid="{DE632B33-A28E-41D8-A3C7-58D0883C7221}"/>
    <cellStyle name="Note 3 5 5 9" xfId="8263" xr:uid="{84964085-3EFC-4285-AFCF-63B6600B5C5C}"/>
    <cellStyle name="Note 3 5 6" xfId="3437" xr:uid="{00000000-0005-0000-0000-0000D90F0000}"/>
    <cellStyle name="Note 3 6" xfId="3438" xr:uid="{00000000-0005-0000-0000-0000DA0F0000}"/>
    <cellStyle name="Note 3 6 2" xfId="3439" xr:uid="{00000000-0005-0000-0000-0000DB0F0000}"/>
    <cellStyle name="Note 3 6 2 10" xfId="8774" xr:uid="{A5F75118-E02D-4FD4-A4CF-684827EC880A}"/>
    <cellStyle name="Note 3 6 2 11" xfId="6891" xr:uid="{FECDDE9B-4BE3-476E-B4E9-3BABE34A9F4C}"/>
    <cellStyle name="Note 3 6 2 12" xfId="9192" xr:uid="{96373CB4-7602-49FA-9D90-B4FE02A73130}"/>
    <cellStyle name="Note 3 6 2 13" xfId="8271" xr:uid="{FA8EDFC2-1179-4CF4-ADDC-78B7624E06F0}"/>
    <cellStyle name="Note 3 6 2 14" xfId="12288" xr:uid="{1C10ED93-3C64-45FD-829F-EF117E504132}"/>
    <cellStyle name="Note 3 6 2 15" xfId="9061" xr:uid="{40CC9967-A6EA-476A-BF2F-0D55A308E6D9}"/>
    <cellStyle name="Note 3 6 2 2" xfId="3440" xr:uid="{00000000-0005-0000-0000-0000DC0F0000}"/>
    <cellStyle name="Note 3 6 2 2 2" xfId="3441" xr:uid="{00000000-0005-0000-0000-0000DD0F0000}"/>
    <cellStyle name="Note 3 6 2 2 2 2" xfId="3442" xr:uid="{00000000-0005-0000-0000-0000DE0F0000}"/>
    <cellStyle name="Note 3 6 2 2 2 2 2" xfId="3443" xr:uid="{00000000-0005-0000-0000-0000DF0F0000}"/>
    <cellStyle name="Note 3 6 2 2 2 3" xfId="3444" xr:uid="{00000000-0005-0000-0000-0000E00F0000}"/>
    <cellStyle name="Note 3 6 2 2 3" xfId="3445" xr:uid="{00000000-0005-0000-0000-0000E10F0000}"/>
    <cellStyle name="Note 3 6 2 2 3 2" xfId="3446" xr:uid="{00000000-0005-0000-0000-0000E20F0000}"/>
    <cellStyle name="Note 3 6 2 2 4" xfId="3447" xr:uid="{00000000-0005-0000-0000-0000E30F0000}"/>
    <cellStyle name="Note 3 6 2 3" xfId="3448" xr:uid="{00000000-0005-0000-0000-0000E40F0000}"/>
    <cellStyle name="Note 3 6 2 3 2" xfId="3449" xr:uid="{00000000-0005-0000-0000-0000E50F0000}"/>
    <cellStyle name="Note 3 6 2 3 2 2" xfId="3450" xr:uid="{00000000-0005-0000-0000-0000E60F0000}"/>
    <cellStyle name="Note 3 6 2 3 3" xfId="3451" xr:uid="{00000000-0005-0000-0000-0000E70F0000}"/>
    <cellStyle name="Note 3 6 2 4" xfId="3452" xr:uid="{00000000-0005-0000-0000-0000E80F0000}"/>
    <cellStyle name="Note 3 6 2 4 10" xfId="11536" xr:uid="{C5C3084F-8DA3-42B9-BD9F-193F7A6EC8DC}"/>
    <cellStyle name="Note 3 6 2 4 11" xfId="9087" xr:uid="{CDD3D2AD-9BE8-479C-82C0-1BA477DD47FE}"/>
    <cellStyle name="Note 3 6 2 4 2" xfId="3453" xr:uid="{00000000-0005-0000-0000-0000E90F0000}"/>
    <cellStyle name="Note 3 6 2 4 2 10" xfId="9097" xr:uid="{47CFB9A1-AA3E-4D41-A6E4-B14AF8019324}"/>
    <cellStyle name="Note 3 6 2 4 2 2" xfId="9119" xr:uid="{491CC2EA-F1B5-445B-BCE7-777A55244EC0}"/>
    <cellStyle name="Note 3 6 2 4 2 3" xfId="7686" xr:uid="{4866F3BB-960E-4583-84EB-F3441E9FF147}"/>
    <cellStyle name="Note 3 6 2 4 2 4" xfId="9282" xr:uid="{14DEC815-DC29-4E88-A8E3-7B4130967D07}"/>
    <cellStyle name="Note 3 6 2 4 2 5" xfId="8796" xr:uid="{3CB7D35A-B6A3-4C62-B160-434114CA6A8A}"/>
    <cellStyle name="Note 3 6 2 4 2 6" xfId="6880" xr:uid="{3AE10283-0286-4C7A-AB85-25FDA399F861}"/>
    <cellStyle name="Note 3 6 2 4 2 7" xfId="9214" xr:uid="{1C6AD1A4-DE42-4AAF-8024-7DCC4D71E96D}"/>
    <cellStyle name="Note 3 6 2 4 2 8" xfId="8314" xr:uid="{0A3B2676-290F-4F8C-9DF5-B505B8ECCB39}"/>
    <cellStyle name="Note 3 6 2 4 2 9" xfId="11957" xr:uid="{C858CF9B-5D68-49EE-BA79-FFEE533E05EE}"/>
    <cellStyle name="Note 3 6 2 4 3" xfId="9118" xr:uid="{E0FA545E-E4E3-4E6B-B5FF-C241EA9ABF83}"/>
    <cellStyle name="Note 3 6 2 4 4" xfId="7687" xr:uid="{D44344C4-AAC9-4DB4-BE16-FA9BEC174833}"/>
    <cellStyle name="Note 3 6 2 4 5" xfId="9281" xr:uid="{552235F3-1392-44DD-B386-B18AA8DC7510}"/>
    <cellStyle name="Note 3 6 2 4 6" xfId="8795" xr:uid="{C57A9164-F915-4CFE-B25F-0B22D65FFE4E}"/>
    <cellStyle name="Note 3 6 2 4 7" xfId="6881" xr:uid="{1EAA5165-152A-4688-A500-EC31F5C131A3}"/>
    <cellStyle name="Note 3 6 2 4 8" xfId="9207" xr:uid="{1255F1F3-7095-43DF-8B42-10F35ED38C3E}"/>
    <cellStyle name="Note 3 6 2 4 9" xfId="8313" xr:uid="{4BF5BC8A-5DF9-4717-82ED-9C6742FBF679}"/>
    <cellStyle name="Note 3 6 2 5" xfId="3454" xr:uid="{00000000-0005-0000-0000-0000EA0F0000}"/>
    <cellStyle name="Note 3 6 2 5 2" xfId="3455" xr:uid="{00000000-0005-0000-0000-0000EB0F0000}"/>
    <cellStyle name="Note 3 6 2 6" xfId="3456" xr:uid="{00000000-0005-0000-0000-0000EC0F0000}"/>
    <cellStyle name="Note 3 6 2 6 10" xfId="9107" xr:uid="{66E1A000-82B2-4FBC-AE58-7FD8CE9F49AF}"/>
    <cellStyle name="Note 3 6 2 6 2" xfId="9122" xr:uid="{D4FA8F70-AAE3-4483-AA10-6208F31AD24C}"/>
    <cellStyle name="Note 3 6 2 6 3" xfId="7683" xr:uid="{761FF0EC-9B19-4BFA-B855-50CA3BD1EB57}"/>
    <cellStyle name="Note 3 6 2 6 4" xfId="9286" xr:uid="{A67342BA-FD05-48F8-B740-42477DAEB0BC}"/>
    <cellStyle name="Note 3 6 2 6 5" xfId="8798" xr:uid="{29C5F1C1-180E-4247-9679-7A4BBE7EDEF3}"/>
    <cellStyle name="Note 3 6 2 6 6" xfId="6875" xr:uid="{F996D02A-7832-4771-9667-480212C1DA79}"/>
    <cellStyle name="Note 3 6 2 6 7" xfId="9220" xr:uid="{F3E23C36-4F4B-444E-BBD1-4F3F2CC406AE}"/>
    <cellStyle name="Note 3 6 2 6 8" xfId="8319" xr:uid="{DC1EACC2-6F33-4E80-8722-4F80C5EC6F26}"/>
    <cellStyle name="Note 3 6 2 6 9" xfId="11925" xr:uid="{3D99222C-19F2-4103-95A5-4F6EBA9961BA}"/>
    <cellStyle name="Note 3 6 2 7" xfId="9109" xr:uid="{7F499F0B-A2D6-4E6A-9FF1-0F51D3ED7651}"/>
    <cellStyle name="Note 3 6 2 8" xfId="7698" xr:uid="{B61DCD34-8228-4989-9DB2-4728C3E842CE}"/>
    <cellStyle name="Note 3 6 2 9" xfId="9268" xr:uid="{E173125E-4670-4503-AB4A-C0AF1A1AD962}"/>
    <cellStyle name="Note 3 6 3" xfId="3457" xr:uid="{00000000-0005-0000-0000-0000ED0F0000}"/>
    <cellStyle name="Note 3 6 3 2" xfId="3458" xr:uid="{00000000-0005-0000-0000-0000EE0F0000}"/>
    <cellStyle name="Note 3 6 3 2 2" xfId="3459" xr:uid="{00000000-0005-0000-0000-0000EF0F0000}"/>
    <cellStyle name="Note 3 6 3 2 2 2" xfId="3460" xr:uid="{00000000-0005-0000-0000-0000F00F0000}"/>
    <cellStyle name="Note 3 6 3 2 3" xfId="3461" xr:uid="{00000000-0005-0000-0000-0000F10F0000}"/>
    <cellStyle name="Note 3 6 3 3" xfId="3462" xr:uid="{00000000-0005-0000-0000-0000F20F0000}"/>
    <cellStyle name="Note 3 6 3 3 10" xfId="11928" xr:uid="{51A7981F-B63B-4949-BA74-75BB6FEC5C9A}"/>
    <cellStyle name="Note 3 6 3 3 11" xfId="9129" xr:uid="{F1DE5346-D81F-4D61-B8A6-CEBEC92FE67A}"/>
    <cellStyle name="Note 3 6 3 3 2" xfId="3463" xr:uid="{00000000-0005-0000-0000-0000F30F0000}"/>
    <cellStyle name="Note 3 6 3 3 2 10" xfId="9131" xr:uid="{2379F9BF-3D2A-4F0C-8412-3845AB4E871C}"/>
    <cellStyle name="Note 3 6 3 3 2 2" xfId="9128" xr:uid="{E422296E-209A-4E99-9C14-390AE1CD9CA3}"/>
    <cellStyle name="Note 3 6 3 3 2 3" xfId="7678" xr:uid="{22FCECAE-DA41-4C5B-BA42-93E7C434E011}"/>
    <cellStyle name="Note 3 6 3 3 2 4" xfId="9293" xr:uid="{698AA50C-9F37-4CA0-90B5-017942F33C11}"/>
    <cellStyle name="Note 3 6 3 3 2 5" xfId="8811" xr:uid="{489FB14D-6917-4793-A805-4834CEFD0895}"/>
    <cellStyle name="Note 3 6 3 3 2 6" xfId="11235" xr:uid="{5BECAC68-17FE-4E02-BC03-DEAE2B2D8715}"/>
    <cellStyle name="Note 3 6 3 3 2 7" xfId="9234" xr:uid="{74ADA8DE-49AA-48AB-BA4A-C9C5F8C1011C}"/>
    <cellStyle name="Note 3 6 3 3 2 8" xfId="8348" xr:uid="{6FD87D48-A371-49FD-A3C4-3307B8957F55}"/>
    <cellStyle name="Note 3 6 3 3 2 9" xfId="11929" xr:uid="{4173EF38-4019-4368-83A6-64052F8D7C47}"/>
    <cellStyle name="Note 3 6 3 3 3" xfId="9127" xr:uid="{E8F59834-2680-478D-80EE-512015535D1F}"/>
    <cellStyle name="Note 3 6 3 3 4" xfId="7679" xr:uid="{2245C30F-5187-4052-9995-39C1BFD63480}"/>
    <cellStyle name="Note 3 6 3 3 5" xfId="9292" xr:uid="{69C8AD13-99CC-4E95-BE5D-6380E78B6F7E}"/>
    <cellStyle name="Note 3 6 3 3 6" xfId="8810" xr:uid="{2128C921-2418-474A-9FB3-D8EBC8CB3E5C}"/>
    <cellStyle name="Note 3 6 3 3 7" xfId="11236" xr:uid="{E187A075-7F94-4D0D-86B8-B8D5684710BC}"/>
    <cellStyle name="Note 3 6 3 3 8" xfId="9232" xr:uid="{7FE5BD1A-11AA-43E3-BFC6-61C4E06AC78E}"/>
    <cellStyle name="Note 3 6 3 3 9" xfId="8347" xr:uid="{1B991B1B-FAD2-40A1-8B7F-6B0C96BE70E7}"/>
    <cellStyle name="Note 3 6 3 4" xfId="3464" xr:uid="{00000000-0005-0000-0000-0000F40F0000}"/>
    <cellStyle name="Note 3 6 4" xfId="3465" xr:uid="{00000000-0005-0000-0000-0000F50F0000}"/>
    <cellStyle name="Note 3 6 4 2" xfId="3466" xr:uid="{00000000-0005-0000-0000-0000F60F0000}"/>
    <cellStyle name="Note 3 6 4 2 2" xfId="3467" xr:uid="{00000000-0005-0000-0000-0000F70F0000}"/>
    <cellStyle name="Note 3 6 4 3" xfId="3468" xr:uid="{00000000-0005-0000-0000-0000F80F0000}"/>
    <cellStyle name="Note 3 6 5" xfId="3469" xr:uid="{00000000-0005-0000-0000-0000F90F0000}"/>
    <cellStyle name="Note 3 6 5 10" xfId="12287" xr:uid="{A98C9A59-5820-4091-8E5B-DAD20546CF4B}"/>
    <cellStyle name="Note 3 6 5 11" xfId="9148" xr:uid="{A497B095-1626-469E-9FBC-AB46A2FAE6EF}"/>
    <cellStyle name="Note 3 6 5 2" xfId="3470" xr:uid="{00000000-0005-0000-0000-0000FA0F0000}"/>
    <cellStyle name="Note 3 6 5 2 10" xfId="9149" xr:uid="{6CD703B5-A02C-4B61-A3C1-EA7F78FDD24E}"/>
    <cellStyle name="Note 3 6 5 2 2" xfId="9134" xr:uid="{775C9978-0C5F-4630-80D9-C598424F34C2}"/>
    <cellStyle name="Note 3 6 5 2 3" xfId="7671" xr:uid="{6D32514B-2EA6-4514-9984-CAD2DC224720}"/>
    <cellStyle name="Note 3 6 5 2 4" xfId="9301" xr:uid="{FF52816F-C582-4123-AB3F-FA302A9D9DC3}"/>
    <cellStyle name="Note 3 6 5 2 5" xfId="8816" xr:uid="{862357DF-DEAB-4816-9166-545F8306EE45}"/>
    <cellStyle name="Note 3 6 5 2 6" xfId="6870" xr:uid="{11AA60AA-30DE-4542-9EA7-ABA00B9CED77}"/>
    <cellStyle name="Note 3 6 5 2 7" xfId="9245" xr:uid="{BB36866B-5D77-4614-90C4-2082AFE9BD8E}"/>
    <cellStyle name="Note 3 6 5 2 8" xfId="8365" xr:uid="{94E33AB8-4498-4A3B-B61D-993ABCB13736}"/>
    <cellStyle name="Note 3 6 5 2 9" xfId="12286" xr:uid="{3EFFE23D-8DDB-469C-B9AF-FADF0216841A}"/>
    <cellStyle name="Note 3 6 5 3" xfId="9133" xr:uid="{07248955-10D6-4C7F-AC51-25B6E97E272C}"/>
    <cellStyle name="Note 3 6 5 4" xfId="7672" xr:uid="{F583E00F-5477-424C-850C-B53F8B7052C1}"/>
    <cellStyle name="Note 3 6 5 5" xfId="9300" xr:uid="{0DBDDD10-C46C-45A9-B6A5-FF5C4BC18E37}"/>
    <cellStyle name="Note 3 6 5 6" xfId="8815" xr:uid="{08280853-FF26-484D-9127-0C54EC331346}"/>
    <cellStyle name="Note 3 6 5 7" xfId="11232" xr:uid="{33C9F39E-BE6E-4225-B026-302A1A727EC0}"/>
    <cellStyle name="Note 3 6 5 8" xfId="9243" xr:uid="{B98F6FE6-880D-490D-9018-3B60CA83E0C6}"/>
    <cellStyle name="Note 3 6 5 9" xfId="8364" xr:uid="{41E55552-4B58-4D07-A99E-C7723F35DF3A}"/>
    <cellStyle name="Note 3 6 6" xfId="3471" xr:uid="{00000000-0005-0000-0000-0000FB0F0000}"/>
    <cellStyle name="Note 3 7" xfId="3472" xr:uid="{00000000-0005-0000-0000-0000FC0F0000}"/>
    <cellStyle name="Note 3 7 2" xfId="3473" xr:uid="{00000000-0005-0000-0000-0000FD0F0000}"/>
    <cellStyle name="Note 3 7 2 10" xfId="8825" xr:uid="{4F83941E-40BB-439B-93F3-261E360B9A11}"/>
    <cellStyle name="Note 3 7 2 11" xfId="6865" xr:uid="{8365505A-67E3-44E8-976D-90D14BD0B629}"/>
    <cellStyle name="Note 3 7 2 12" xfId="9249" xr:uid="{480AB95F-5BDE-4E7E-AACD-F494CBD017B8}"/>
    <cellStyle name="Note 3 7 2 13" xfId="8379" xr:uid="{1B856A88-0725-40D9-BA9C-4EA5284997C0}"/>
    <cellStyle name="Note 3 7 2 14" xfId="12283" xr:uid="{8F0E1F0F-62BC-4F3D-B71C-539A48ABAF40}"/>
    <cellStyle name="Note 3 7 2 15" xfId="9157" xr:uid="{F9EC709B-113E-4FED-8035-D3EF8A2F98E3}"/>
    <cellStyle name="Note 3 7 2 2" xfId="3474" xr:uid="{00000000-0005-0000-0000-0000FE0F0000}"/>
    <cellStyle name="Note 3 7 2 2 2" xfId="3475" xr:uid="{00000000-0005-0000-0000-0000FF0F0000}"/>
    <cellStyle name="Note 3 7 2 2 2 2" xfId="3476" xr:uid="{00000000-0005-0000-0000-000000100000}"/>
    <cellStyle name="Note 3 7 2 2 2 2 2" xfId="3477" xr:uid="{00000000-0005-0000-0000-000001100000}"/>
    <cellStyle name="Note 3 7 2 2 2 3" xfId="3478" xr:uid="{00000000-0005-0000-0000-000002100000}"/>
    <cellStyle name="Note 3 7 2 2 3" xfId="3479" xr:uid="{00000000-0005-0000-0000-000003100000}"/>
    <cellStyle name="Note 3 7 2 2 3 2" xfId="3480" xr:uid="{00000000-0005-0000-0000-000004100000}"/>
    <cellStyle name="Note 3 7 2 2 4" xfId="3481" xr:uid="{00000000-0005-0000-0000-000005100000}"/>
    <cellStyle name="Note 3 7 2 3" xfId="3482" xr:uid="{00000000-0005-0000-0000-000006100000}"/>
    <cellStyle name="Note 3 7 2 3 2" xfId="3483" xr:uid="{00000000-0005-0000-0000-000007100000}"/>
    <cellStyle name="Note 3 7 2 3 2 2" xfId="3484" xr:uid="{00000000-0005-0000-0000-000008100000}"/>
    <cellStyle name="Note 3 7 2 3 3" xfId="3485" xr:uid="{00000000-0005-0000-0000-000009100000}"/>
    <cellStyle name="Note 3 7 2 4" xfId="3486" xr:uid="{00000000-0005-0000-0000-00000A100000}"/>
    <cellStyle name="Note 3 7 2 4 10" xfId="12279" xr:uid="{7931A55B-E7F6-47DF-87A1-B632C55B9130}"/>
    <cellStyle name="Note 3 7 2 4 11" xfId="9199" xr:uid="{7F00E455-6315-4F73-8E10-94D5A24ADDD9}"/>
    <cellStyle name="Note 3 7 2 4 2" xfId="3487" xr:uid="{00000000-0005-0000-0000-00000B100000}"/>
    <cellStyle name="Note 3 7 2 4 2 10" xfId="9202" xr:uid="{5F4A88BC-93EA-4CA2-8409-F277EF48F7C9}"/>
    <cellStyle name="Note 3 7 2 4 2 2" xfId="9147" xr:uid="{DF8E2CA2-29EF-41F0-9BA1-C5820445C996}"/>
    <cellStyle name="Note 3 7 2 4 2 3" xfId="7659" xr:uid="{022B74FC-810F-4C4D-BBD3-460ABCEE387E}"/>
    <cellStyle name="Note 3 7 2 4 2 4" xfId="9319" xr:uid="{02322DBC-C981-4246-A580-E2FEBD171586}"/>
    <cellStyle name="Note 3 7 2 4 2 5" xfId="8842" xr:uid="{5AD6E003-6A50-4A57-AAFA-D5BDB2B0CCCF}"/>
    <cellStyle name="Note 3 7 2 4 2 6" xfId="6846" xr:uid="{E5DEF880-77B5-42FB-9368-A72FDDD2BD00}"/>
    <cellStyle name="Note 3 7 2 4 2 7" xfId="9276" xr:uid="{ED4C2F1D-0250-4EBA-8A66-A07BF027003A}"/>
    <cellStyle name="Note 3 7 2 4 2 8" xfId="8421" xr:uid="{B60C9062-C028-45BC-96E8-0CB61F1D73D7}"/>
    <cellStyle name="Note 3 7 2 4 2 9" xfId="12277" xr:uid="{D0D3EAA4-9D8D-4A6E-BB58-8762461BF199}"/>
    <cellStyle name="Note 3 7 2 4 3" xfId="9146" xr:uid="{FE5206DF-5D47-457B-8505-709801CCDBF2}"/>
    <cellStyle name="Note 3 7 2 4 4" xfId="7660" xr:uid="{BA1815C6-5B8C-4A68-B672-19930A65A0B1}"/>
    <cellStyle name="Note 3 7 2 4 5" xfId="9316" xr:uid="{0331C287-5DD1-4BCC-B283-0A4BDA661F22}"/>
    <cellStyle name="Note 3 7 2 4 6" xfId="8841" xr:uid="{20E0F54C-6106-464B-B80E-D494AC837B97}"/>
    <cellStyle name="Note 3 7 2 4 7" xfId="6848" xr:uid="{495552CB-A66B-447A-AF1F-A65D4F1EEC66}"/>
    <cellStyle name="Note 3 7 2 4 8" xfId="9275" xr:uid="{4D84F93C-F048-458C-A967-ABF2109CD35A}"/>
    <cellStyle name="Note 3 7 2 4 9" xfId="8420" xr:uid="{6B6EA843-64E3-44BF-9F51-BB8AB084C594}"/>
    <cellStyle name="Note 3 7 2 5" xfId="3488" xr:uid="{00000000-0005-0000-0000-00000C100000}"/>
    <cellStyle name="Note 3 7 2 5 2" xfId="3489" xr:uid="{00000000-0005-0000-0000-00000D100000}"/>
    <cellStyle name="Note 3 7 2 6" xfId="3490" xr:uid="{00000000-0005-0000-0000-00000E100000}"/>
    <cellStyle name="Note 3 7 2 6 10" xfId="9204" xr:uid="{D56855B7-F250-4036-AB70-5D454E00FC9C}"/>
    <cellStyle name="Note 3 7 2 6 2" xfId="9150" xr:uid="{16AB539F-71ED-4FB6-A955-CA68FEF26087}"/>
    <cellStyle name="Note 3 7 2 6 3" xfId="7656" xr:uid="{D0127B8F-9CBA-4028-9398-26FB210E82BC}"/>
    <cellStyle name="Note 3 7 2 6 4" xfId="9321" xr:uid="{B9EBFDBC-DD3D-4108-8F5A-45FEA48B19BB}"/>
    <cellStyle name="Note 3 7 2 6 5" xfId="8844" xr:uid="{3F6BBEE7-3F8B-4896-94D2-E91F64028A11}"/>
    <cellStyle name="Note 3 7 2 6 6" xfId="6778" xr:uid="{2F6DA7D2-6C3A-4DBC-B064-3CC65B7E3430}"/>
    <cellStyle name="Note 3 7 2 6 7" xfId="9278" xr:uid="{877BD48C-1672-4714-9DFB-82EF76454CEB}"/>
    <cellStyle name="Note 3 7 2 6 8" xfId="8426" xr:uid="{85B907DA-9AA5-4107-9FE2-651CD41A2D8C}"/>
    <cellStyle name="Note 3 7 2 6 9" xfId="11756" xr:uid="{E178CE1C-1FB2-40A2-A0E8-59680FB9DECC}"/>
    <cellStyle name="Note 3 7 2 7" xfId="9137" xr:uid="{6FBB888F-B4EC-4BE2-8E0E-C3785BEC6AE3}"/>
    <cellStyle name="Note 3 7 2 8" xfId="7668" xr:uid="{412D2620-6BE5-4403-8C8F-ACFA7D9F290D}"/>
    <cellStyle name="Note 3 7 2 9" xfId="9303" xr:uid="{55FE9237-BF6C-4E56-896D-456186DA854F}"/>
    <cellStyle name="Note 3 7 3" xfId="3491" xr:uid="{00000000-0005-0000-0000-00000F100000}"/>
    <cellStyle name="Note 3 7 3 2" xfId="3492" xr:uid="{00000000-0005-0000-0000-000010100000}"/>
    <cellStyle name="Note 3 7 3 2 2" xfId="3493" xr:uid="{00000000-0005-0000-0000-000011100000}"/>
    <cellStyle name="Note 3 7 3 2 2 2" xfId="3494" xr:uid="{00000000-0005-0000-0000-000012100000}"/>
    <cellStyle name="Note 3 7 3 2 3" xfId="3495" xr:uid="{00000000-0005-0000-0000-000013100000}"/>
    <cellStyle name="Note 3 7 3 3" xfId="3496" xr:uid="{00000000-0005-0000-0000-000014100000}"/>
    <cellStyle name="Note 3 7 3 3 10" xfId="11972" xr:uid="{048A249A-1F90-4D24-A942-C184521E3998}"/>
    <cellStyle name="Note 3 7 3 3 11" xfId="9230" xr:uid="{5F38601E-C471-4080-98DF-E2A6AC9A0372}"/>
    <cellStyle name="Note 3 7 3 3 2" xfId="3497" xr:uid="{00000000-0005-0000-0000-000015100000}"/>
    <cellStyle name="Note 3 7 3 3 2 10" xfId="9235" xr:uid="{AD2DA017-43E7-4D4D-BEBE-E6FE5158DAC4}"/>
    <cellStyle name="Note 3 7 3 3 2 2" xfId="9156" xr:uid="{8BD8C9D7-5236-42CB-9C43-4DB48F0FBF61}"/>
    <cellStyle name="Note 3 7 3 3 2 3" xfId="7647" xr:uid="{7FAFC266-1D53-4E2A-882B-34E345A5EC7F}"/>
    <cellStyle name="Note 3 7 3 3 2 4" xfId="9328" xr:uid="{1EED322B-02F0-49B8-917B-25BB4659939A}"/>
    <cellStyle name="Note 3 7 3 3 2 5" xfId="8856" xr:uid="{DCD5015B-4203-4FF0-B8F5-43FBD6D36287}"/>
    <cellStyle name="Note 3 7 3 3 2 6" xfId="6755" xr:uid="{1BE0E4E6-2C24-457E-BAB5-5FE6CB7A60D7}"/>
    <cellStyle name="Note 3 7 3 3 2 7" xfId="9294" xr:uid="{48C98414-C324-49AA-A0A1-39BA2EB2E8CE}"/>
    <cellStyle name="Note 3 7 3 3 2 8" xfId="8458" xr:uid="{33EF383F-7BE9-425C-81EA-703CED4328A9}"/>
    <cellStyle name="Note 3 7 3 3 2 9" xfId="11456" xr:uid="{17448315-C08B-4734-B6D2-F845619250DA}"/>
    <cellStyle name="Note 3 7 3 3 3" xfId="9155" xr:uid="{8180E899-91D9-42A0-A75E-D0E98EDD045F}"/>
    <cellStyle name="Note 3 7 3 3 4" xfId="7648" xr:uid="{885927C4-F8B4-4ADA-AA0E-352DA2AC6990}"/>
    <cellStyle name="Note 3 7 3 3 5" xfId="9327" xr:uid="{4C012ECB-4A6A-43BE-9E13-436496923357}"/>
    <cellStyle name="Note 3 7 3 3 6" xfId="8851" xr:uid="{1E893ACA-9089-49EE-8331-D114088A0926}"/>
    <cellStyle name="Note 3 7 3 3 7" xfId="6756" xr:uid="{A938CD6F-2504-490F-96FD-7CBCCFE09D06}"/>
    <cellStyle name="Note 3 7 3 3 8" xfId="9291" xr:uid="{EAA9680A-0243-4793-B58E-05E6BE98C11C}"/>
    <cellStyle name="Note 3 7 3 3 9" xfId="8446" xr:uid="{61413105-B524-4103-8EF6-A34816FDDB6A}"/>
    <cellStyle name="Note 3 7 3 4" xfId="3498" xr:uid="{00000000-0005-0000-0000-000016100000}"/>
    <cellStyle name="Note 3 7 4" xfId="3499" xr:uid="{00000000-0005-0000-0000-000017100000}"/>
    <cellStyle name="Note 3 7 4 2" xfId="3500" xr:uid="{00000000-0005-0000-0000-000018100000}"/>
    <cellStyle name="Note 3 7 4 2 2" xfId="3501" xr:uid="{00000000-0005-0000-0000-000019100000}"/>
    <cellStyle name="Note 3 7 4 3" xfId="3502" xr:uid="{00000000-0005-0000-0000-00001A100000}"/>
    <cellStyle name="Note 3 7 5" xfId="3503" xr:uid="{00000000-0005-0000-0000-00001B100000}"/>
    <cellStyle name="Note 3 7 5 10" xfId="12273" xr:uid="{A410F004-5271-41B1-A41A-C281B0334EC9}"/>
    <cellStyle name="Note 3 7 5 11" xfId="9248" xr:uid="{4531B20A-A2CE-41B6-9737-D4E2DC607BEA}"/>
    <cellStyle name="Note 3 7 5 2" xfId="3504" xr:uid="{00000000-0005-0000-0000-00001C100000}"/>
    <cellStyle name="Note 3 7 5 2 10" xfId="9251" xr:uid="{80824693-CADC-4DDD-A12A-5E913EC848DA}"/>
    <cellStyle name="Note 3 7 5 2 2" xfId="9162" xr:uid="{1C1FE45A-4235-4EF8-8D63-D0B9CD84FA31}"/>
    <cellStyle name="Note 3 7 5 2 3" xfId="7639" xr:uid="{F42F681C-B3D4-4458-AB54-B98C821BF1AE}"/>
    <cellStyle name="Note 3 7 5 2 4" xfId="9335" xr:uid="{1B7F9D34-4808-44D2-93A9-9247A550CA0A}"/>
    <cellStyle name="Note 3 7 5 2 5" xfId="8867" xr:uid="{515F6030-E575-4186-8563-346A9E494256}"/>
    <cellStyle name="Note 3 7 5 2 6" xfId="6745" xr:uid="{BEC5BC29-B564-4F61-BE16-51A710CAB570}"/>
    <cellStyle name="Note 3 7 5 2 7" xfId="9304" xr:uid="{F4AED418-9903-4FAC-9960-68A491575061}"/>
    <cellStyle name="Note 3 7 5 2 8" xfId="8482" xr:uid="{889DE6C9-6E81-4C70-B53E-54B9E0EE8AA2}"/>
    <cellStyle name="Note 3 7 5 2 9" xfId="12272" xr:uid="{A7DB7E22-A59D-4958-89D5-2D25410F26D7}"/>
    <cellStyle name="Note 3 7 5 3" xfId="9161" xr:uid="{97C81D83-0465-4293-83BF-AC237062B380}"/>
    <cellStyle name="Note 3 7 5 4" xfId="7640" xr:uid="{AD41EC44-A677-4E18-BFC9-D358BC2036F7}"/>
    <cellStyle name="Note 3 7 5 5" xfId="9334" xr:uid="{F5BEF4AF-014C-4C87-A1DB-8FF2BD026C9A}"/>
    <cellStyle name="Note 3 7 5 6" xfId="8864" xr:uid="{F4FF9DE7-DFE7-4474-8AD1-26993EA11690}"/>
    <cellStyle name="Note 3 7 5 7" xfId="6746" xr:uid="{DBE7E6FE-03BF-4D69-8F6F-39BDD35DAE4D}"/>
    <cellStyle name="Note 3 7 5 8" xfId="9302" xr:uid="{B8491821-09E0-4349-8DB2-443639B35128}"/>
    <cellStyle name="Note 3 7 5 9" xfId="8475" xr:uid="{67B11C7A-B0B2-4364-B8FF-438E4F0550EF}"/>
    <cellStyle name="Note 3 7 6" xfId="3505" xr:uid="{00000000-0005-0000-0000-00001D100000}"/>
    <cellStyle name="Note 3 8" xfId="3506" xr:uid="{00000000-0005-0000-0000-00001E100000}"/>
    <cellStyle name="Note 3 8 2" xfId="3507" xr:uid="{00000000-0005-0000-0000-00001F100000}"/>
    <cellStyle name="Note 3 8 2 10" xfId="8870" xr:uid="{E3203795-129A-4362-A7CE-EA29CD19A6BC}"/>
    <cellStyle name="Note 3 8 2 11" xfId="6740" xr:uid="{FD0599C4-4F2A-4DBD-BC13-4E856E96E6E6}"/>
    <cellStyle name="Note 3 8 2 12" xfId="9312" xr:uid="{28B91D5C-7676-4F28-9ACC-563CD0F0B110}"/>
    <cellStyle name="Note 3 8 2 13" xfId="8485" xr:uid="{E053363D-3E54-4D82-B507-791ED339FE6D}"/>
    <cellStyle name="Note 3 8 2 14" xfId="12269" xr:uid="{8BFAF8ED-8D5A-45EB-8C03-5EB97957F5D2}"/>
    <cellStyle name="Note 3 8 2 15" xfId="9262" xr:uid="{0F02A40F-ABDF-4FE2-B20C-91AC59F0DC5B}"/>
    <cellStyle name="Note 3 8 2 2" xfId="3508" xr:uid="{00000000-0005-0000-0000-000020100000}"/>
    <cellStyle name="Note 3 8 2 2 2" xfId="3509" xr:uid="{00000000-0005-0000-0000-000021100000}"/>
    <cellStyle name="Note 3 8 2 2 2 2" xfId="3510" xr:uid="{00000000-0005-0000-0000-000022100000}"/>
    <cellStyle name="Note 3 8 2 2 2 2 2" xfId="3511" xr:uid="{00000000-0005-0000-0000-000023100000}"/>
    <cellStyle name="Note 3 8 2 2 2 3" xfId="3512" xr:uid="{00000000-0005-0000-0000-000024100000}"/>
    <cellStyle name="Note 3 8 2 2 3" xfId="3513" xr:uid="{00000000-0005-0000-0000-000025100000}"/>
    <cellStyle name="Note 3 8 2 2 3 2" xfId="3514" xr:uid="{00000000-0005-0000-0000-000026100000}"/>
    <cellStyle name="Note 3 8 2 2 4" xfId="3515" xr:uid="{00000000-0005-0000-0000-000027100000}"/>
    <cellStyle name="Note 3 8 2 3" xfId="3516" xr:uid="{00000000-0005-0000-0000-000028100000}"/>
    <cellStyle name="Note 3 8 2 3 2" xfId="3517" xr:uid="{00000000-0005-0000-0000-000029100000}"/>
    <cellStyle name="Note 3 8 2 3 2 2" xfId="3518" xr:uid="{00000000-0005-0000-0000-00002A100000}"/>
    <cellStyle name="Note 3 8 2 3 3" xfId="3519" xr:uid="{00000000-0005-0000-0000-00002B100000}"/>
    <cellStyle name="Note 3 8 2 4" xfId="3520" xr:uid="{00000000-0005-0000-0000-00002C100000}"/>
    <cellStyle name="Note 3 8 2 4 10" xfId="12264" xr:uid="{8D33A2C2-633A-4EC6-9996-F54CC43F028B}"/>
    <cellStyle name="Note 3 8 2 4 11" xfId="9307" xr:uid="{0929B6F3-8D7C-493E-8FE8-D7C6231DC1B8}"/>
    <cellStyle name="Note 3 8 2 4 2" xfId="3521" xr:uid="{00000000-0005-0000-0000-00002D100000}"/>
    <cellStyle name="Note 3 8 2 4 2 10" xfId="9308" xr:uid="{103B3D8A-A6B5-4F6B-B845-E15837C4550B}"/>
    <cellStyle name="Note 3 8 2 4 2 2" xfId="9173" xr:uid="{F9FE4CAE-A6A3-46D1-95CA-C2B7E4A49779}"/>
    <cellStyle name="Note 3 8 2 4 2 3" xfId="7628" xr:uid="{6E19E677-5AF6-4B29-B6B1-198A263760FF}"/>
    <cellStyle name="Note 3 8 2 4 2 4" xfId="9355" xr:uid="{CF8B7CA1-04DD-434F-AE98-93F175738F31}"/>
    <cellStyle name="Note 3 8 2 4 2 5" xfId="8885" xr:uid="{D47B20C6-3BF7-4DA5-999E-B9F985F03A83}"/>
    <cellStyle name="Note 3 8 2 4 2 6" xfId="6730" xr:uid="{37FD2C22-C2D0-4089-8B4F-595A142B50DE}"/>
    <cellStyle name="Note 3 8 2 4 2 7" xfId="9339" xr:uid="{08BC0172-7BB1-4F5A-9399-B963FB2BE598}"/>
    <cellStyle name="Note 3 8 2 4 2 8" xfId="8534" xr:uid="{E8A1B382-0F42-43F6-A486-FE1E97A8C530}"/>
    <cellStyle name="Note 3 8 2 4 2 9" xfId="12263" xr:uid="{30CAC5A3-2BE8-455F-A48E-40B3865452BF}"/>
    <cellStyle name="Note 3 8 2 4 3" xfId="9172" xr:uid="{36512297-5F3D-4AE4-A472-A66227ED34CD}"/>
    <cellStyle name="Note 3 8 2 4 4" xfId="7629" xr:uid="{417E4E20-C59B-4755-A1AA-5C07FFFF359D}"/>
    <cellStyle name="Note 3 8 2 4 5" xfId="9354" xr:uid="{52A82495-B95E-4E0B-A446-1991A781DFF0}"/>
    <cellStyle name="Note 3 8 2 4 6" xfId="8884" xr:uid="{BB6E9DF5-C68F-4082-A2D3-BE30E8041994}"/>
    <cellStyle name="Note 3 8 2 4 7" xfId="6731" xr:uid="{83D8C42B-4768-4EFB-8F24-C8E9CE5BF23F}"/>
    <cellStyle name="Note 3 8 2 4 8" xfId="9336" xr:uid="{7FEDA4FB-A16E-4655-AECC-EA04783D8134}"/>
    <cellStyle name="Note 3 8 2 4 9" xfId="8523" xr:uid="{9C0C1444-C6DF-4C6F-9E52-086A3796F27C}"/>
    <cellStyle name="Note 3 8 2 5" xfId="3522" xr:uid="{00000000-0005-0000-0000-00002E100000}"/>
    <cellStyle name="Note 3 8 2 5 2" xfId="3523" xr:uid="{00000000-0005-0000-0000-00002F100000}"/>
    <cellStyle name="Note 3 8 2 6" xfId="3524" xr:uid="{00000000-0005-0000-0000-000030100000}"/>
    <cellStyle name="Note 3 8 2 6 10" xfId="9314" xr:uid="{8D12D14C-579E-424E-9C53-7083040AEDAC}"/>
    <cellStyle name="Note 3 8 2 6 2" xfId="9176" xr:uid="{E4A37C31-C6C6-473D-B97F-72DEE522D72B}"/>
    <cellStyle name="Note 3 8 2 6 3" xfId="7626" xr:uid="{B0C1ED34-A4A3-47E7-A39A-11E4E92C1F35}"/>
    <cellStyle name="Note 3 8 2 6 4" xfId="9358" xr:uid="{88D6D8DD-721C-4106-9827-157DBDAF3957}"/>
    <cellStyle name="Note 3 8 2 6 5" xfId="8893" xr:uid="{2C624FB7-9F58-4941-8C00-36AB0C484722}"/>
    <cellStyle name="Note 3 8 2 6 6" xfId="6728" xr:uid="{8AE1500D-0D26-4191-834C-4EE0D2E50BDB}"/>
    <cellStyle name="Note 3 8 2 6 7" xfId="9343" xr:uid="{D8280533-7CE1-4931-ADC8-EB86C061154D}"/>
    <cellStyle name="Note 3 8 2 6 8" xfId="8543" xr:uid="{B58F56E4-7B86-4932-9242-8C9701B56D64}"/>
    <cellStyle name="Note 3 8 2 6 9" xfId="12262" xr:uid="{32C4AC97-5EA1-4E17-934C-294A31B7FEAF}"/>
    <cellStyle name="Note 3 8 2 7" xfId="9164" xr:uid="{528006FC-3BB4-4FED-86BD-035CC842B05D}"/>
    <cellStyle name="Note 3 8 2 8" xfId="7636" xr:uid="{1EF5E066-1C9D-4A95-BC74-7D7DCDD0E55D}"/>
    <cellStyle name="Note 3 8 2 9" xfId="9340" xr:uid="{06AF80D8-0251-47E9-8D8A-20C6AE6374CD}"/>
    <cellStyle name="Note 3 8 3" xfId="3525" xr:uid="{00000000-0005-0000-0000-000031100000}"/>
    <cellStyle name="Note 3 8 3 2" xfId="3526" xr:uid="{00000000-0005-0000-0000-000032100000}"/>
    <cellStyle name="Note 3 8 3 2 2" xfId="3527" xr:uid="{00000000-0005-0000-0000-000033100000}"/>
    <cellStyle name="Note 3 8 3 2 2 2" xfId="3528" xr:uid="{00000000-0005-0000-0000-000034100000}"/>
    <cellStyle name="Note 3 8 3 2 3" xfId="3529" xr:uid="{00000000-0005-0000-0000-000035100000}"/>
    <cellStyle name="Note 3 8 3 3" xfId="3530" xr:uid="{00000000-0005-0000-0000-000036100000}"/>
    <cellStyle name="Note 3 8 3 3 10" xfId="12258" xr:uid="{90630044-793F-4DE1-82C2-D7B4FF116169}"/>
    <cellStyle name="Note 3 8 3 3 11" xfId="9325" xr:uid="{D66793C2-2272-4A02-850A-934BA40DE50E}"/>
    <cellStyle name="Note 3 8 3 3 2" xfId="3531" xr:uid="{00000000-0005-0000-0000-000037100000}"/>
    <cellStyle name="Note 3 8 3 3 2 10" xfId="9333" xr:uid="{495F8E80-F548-4B56-9700-E442578604C0}"/>
    <cellStyle name="Note 3 8 3 3 2 2" xfId="9182" xr:uid="{13EDAA98-8C6F-4D31-AF2E-40456595C414}"/>
    <cellStyle name="Note 3 8 3 3 2 3" xfId="7619" xr:uid="{B271571E-AA76-4A9C-A7E8-BDA4A3C1EA30}"/>
    <cellStyle name="Note 3 8 3 3 2 4" xfId="9363" xr:uid="{76F62D77-0D5B-4248-9BE6-D98BB2B1AF8A}"/>
    <cellStyle name="Note 3 8 3 3 2 5" xfId="8903" xr:uid="{39A98C5A-3C8C-4477-AB21-D44C41F625DF}"/>
    <cellStyle name="Note 3 8 3 3 2 6" xfId="6720" xr:uid="{55A7DBE1-506C-415F-8A54-62B819F059A0}"/>
    <cellStyle name="Note 3 8 3 3 2 7" xfId="9352" xr:uid="{70786823-2428-437F-A06B-B0E6B1DE1ED9}"/>
    <cellStyle name="Note 3 8 3 3 2 8" xfId="8565" xr:uid="{565EA124-415C-42CB-BD94-D0A1F867E6D8}"/>
    <cellStyle name="Note 3 8 3 3 2 9" xfId="12257" xr:uid="{1791835A-F3F3-40D8-8A36-FF44652F118F}"/>
    <cellStyle name="Note 3 8 3 3 3" xfId="9181" xr:uid="{70AFA381-225C-4A3A-BC12-73A83DF99122}"/>
    <cellStyle name="Note 3 8 3 3 4" xfId="7620" xr:uid="{4EA48C55-84E5-42DA-948F-3108E5A797C1}"/>
    <cellStyle name="Note 3 8 3 3 5" xfId="9362" xr:uid="{F16992A8-ED18-45F7-A051-B258EC266D94}"/>
    <cellStyle name="Note 3 8 3 3 6" xfId="8898" xr:uid="{EA40A818-76C9-4FEF-B9E9-8157E0C6C338}"/>
    <cellStyle name="Note 3 8 3 3 7" xfId="6721" xr:uid="{04524A96-2BC6-449B-86BF-D32AE528ED27}"/>
    <cellStyle name="Note 3 8 3 3 8" xfId="9347" xr:uid="{0EE9774D-65AC-408F-9AAE-0256FCB798B0}"/>
    <cellStyle name="Note 3 8 3 3 9" xfId="8556" xr:uid="{CE0F84FA-D501-4D31-9F37-BE649D854A3D}"/>
    <cellStyle name="Note 3 8 3 4" xfId="3532" xr:uid="{00000000-0005-0000-0000-000038100000}"/>
    <cellStyle name="Note 3 8 4" xfId="3533" xr:uid="{00000000-0005-0000-0000-000039100000}"/>
    <cellStyle name="Note 3 8 4 2" xfId="3534" xr:uid="{00000000-0005-0000-0000-00003A100000}"/>
    <cellStyle name="Note 3 8 4 2 2" xfId="3535" xr:uid="{00000000-0005-0000-0000-00003B100000}"/>
    <cellStyle name="Note 3 8 4 3" xfId="3536" xr:uid="{00000000-0005-0000-0000-00003C100000}"/>
    <cellStyle name="Note 3 8 5" xfId="3537" xr:uid="{00000000-0005-0000-0000-00003D100000}"/>
    <cellStyle name="Note 3 8 5 10" xfId="12252" xr:uid="{0E6A9855-17C8-4D40-8F47-86F64AD7ED63}"/>
    <cellStyle name="Note 3 8 5 11" xfId="9346" xr:uid="{2CED7501-2B03-47E0-B736-F8DFCD4DA6F0}"/>
    <cellStyle name="Note 3 8 5 2" xfId="3538" xr:uid="{00000000-0005-0000-0000-00003E100000}"/>
    <cellStyle name="Note 3 8 5 2 10" xfId="9360" xr:uid="{68767246-2A3E-4047-B188-02030DA2127F}"/>
    <cellStyle name="Note 3 8 5 2 2" xfId="9188" xr:uid="{DCB0B828-C56F-4793-B7D7-DFB71DC47EEE}"/>
    <cellStyle name="Note 3 8 5 2 3" xfId="7614" xr:uid="{ECAEE3C0-8551-4E3B-AE8A-3586BA02DE47}"/>
    <cellStyle name="Note 3 8 5 2 4" xfId="9372" xr:uid="{49E51332-DB74-469C-96EA-4C4CD3840068}"/>
    <cellStyle name="Note 3 8 5 2 5" xfId="8914" xr:uid="{03512BBD-C07A-4912-9684-D77E620E665F}"/>
    <cellStyle name="Note 3 8 5 2 6" xfId="6711" xr:uid="{8E16AD95-A1CE-4143-8C2D-A1F5CDB3ABFE}"/>
    <cellStyle name="Note 3 8 5 2 7" xfId="9369" xr:uid="{0C927DB4-A9B6-42D2-9095-D17D7AA0289A}"/>
    <cellStyle name="Note 3 8 5 2 8" xfId="8585" xr:uid="{078D2F04-468B-4C0B-811A-2C6429F761C3}"/>
    <cellStyle name="Note 3 8 5 2 9" xfId="12251" xr:uid="{A31D3531-B9F3-4DC4-AC89-731142AC2339}"/>
    <cellStyle name="Note 3 8 5 3" xfId="9187" xr:uid="{EEF8FF03-8B41-4C7C-8DBD-9AB895B85CDC}"/>
    <cellStyle name="Note 3 8 5 4" xfId="7615" xr:uid="{1366E3C5-9608-41DF-BFEC-6E7081B09BDF}"/>
    <cellStyle name="Note 3 8 5 5" xfId="9371" xr:uid="{3D16E9FE-8C30-4580-8DA0-D054A48DCD89}"/>
    <cellStyle name="Note 3 8 5 6" xfId="8912" xr:uid="{1111ECE6-D92B-407A-8C68-B0B0F697CA8B}"/>
    <cellStyle name="Note 3 8 5 7" xfId="6712" xr:uid="{8529C285-8D1D-47D2-8370-3A357A6F0191}"/>
    <cellStyle name="Note 3 8 5 8" xfId="9361" xr:uid="{BAF5C12C-1C98-4391-9350-604101310AC2}"/>
    <cellStyle name="Note 3 8 5 9" xfId="8579" xr:uid="{48A2D0DD-2B21-4FCE-8460-2E6D785AAD52}"/>
    <cellStyle name="Note 3 8 6" xfId="3539" xr:uid="{00000000-0005-0000-0000-00003F100000}"/>
    <cellStyle name="Note 4 2" xfId="3540" xr:uid="{00000000-0005-0000-0000-000040100000}"/>
    <cellStyle name="Note 4 2 2" xfId="3541" xr:uid="{00000000-0005-0000-0000-000041100000}"/>
    <cellStyle name="Note 4 2 2 10" xfId="8917" xr:uid="{B291F116-03EB-43C1-95C8-039FC786C623}"/>
    <cellStyle name="Note 4 2 2 11" xfId="6707" xr:uid="{E9DCCBE8-20FB-4D9F-AF7E-8AFD96D6C438}"/>
    <cellStyle name="Note 4 2 2 12" xfId="9375" xr:uid="{FAB9F608-8D55-449F-9AFB-37B557ECB734}"/>
    <cellStyle name="Note 4 2 2 13" xfId="8593" xr:uid="{A0654C7C-5A0A-43CB-B161-F461E10B4237}"/>
    <cellStyle name="Note 4 2 2 14" xfId="12249" xr:uid="{87688AEB-D43A-4BAC-AB80-CE6FC9E16BB4}"/>
    <cellStyle name="Note 4 2 2 15" xfId="9370" xr:uid="{98F87F1A-CCD5-4854-9691-F9A07E665FBD}"/>
    <cellStyle name="Note 4 2 2 2" xfId="3542" xr:uid="{00000000-0005-0000-0000-000042100000}"/>
    <cellStyle name="Note 4 2 2 2 2" xfId="3543" xr:uid="{00000000-0005-0000-0000-000043100000}"/>
    <cellStyle name="Note 4 2 2 2 2 2" xfId="3544" xr:uid="{00000000-0005-0000-0000-000044100000}"/>
    <cellStyle name="Note 4 2 2 2 2 2 2" xfId="3545" xr:uid="{00000000-0005-0000-0000-000045100000}"/>
    <cellStyle name="Note 4 2 2 2 2 3" xfId="3546" xr:uid="{00000000-0005-0000-0000-000046100000}"/>
    <cellStyle name="Note 4 2 2 2 3" xfId="3547" xr:uid="{00000000-0005-0000-0000-000047100000}"/>
    <cellStyle name="Note 4 2 2 2 3 2" xfId="3548" xr:uid="{00000000-0005-0000-0000-000048100000}"/>
    <cellStyle name="Note 4 2 2 2 4" xfId="3549" xr:uid="{00000000-0005-0000-0000-000049100000}"/>
    <cellStyle name="Note 4 2 2 3" xfId="3550" xr:uid="{00000000-0005-0000-0000-00004A100000}"/>
    <cellStyle name="Note 4 2 2 3 2" xfId="3551" xr:uid="{00000000-0005-0000-0000-00004B100000}"/>
    <cellStyle name="Note 4 2 2 3 2 2" xfId="3552" xr:uid="{00000000-0005-0000-0000-00004C100000}"/>
    <cellStyle name="Note 4 2 2 3 3" xfId="3553" xr:uid="{00000000-0005-0000-0000-00004D100000}"/>
    <cellStyle name="Note 4 2 2 4" xfId="3554" xr:uid="{00000000-0005-0000-0000-00004E100000}"/>
    <cellStyle name="Note 4 2 2 4 10" xfId="12421" xr:uid="{EC8D6792-EDAA-46FA-879C-5769E75F0202}"/>
    <cellStyle name="Note 4 2 2 4 11" xfId="9402" xr:uid="{1FDD6AAB-4C9C-48B3-8876-2B2A03290F57}"/>
    <cellStyle name="Note 4 2 2 4 2" xfId="3555" xr:uid="{00000000-0005-0000-0000-00004F100000}"/>
    <cellStyle name="Note 4 2 2 4 2 10" xfId="9405" xr:uid="{851014E3-DE82-45B3-A00A-286D9FE9E6B5}"/>
    <cellStyle name="Note 4 2 2 4 2 2" xfId="9201" xr:uid="{F8696422-BE16-416E-834C-506D4B1F2479}"/>
    <cellStyle name="Note 4 2 2 4 2 3" xfId="7599" xr:uid="{06482A3A-D7DD-4EE8-982E-EADFB4A58B89}"/>
    <cellStyle name="Note 4 2 2 4 2 4" xfId="9387" xr:uid="{8E81EF88-2189-4FEB-B00F-3592EF0066C7}"/>
    <cellStyle name="Note 4 2 2 4 2 5" xfId="8932" xr:uid="{EC50D889-1878-4641-8E0C-B63AAA59F4BE}"/>
    <cellStyle name="Note 4 2 2 4 2 6" xfId="6672" xr:uid="{16067A02-3189-4899-86E8-8D296C6863D8}"/>
    <cellStyle name="Note 4 2 2 4 2 7" xfId="9393" xr:uid="{052406D8-EE69-41FC-A228-1F52842CAC38}"/>
    <cellStyle name="Note 4 2 2 4 2 8" xfId="8619" xr:uid="{C9530390-9A38-4E94-AA5B-2CF1579ACAAD}"/>
    <cellStyle name="Note 4 2 2 4 2 9" xfId="12422" xr:uid="{1F68E1F2-FD4F-4A2E-8597-A25B03384D65}"/>
    <cellStyle name="Note 4 2 2 4 3" xfId="9200" xr:uid="{BE266F07-ACD3-463A-BDA9-F08C630E4AA9}"/>
    <cellStyle name="Note 4 2 2 4 4" xfId="7600" xr:uid="{75391470-A3C8-44C6-A1E6-C5F8CD2A386D}"/>
    <cellStyle name="Note 4 2 2 4 5" xfId="9386" xr:uid="{2689D44C-324C-4641-B1A8-AA1020ECCC46}"/>
    <cellStyle name="Note 4 2 2 4 6" xfId="8931" xr:uid="{75D7566B-1095-4133-93B2-50BA0597AC22}"/>
    <cellStyle name="Note 4 2 2 4 7" xfId="6673" xr:uid="{4347F6A3-2809-4FA9-9082-CBA53E74C93E}"/>
    <cellStyle name="Note 4 2 2 4 8" xfId="9391" xr:uid="{85FE6BE7-BC51-4ADA-B0D4-57E1DF7BA210}"/>
    <cellStyle name="Note 4 2 2 4 9" xfId="8618" xr:uid="{700328C7-F4E5-40D3-BE93-30C544FE2757}"/>
    <cellStyle name="Note 4 2 2 5" xfId="3556" xr:uid="{00000000-0005-0000-0000-000050100000}"/>
    <cellStyle name="Note 4 2 2 5 2" xfId="3557" xr:uid="{00000000-0005-0000-0000-000051100000}"/>
    <cellStyle name="Note 4 2 2 6" xfId="3558" xr:uid="{00000000-0005-0000-0000-000052100000}"/>
    <cellStyle name="Note 4 2 2 6 10" xfId="9416" xr:uid="{EDFDB81D-9E46-4726-BB56-41C8F299D47C}"/>
    <cellStyle name="Note 4 2 2 6 2" xfId="9203" xr:uid="{D9A5614D-B17C-47F7-847F-91CA6E1A8CEA}"/>
    <cellStyle name="Note 4 2 2 6 3" xfId="7596" xr:uid="{D3C148C4-6FFE-48AA-BB59-965F4B48D064}"/>
    <cellStyle name="Note 4 2 2 6 4" xfId="9390" xr:uid="{2175F217-AE1B-40AA-A0A5-2AC76C706AF2}"/>
    <cellStyle name="Note 4 2 2 6 5" xfId="8939" xr:uid="{5ED833FA-D1AD-4B90-82A3-70397157A7BD}"/>
    <cellStyle name="Note 4 2 2 6 6" xfId="6667" xr:uid="{BC6D1DAE-F18E-4778-A139-46ACCDF92AD2}"/>
    <cellStyle name="Note 4 2 2 6 7" xfId="9400" xr:uid="{278F1E87-75EB-4C77-97D0-E048417185D4}"/>
    <cellStyle name="Note 4 2 2 6 8" xfId="8628" xr:uid="{F2DAB54B-2ACE-448B-9E5C-23152CA735E5}"/>
    <cellStyle name="Note 4 2 2 6 9" xfId="12424" xr:uid="{6D2ED3B7-B378-4F4E-A397-E4D2A468EE22}"/>
    <cellStyle name="Note 4 2 2 7" xfId="9190" xr:uid="{0751AA1E-FA62-4F00-A414-ABD77227F237}"/>
    <cellStyle name="Note 4 2 2 8" xfId="7611" xr:uid="{9D3C8688-9982-4C31-9B7F-5A5FD74C04C3}"/>
    <cellStyle name="Note 4 2 2 9" xfId="9377" xr:uid="{F2754916-D15D-4B21-BD2F-7375224F0CFB}"/>
    <cellStyle name="Note 4 2 3" xfId="3559" xr:uid="{00000000-0005-0000-0000-000053100000}"/>
    <cellStyle name="Note 4 2 3 2" xfId="3560" xr:uid="{00000000-0005-0000-0000-000054100000}"/>
    <cellStyle name="Note 4 2 3 2 2" xfId="3561" xr:uid="{00000000-0005-0000-0000-000055100000}"/>
    <cellStyle name="Note 4 2 3 2 2 2" xfId="3562" xr:uid="{00000000-0005-0000-0000-000056100000}"/>
    <cellStyle name="Note 4 2 3 2 3" xfId="3563" xr:uid="{00000000-0005-0000-0000-000057100000}"/>
    <cellStyle name="Note 4 2 3 3" xfId="3564" xr:uid="{00000000-0005-0000-0000-000058100000}"/>
    <cellStyle name="Note 4 2 3 3 10" xfId="12245" xr:uid="{AFEF3B58-57AD-4730-AC8A-BDEAA75FBCEE}"/>
    <cellStyle name="Note 4 2 3 3 11" xfId="9439" xr:uid="{FA543CFC-1FC3-4E03-BD84-F2A0747D25D5}"/>
    <cellStyle name="Note 4 2 3 3 2" xfId="3565" xr:uid="{00000000-0005-0000-0000-000059100000}"/>
    <cellStyle name="Note 4 2 3 3 2 10" xfId="9440" xr:uid="{6402D25C-6C02-4D55-BAF7-759EF07E4567}"/>
    <cellStyle name="Note 4 2 3 3 2 2" xfId="9209" xr:uid="{50578028-655F-4F03-AB0C-9C9EC296B836}"/>
    <cellStyle name="Note 4 2 3 3 2 3" xfId="7591" xr:uid="{B8682F24-86B8-4183-BFF5-4F20AA54EE11}"/>
    <cellStyle name="Note 4 2 3 3 2 4" xfId="9399" xr:uid="{A344653B-D9CE-4DD0-A04B-C5EAC4403932}"/>
    <cellStyle name="Note 4 2 3 3 2 5" xfId="8952" xr:uid="{AEE4575E-4954-4069-8A40-FCEB1B32B9F0}"/>
    <cellStyle name="Note 4 2 3 3 2 6" xfId="6659" xr:uid="{D909C5F6-162F-4F53-B919-74CAC4E51DA0}"/>
    <cellStyle name="Note 4 2 3 3 2 7" xfId="9415" xr:uid="{7C0CE6A3-7C0E-478C-BF42-797D42E502A3}"/>
    <cellStyle name="Note 4 2 3 3 2 8" xfId="8649" xr:uid="{7CEAB2BC-121A-487D-9570-95B8298FBFCA}"/>
    <cellStyle name="Note 4 2 3 3 2 9" xfId="12243" xr:uid="{401F9C27-C72A-4E24-968A-796CA2A16EA4}"/>
    <cellStyle name="Note 4 2 3 3 3" xfId="9208" xr:uid="{C60A7A12-ABCC-4E35-933A-CD633C25B137}"/>
    <cellStyle name="Note 4 2 3 3 4" xfId="7592" xr:uid="{E286E45A-7A54-4C00-8BA1-2DF41CF19F44}"/>
    <cellStyle name="Note 4 2 3 3 5" xfId="9396" xr:uid="{597B5DE0-3F2E-45A6-90BC-C423244F27BC}"/>
    <cellStyle name="Note 4 2 3 3 6" xfId="8951" xr:uid="{567BB209-CA1D-43B3-9381-3463A9BAA2A1}"/>
    <cellStyle name="Note 4 2 3 3 7" xfId="6661" xr:uid="{5B1DCFF0-14BA-44A0-9E04-A57A33868D94}"/>
    <cellStyle name="Note 4 2 3 3 8" xfId="9414" xr:uid="{E532B035-2F9A-4A5D-A70B-1F8B59F9E3CC}"/>
    <cellStyle name="Note 4 2 3 3 9" xfId="8646" xr:uid="{30B3E8D9-9D10-4652-B8EA-8BAE0C079827}"/>
    <cellStyle name="Note 4 2 3 4" xfId="3566" xr:uid="{00000000-0005-0000-0000-00005A100000}"/>
    <cellStyle name="Note 4 2 4" xfId="3567" xr:uid="{00000000-0005-0000-0000-00005B100000}"/>
    <cellStyle name="Note 4 2 4 2" xfId="3568" xr:uid="{00000000-0005-0000-0000-00005C100000}"/>
    <cellStyle name="Note 4 2 4 2 2" xfId="3569" xr:uid="{00000000-0005-0000-0000-00005D100000}"/>
    <cellStyle name="Note 4 2 4 3" xfId="3570" xr:uid="{00000000-0005-0000-0000-00005E100000}"/>
    <cellStyle name="Note 4 2 5" xfId="3571" xr:uid="{00000000-0005-0000-0000-00005F100000}"/>
    <cellStyle name="Note 4 2 5 10" xfId="11576" xr:uid="{9AB4CF3E-0EB1-4266-A212-BCAAEFCBFB2B}"/>
    <cellStyle name="Note 4 2 5 11" xfId="9464" xr:uid="{ACB1F031-D4EC-4268-AFEA-209031E81028}"/>
    <cellStyle name="Note 4 2 5 2" xfId="3572" xr:uid="{00000000-0005-0000-0000-000060100000}"/>
    <cellStyle name="Note 4 2 5 2 10" xfId="9467" xr:uid="{7DFEA4D7-EFD2-48E7-BB53-49BB98030148}"/>
    <cellStyle name="Note 4 2 5 2 2" xfId="9216" xr:uid="{CFE0BA34-6D0E-4196-AC65-84F56452769F}"/>
    <cellStyle name="Note 4 2 5 2 3" xfId="7585" xr:uid="{362E0F3C-7D53-4FC6-B0BE-7F22B21E00FB}"/>
    <cellStyle name="Note 4 2 5 2 4" xfId="9408" xr:uid="{5B525B5D-B1E1-4F46-9AE5-F5221E7B174A}"/>
    <cellStyle name="Note 4 2 5 2 5" xfId="8957" xr:uid="{ECAAFEAB-AD3F-4BAE-BD8A-DDBB6E5C1901}"/>
    <cellStyle name="Note 4 2 5 2 6" xfId="6655" xr:uid="{6BB42492-BF02-499D-B10E-5AEDBDD86756}"/>
    <cellStyle name="Note 4 2 5 2 7" xfId="9430" xr:uid="{6D2F4BDE-CED9-4BBF-BD4E-A8BDA40B968D}"/>
    <cellStyle name="Note 4 2 5 2 8" xfId="8657" xr:uid="{24B333C5-663F-4AB8-A09A-611BF85E7C49}"/>
    <cellStyle name="Note 4 2 5 2 9" xfId="12242" xr:uid="{05E6AD67-A42E-4F2E-8992-1190D37AD384}"/>
    <cellStyle name="Note 4 2 5 3" xfId="9215" xr:uid="{1057821A-412D-4D81-BEF1-E68543818592}"/>
    <cellStyle name="Note 4 2 5 4" xfId="7586" xr:uid="{21FABDF0-221C-4435-B136-7367E7627C60}"/>
    <cellStyle name="Note 4 2 5 5" xfId="9406" xr:uid="{FEFF9576-AAFD-41B2-BB3C-DDF8AE4A31B7}"/>
    <cellStyle name="Note 4 2 5 6" xfId="8954" xr:uid="{1B6795D3-D612-4EA3-8490-44BBED84D9E6}"/>
    <cellStyle name="Note 4 2 5 7" xfId="6656" xr:uid="{D9FD0FEA-23FC-46ED-B939-4353580EF255}"/>
    <cellStyle name="Note 4 2 5 8" xfId="9428" xr:uid="{9E92E4EF-4AE3-4A67-B037-44ADBF33FBAF}"/>
    <cellStyle name="Note 4 2 5 9" xfId="8652" xr:uid="{831FD837-0319-43CA-B7EC-20A34B89A8ED}"/>
    <cellStyle name="Note 4 2 6" xfId="3573" xr:uid="{00000000-0005-0000-0000-000061100000}"/>
    <cellStyle name="Note 4 3" xfId="3574" xr:uid="{00000000-0005-0000-0000-000062100000}"/>
    <cellStyle name="Note 4 3 2" xfId="3575" xr:uid="{00000000-0005-0000-0000-000063100000}"/>
    <cellStyle name="Note 4 3 2 10" xfId="8961" xr:uid="{0C64E8A4-585D-4FF8-B6C5-AC690ED7BE13}"/>
    <cellStyle name="Note 4 3 2 11" xfId="6652" xr:uid="{91B650DD-294D-4A0E-A9BC-41E3039BE09C}"/>
    <cellStyle name="Note 4 3 2 12" xfId="9433" xr:uid="{87CFD8E0-EFE0-49C3-9B1D-0BAFE9F177C2}"/>
    <cellStyle name="Note 4 3 2 13" xfId="8665" xr:uid="{0012A215-66E3-49F3-95C2-3958B87E978E}"/>
    <cellStyle name="Note 4 3 2 14" xfId="12241" xr:uid="{7909777A-6AFF-4B54-800A-565389B3A040}"/>
    <cellStyle name="Note 4 3 2 15" xfId="9472" xr:uid="{A8030DAD-CE65-415E-A52C-FE659BECD961}"/>
    <cellStyle name="Note 4 3 2 2" xfId="3576" xr:uid="{00000000-0005-0000-0000-000064100000}"/>
    <cellStyle name="Note 4 3 2 2 2" xfId="3577" xr:uid="{00000000-0005-0000-0000-000065100000}"/>
    <cellStyle name="Note 4 3 2 2 2 2" xfId="3578" xr:uid="{00000000-0005-0000-0000-000066100000}"/>
    <cellStyle name="Note 4 3 2 2 2 2 2" xfId="3579" xr:uid="{00000000-0005-0000-0000-000067100000}"/>
    <cellStyle name="Note 4 3 2 2 2 3" xfId="3580" xr:uid="{00000000-0005-0000-0000-000068100000}"/>
    <cellStyle name="Note 4 3 2 2 3" xfId="3581" xr:uid="{00000000-0005-0000-0000-000069100000}"/>
    <cellStyle name="Note 4 3 2 2 3 2" xfId="3582" xr:uid="{00000000-0005-0000-0000-00006A100000}"/>
    <cellStyle name="Note 4 3 2 2 4" xfId="3583" xr:uid="{00000000-0005-0000-0000-00006B100000}"/>
    <cellStyle name="Note 4 3 2 3" xfId="3584" xr:uid="{00000000-0005-0000-0000-00006C100000}"/>
    <cellStyle name="Note 4 3 2 3 2" xfId="3585" xr:uid="{00000000-0005-0000-0000-00006D100000}"/>
    <cellStyle name="Note 4 3 2 3 2 2" xfId="3586" xr:uid="{00000000-0005-0000-0000-00006E100000}"/>
    <cellStyle name="Note 4 3 2 3 3" xfId="3587" xr:uid="{00000000-0005-0000-0000-00006F100000}"/>
    <cellStyle name="Note 4 3 2 4" xfId="3588" xr:uid="{00000000-0005-0000-0000-000070100000}"/>
    <cellStyle name="Note 4 3 2 4 10" xfId="12235" xr:uid="{B81AFF14-D3B3-4360-851F-61D6C8B44350}"/>
    <cellStyle name="Note 4 3 2 4 11" xfId="9508" xr:uid="{DE35BD5B-B1C8-43D6-8306-3A2B790988F6}"/>
    <cellStyle name="Note 4 3 2 4 2" xfId="3589" xr:uid="{00000000-0005-0000-0000-000071100000}"/>
    <cellStyle name="Note 4 3 2 4 2 10" xfId="9509" xr:uid="{A408595C-EDC9-4883-86BF-DAD9E518F74C}"/>
    <cellStyle name="Note 4 3 2 4 2 2" xfId="9228" xr:uid="{2EC0A003-F41A-4F74-B8DF-1F46D3CBC4DB}"/>
    <cellStyle name="Note 4 3 2 4 2 3" xfId="7573" xr:uid="{1D55D33A-3B88-4AEC-8243-BEE8E5EBC2F5}"/>
    <cellStyle name="Note 4 3 2 4 2 4" xfId="9424" xr:uid="{70344014-EEFB-4422-9819-856746B49CAB}"/>
    <cellStyle name="Note 4 3 2 4 2 5" xfId="8980" xr:uid="{54B33A84-8C30-4E67-9E77-B8E864E68CF6}"/>
    <cellStyle name="Note 4 3 2 4 2 6" xfId="6638" xr:uid="{BEAAED91-E4F2-4ECF-806D-ED5AE8AF3405}"/>
    <cellStyle name="Note 4 3 2 4 2 7" xfId="9455" xr:uid="{B88850C3-DBEC-48FB-8899-421073E7D111}"/>
    <cellStyle name="Note 4 3 2 4 2 8" xfId="8701" xr:uid="{D02FE9E5-E941-4037-AE11-8F85F11B30DA}"/>
    <cellStyle name="Note 4 3 2 4 2 9" xfId="12232" xr:uid="{C40767B2-0D0E-4ADA-986C-18332E661823}"/>
    <cellStyle name="Note 4 3 2 4 3" xfId="9227" xr:uid="{B9F4260B-9E8A-4135-85DD-5193AB11C331}"/>
    <cellStyle name="Note 4 3 2 4 4" xfId="7574" xr:uid="{D4CD77B4-023A-4DAC-AF4A-54D20FAB05BE}"/>
    <cellStyle name="Note 4 3 2 4 5" xfId="9423" xr:uid="{FEFF823A-16BD-4376-BF46-5824A4B07A86}"/>
    <cellStyle name="Note 4 3 2 4 6" xfId="8979" xr:uid="{6B1B8B34-CBDC-4248-A8E2-DB79D572ECCD}"/>
    <cellStyle name="Note 4 3 2 4 7" xfId="6641" xr:uid="{674657A4-B0DD-42EF-86FA-FE7F58A8252B}"/>
    <cellStyle name="Note 4 3 2 4 8" xfId="9454" xr:uid="{9989F5E2-8C7D-4DCF-87BF-8BAA4A5DD9A0}"/>
    <cellStyle name="Note 4 3 2 4 9" xfId="8700" xr:uid="{26F4E4CE-4ABA-439B-8320-1915167E0E82}"/>
    <cellStyle name="Note 4 3 2 5" xfId="3590" xr:uid="{00000000-0005-0000-0000-000072100000}"/>
    <cellStyle name="Note 4 3 2 5 2" xfId="3591" xr:uid="{00000000-0005-0000-0000-000073100000}"/>
    <cellStyle name="Note 4 3 2 6" xfId="3592" xr:uid="{00000000-0005-0000-0000-000074100000}"/>
    <cellStyle name="Note 4 3 2 6 10" xfId="9523" xr:uid="{DF6E330D-50DB-42BF-BA23-2BD15A1D3B9F}"/>
    <cellStyle name="Note 4 3 2 6 2" xfId="9231" xr:uid="{D663805A-416E-4F10-8880-209D88427647}"/>
    <cellStyle name="Note 4 3 2 6 3" xfId="7570" xr:uid="{FFB1DE7E-E659-4F52-AC7F-A2FC646C7962}"/>
    <cellStyle name="Note 4 3 2 6 4" xfId="9429" xr:uid="{C9451D75-81B6-4D02-BB90-F39E690A8E08}"/>
    <cellStyle name="Note 4 3 2 6 5" xfId="8986" xr:uid="{03D5A75A-1AC9-46E7-95B2-DED19DD5515F}"/>
    <cellStyle name="Note 4 3 2 6 6" xfId="6634" xr:uid="{042BB107-1E92-492F-BF95-F694452B5639}"/>
    <cellStyle name="Note 4 3 2 6 7" xfId="9465" xr:uid="{A279992F-4E82-497A-86F3-8CF55F49D07C}"/>
    <cellStyle name="Note 4 3 2 6 8" xfId="8706" xr:uid="{07E85DC3-E05E-47A0-B31A-AF5FDC846EE0}"/>
    <cellStyle name="Note 4 3 2 6 9" xfId="12229" xr:uid="{D09BEFB7-7856-4A07-90FE-BA4721CE282C}"/>
    <cellStyle name="Note 4 3 2 7" xfId="9218" xr:uid="{612FB524-A9B8-4008-B2BC-E3CB3181BBC2}"/>
    <cellStyle name="Note 4 3 2 8" xfId="7582" xr:uid="{9AAFE700-608D-45C1-8D54-C0D1ACD7C38D}"/>
    <cellStyle name="Note 4 3 2 9" xfId="9410" xr:uid="{9847C525-B4D3-4974-AC26-C6258A8B2F69}"/>
    <cellStyle name="Note 4 3 3" xfId="3593" xr:uid="{00000000-0005-0000-0000-000075100000}"/>
    <cellStyle name="Note 4 3 3 2" xfId="3594" xr:uid="{00000000-0005-0000-0000-000076100000}"/>
    <cellStyle name="Note 4 3 3 2 2" xfId="3595" xr:uid="{00000000-0005-0000-0000-000077100000}"/>
    <cellStyle name="Note 4 3 3 2 2 2" xfId="3596" xr:uid="{00000000-0005-0000-0000-000078100000}"/>
    <cellStyle name="Note 4 3 3 2 3" xfId="3597" xr:uid="{00000000-0005-0000-0000-000079100000}"/>
    <cellStyle name="Note 4 3 3 3" xfId="3598" xr:uid="{00000000-0005-0000-0000-00007A100000}"/>
    <cellStyle name="Note 4 3 3 3 10" xfId="12228" xr:uid="{0AD35ED1-CC51-49B1-BB94-9D48FC8CB5AC}"/>
    <cellStyle name="Note 4 3 3 3 11" xfId="9546" xr:uid="{D0D5D5DF-1114-4EFE-86A5-15698DD21FAF}"/>
    <cellStyle name="Note 4 3 3 3 2" xfId="3599" xr:uid="{00000000-0005-0000-0000-00007B100000}"/>
    <cellStyle name="Note 4 3 3 3 2 10" xfId="9547" xr:uid="{65BB752D-6DC0-40F1-B05E-9E016B46E4AB}"/>
    <cellStyle name="Note 4 3 3 3 2 2" xfId="9238" xr:uid="{D313CF5A-283D-4DCB-B1D5-C3E7DF693C74}"/>
    <cellStyle name="Note 4 3 3 3 2 3" xfId="7563" xr:uid="{0AD3BBB6-11F9-44C9-AE8E-E34F824907CD}"/>
    <cellStyle name="Note 4 3 3 3 2 4" xfId="9436" xr:uid="{413D2CE9-289C-4B09-934C-ABF924F1DDAD}"/>
    <cellStyle name="Note 4 3 3 3 2 5" xfId="8993" xr:uid="{A30C861E-C030-4BB1-9B7F-91ECC83DA068}"/>
    <cellStyle name="Note 4 3 3 3 2 6" xfId="6629" xr:uid="{FD06914C-D50D-4098-AB83-FF9DC59AD3DF}"/>
    <cellStyle name="Note 4 3 3 3 2 7" xfId="9478" xr:uid="{133CDAE6-68A1-4C58-A96C-20D0BFBB888C}"/>
    <cellStyle name="Note 4 3 3 3 2 8" xfId="8720" xr:uid="{91CDD2F4-A4A3-475B-BD3B-B352EE7C5FF4}"/>
    <cellStyle name="Note 4 3 3 3 2 9" xfId="12227" xr:uid="{8734768A-4A0E-425B-9FF1-6A3C4E659321}"/>
    <cellStyle name="Note 4 3 3 3 3" xfId="9237" xr:uid="{05C6CBE7-C1F9-4EFE-A05E-820FE319B755}"/>
    <cellStyle name="Note 4 3 3 3 4" xfId="7564" xr:uid="{49DC954E-5368-4341-B73E-0DE519272497}"/>
    <cellStyle name="Note 4 3 3 3 5" xfId="9435" xr:uid="{2B2E5500-DC91-4CCD-BE1A-031E2EE01D8C}"/>
    <cellStyle name="Note 4 3 3 3 6" xfId="8992" xr:uid="{535C22EC-B600-447D-98C4-6CBB881A1D3B}"/>
    <cellStyle name="Note 4 3 3 3 7" xfId="6630" xr:uid="{CDC86614-C5F1-4F5F-8DD0-CA4F09ECC911}"/>
    <cellStyle name="Note 4 3 3 3 8" xfId="9476" xr:uid="{92D24433-8158-4EEB-ABD1-B53F61AA3B06}"/>
    <cellStyle name="Note 4 3 3 3 9" xfId="8719" xr:uid="{D881965A-2231-4F96-923B-15E019E17AFF}"/>
    <cellStyle name="Note 4 3 3 4" xfId="3600" xr:uid="{00000000-0005-0000-0000-00007C100000}"/>
    <cellStyle name="Note 4 3 4" xfId="3601" xr:uid="{00000000-0005-0000-0000-00007D100000}"/>
    <cellStyle name="Note 4 3 4 2" xfId="3602" xr:uid="{00000000-0005-0000-0000-00007E100000}"/>
    <cellStyle name="Note 4 3 4 2 2" xfId="3603" xr:uid="{00000000-0005-0000-0000-00007F100000}"/>
    <cellStyle name="Note 4 3 4 3" xfId="3604" xr:uid="{00000000-0005-0000-0000-000080100000}"/>
    <cellStyle name="Note 4 3 5" xfId="3605" xr:uid="{00000000-0005-0000-0000-000081100000}"/>
    <cellStyle name="Note 4 3 5 10" xfId="12224" xr:uid="{2EA80C1B-FC31-4B5C-B1E6-DB2B6D18B31E}"/>
    <cellStyle name="Note 4 3 5 11" xfId="9561" xr:uid="{8267B36A-70A1-4274-A525-1BFA982D9F03}"/>
    <cellStyle name="Note 4 3 5 2" xfId="3606" xr:uid="{00000000-0005-0000-0000-000082100000}"/>
    <cellStyle name="Note 4 3 5 2 10" xfId="9564" xr:uid="{D74DE13E-76E4-4E02-A8EB-92EC7A508677}"/>
    <cellStyle name="Note 4 3 5 2 2" xfId="9242" xr:uid="{B6049397-464F-4735-9786-B33A4E4D91F9}"/>
    <cellStyle name="Note 4 3 5 2 3" xfId="7556" xr:uid="{6CBE6912-2D65-46BF-ADE8-729EAF5CAD59}"/>
    <cellStyle name="Note 4 3 5 2 4" xfId="9442" xr:uid="{742432A3-95B9-4CC5-A78B-ACEAE658AAE5}"/>
    <cellStyle name="Note 4 3 5 2 5" xfId="9004" xr:uid="{C4EF427E-B9A3-4C5A-9A98-A254B3951C33}"/>
    <cellStyle name="Note 4 3 5 2 6" xfId="6624" xr:uid="{EE7A8A3C-EEB7-4FB4-910F-E9D2F5ED64A9}"/>
    <cellStyle name="Note 4 3 5 2 7" xfId="9487" xr:uid="{001A8066-8BE0-4BF5-9F2B-21082B799D3D}"/>
    <cellStyle name="Note 4 3 5 2 8" xfId="8740" xr:uid="{795AA3F6-DA32-4ED6-84C8-ACB774E3AE0D}"/>
    <cellStyle name="Note 4 3 5 2 9" xfId="12223" xr:uid="{8E72BD9C-3AEB-418C-8034-C7CACC13EFC8}"/>
    <cellStyle name="Note 4 3 5 3" xfId="9241" xr:uid="{A0EB0F77-46CB-432F-88E1-197EEC9A081E}"/>
    <cellStyle name="Note 4 3 5 4" xfId="7557" xr:uid="{1CF83806-F1C5-4E5A-A298-FB19AA648896}"/>
    <cellStyle name="Note 4 3 5 5" xfId="9441" xr:uid="{2CEB33B8-FDF1-40E9-BDB4-8C57445D971B}"/>
    <cellStyle name="Note 4 3 5 6" xfId="9003" xr:uid="{5E9FF230-91C3-49AD-BC9F-147B7B69E800}"/>
    <cellStyle name="Note 4 3 5 7" xfId="6625" xr:uid="{9AEB4D3D-CBC6-421B-A5A5-987DAD1F13ED}"/>
    <cellStyle name="Note 4 3 5 8" xfId="9484" xr:uid="{24EA7555-718C-4DD8-8C26-86458C0B8BEB}"/>
    <cellStyle name="Note 4 3 5 9" xfId="8737" xr:uid="{5B9BE0E5-F439-456B-AAE0-CFB6385B0CA4}"/>
    <cellStyle name="Note 4 3 6" xfId="3607" xr:uid="{00000000-0005-0000-0000-000083100000}"/>
    <cellStyle name="Note 4 4" xfId="3608" xr:uid="{00000000-0005-0000-0000-000084100000}"/>
    <cellStyle name="Note 4 4 2" xfId="3609" xr:uid="{00000000-0005-0000-0000-000085100000}"/>
    <cellStyle name="Note 4 4 2 10" xfId="9008" xr:uid="{22893AD4-96B3-4099-B573-621FB8203DB6}"/>
    <cellStyle name="Note 4 4 2 11" xfId="11226" xr:uid="{35A7DABA-17AC-4140-9B57-DD18AF96DFC9}"/>
    <cellStyle name="Note 4 4 2 12" xfId="9492" xr:uid="{AB4C0947-4A26-4BAA-84DA-51D1282BCDDE}"/>
    <cellStyle name="Note 4 4 2 13" xfId="8744" xr:uid="{8C382B40-6DF1-4372-950A-F2D50FF34930}"/>
    <cellStyle name="Note 4 4 2 14" xfId="12222" xr:uid="{8A308810-D54C-445E-84EA-D0D8FA90E9AA}"/>
    <cellStyle name="Note 4 4 2 15" xfId="9574" xr:uid="{B93F4C06-198A-44DF-8E15-A287B7E3941D}"/>
    <cellStyle name="Note 4 4 2 2" xfId="3610" xr:uid="{00000000-0005-0000-0000-000086100000}"/>
    <cellStyle name="Note 4 4 2 2 2" xfId="3611" xr:uid="{00000000-0005-0000-0000-000087100000}"/>
    <cellStyle name="Note 4 4 2 2 2 2" xfId="3612" xr:uid="{00000000-0005-0000-0000-000088100000}"/>
    <cellStyle name="Note 4 4 2 2 2 2 2" xfId="3613" xr:uid="{00000000-0005-0000-0000-000089100000}"/>
    <cellStyle name="Note 4 4 2 2 2 3" xfId="3614" xr:uid="{00000000-0005-0000-0000-00008A100000}"/>
    <cellStyle name="Note 4 4 2 2 3" xfId="3615" xr:uid="{00000000-0005-0000-0000-00008B100000}"/>
    <cellStyle name="Note 4 4 2 2 3 2" xfId="3616" xr:uid="{00000000-0005-0000-0000-00008C100000}"/>
    <cellStyle name="Note 4 4 2 2 4" xfId="3617" xr:uid="{00000000-0005-0000-0000-00008D100000}"/>
    <cellStyle name="Note 4 4 2 3" xfId="3618" xr:uid="{00000000-0005-0000-0000-00008E100000}"/>
    <cellStyle name="Note 4 4 2 3 2" xfId="3619" xr:uid="{00000000-0005-0000-0000-00008F100000}"/>
    <cellStyle name="Note 4 4 2 3 2 2" xfId="3620" xr:uid="{00000000-0005-0000-0000-000090100000}"/>
    <cellStyle name="Note 4 4 2 3 3" xfId="3621" xr:uid="{00000000-0005-0000-0000-000091100000}"/>
    <cellStyle name="Note 4 4 2 4" xfId="3622" xr:uid="{00000000-0005-0000-0000-000092100000}"/>
    <cellStyle name="Note 4 4 2 4 10" xfId="12218" xr:uid="{716E2413-013C-4AC1-8CBB-C8CA94AFBE47}"/>
    <cellStyle name="Note 4 4 2 4 11" xfId="12070" xr:uid="{31230588-70AF-4A32-80D6-42EAE5664C89}"/>
    <cellStyle name="Note 4 4 2 4 2" xfId="3623" xr:uid="{00000000-0005-0000-0000-000093100000}"/>
    <cellStyle name="Note 4 4 2 4 2 10" xfId="12023" xr:uid="{729854C5-D18F-46BF-B92E-801508539104}"/>
    <cellStyle name="Note 4 4 2 4 2 2" xfId="9255" xr:uid="{019D0118-6554-4B79-A961-14E4142F94F4}"/>
    <cellStyle name="Note 4 4 2 4 2 3" xfId="7542" xr:uid="{ABAF307F-DAF8-47F5-BE9E-074C7F4AFB9D}"/>
    <cellStyle name="Note 4 4 2 4 2 4" xfId="9462" xr:uid="{C2A8D20C-95D9-4D12-B3DC-053D80DAC7A3}"/>
    <cellStyle name="Note 4 4 2 4 2 5" xfId="9027" xr:uid="{D5CD0A6D-A2E2-48EE-B0CB-9D053B9522EE}"/>
    <cellStyle name="Note 4 4 2 4 2 6" xfId="11217" xr:uid="{C89AF781-1FDE-431D-8502-262DA7866916}"/>
    <cellStyle name="Note 4 4 2 4 2 7" xfId="9522" xr:uid="{47537DD1-EDBF-4FD9-97E5-0B9C1438EE22}"/>
    <cellStyle name="Note 4 4 2 4 2 8" xfId="8778" xr:uid="{9D6A5064-E0D9-498C-AC6B-0CCFA8D3B7F4}"/>
    <cellStyle name="Note 4 4 2 4 2 9" xfId="12217" xr:uid="{81BF333D-C241-47A8-921C-C3557D197A72}"/>
    <cellStyle name="Note 4 4 2 4 3" xfId="9254" xr:uid="{88598700-338E-4E4C-A838-B762604703CC}"/>
    <cellStyle name="Note 4 4 2 4 4" xfId="7544" xr:uid="{F2689BC3-0FD2-4986-A1B9-1C96E14BB600}"/>
    <cellStyle name="Note 4 4 2 4 5" xfId="9461" xr:uid="{DD7F68F4-D27D-4E9E-A4EC-753E221C4BF2}"/>
    <cellStyle name="Note 4 4 2 4 6" xfId="9025" xr:uid="{2783FF9E-1CF2-404D-94F5-0C0717C86F45}"/>
    <cellStyle name="Note 4 4 2 4 7" xfId="6617" xr:uid="{A36A9684-C989-4EEC-98DE-C5120EB8A6EC}"/>
    <cellStyle name="Note 4 4 2 4 8" xfId="9520" xr:uid="{A57A2782-AD6E-4229-AFCA-E1EC5D4276E5}"/>
    <cellStyle name="Note 4 4 2 4 9" xfId="8775" xr:uid="{63B603EF-623C-4AC0-BDD3-1FF7074F4ABB}"/>
    <cellStyle name="Note 4 4 2 5" xfId="3624" xr:uid="{00000000-0005-0000-0000-000094100000}"/>
    <cellStyle name="Note 4 4 2 5 2" xfId="3625" xr:uid="{00000000-0005-0000-0000-000095100000}"/>
    <cellStyle name="Note 4 4 2 6" xfId="3626" xr:uid="{00000000-0005-0000-0000-000096100000}"/>
    <cellStyle name="Note 4 4 2 6 10" xfId="11920" xr:uid="{01EE7F7D-222B-47B3-8FB2-E6146D395F3E}"/>
    <cellStyle name="Note 4 4 2 6 2" xfId="9258" xr:uid="{555576AE-E3A4-4421-90F8-DF7C963C73FB}"/>
    <cellStyle name="Note 4 4 2 6 3" xfId="7540" xr:uid="{738753E3-7F40-4F92-B70D-224F4AAB4222}"/>
    <cellStyle name="Note 4 4 2 6 4" xfId="9466" xr:uid="{3C751699-8680-4881-A25D-9D97CBBC56DF}"/>
    <cellStyle name="Note 4 4 2 6 5" xfId="9029" xr:uid="{DEDF1C1B-3D2F-46B5-A5C8-C339840375A9}"/>
    <cellStyle name="Note 4 4 2 6 6" xfId="11216" xr:uid="{58DB172C-D06E-42C2-9492-43F843390468}"/>
    <cellStyle name="Note 4 4 2 6 7" xfId="9524" xr:uid="{6A8281C2-6278-487F-97E0-64269EC074AF}"/>
    <cellStyle name="Note 4 4 2 6 8" xfId="8781" xr:uid="{41E2C022-A286-41F9-9F44-AA56991A381A}"/>
    <cellStyle name="Note 4 4 2 6 9" xfId="11930" xr:uid="{862D3067-BC6A-488B-A9EC-34FBEF9E62DC}"/>
    <cellStyle name="Note 4 4 2 7" xfId="9244" xr:uid="{9D2A4E9B-304A-476B-8C55-F1E4C06FC033}"/>
    <cellStyle name="Note 4 4 2 8" xfId="7554" xr:uid="{145A15A1-1452-4B02-9633-363D1BBD2754}"/>
    <cellStyle name="Note 4 4 2 9" xfId="9444" xr:uid="{FDD4D641-E551-4181-A6DE-5DF42F81778C}"/>
    <cellStyle name="Note 4 4 3" xfId="3627" xr:uid="{00000000-0005-0000-0000-000097100000}"/>
    <cellStyle name="Note 4 4 3 2" xfId="3628" xr:uid="{00000000-0005-0000-0000-000098100000}"/>
    <cellStyle name="Note 4 4 3 2 2" xfId="3629" xr:uid="{00000000-0005-0000-0000-000099100000}"/>
    <cellStyle name="Note 4 4 3 2 2 2" xfId="3630" xr:uid="{00000000-0005-0000-0000-00009A100000}"/>
    <cellStyle name="Note 4 4 3 2 3" xfId="3631" xr:uid="{00000000-0005-0000-0000-00009B100000}"/>
    <cellStyle name="Note 4 4 3 3" xfId="3632" xr:uid="{00000000-0005-0000-0000-00009C100000}"/>
    <cellStyle name="Note 4 4 3 3 10" xfId="12213" xr:uid="{BF4865B8-FF53-4D77-A11A-1F284B020D1B}"/>
    <cellStyle name="Note 4 4 3 3 11" xfId="9589" xr:uid="{8AC5D8D3-D567-4F18-97D5-2034AD8A9910}"/>
    <cellStyle name="Note 4 4 3 3 2" xfId="3633" xr:uid="{00000000-0005-0000-0000-00009D100000}"/>
    <cellStyle name="Note 4 4 3 3 2 10" xfId="11919" xr:uid="{A84CF702-27B8-404B-B39F-41C6A72775D9}"/>
    <cellStyle name="Note 4 4 3 3 2 2" xfId="9265" xr:uid="{A8D4E389-91B2-4D56-AAEB-60668860475C}"/>
    <cellStyle name="Note 4 4 3 3 2 3" xfId="7537" xr:uid="{70DF9CE9-34DD-4DA3-ADE1-80070796AD43}"/>
    <cellStyle name="Note 4 4 3 3 2 4" xfId="9471" xr:uid="{F68A611B-3264-4AC5-87B8-F1C2EC4B3E34}"/>
    <cellStyle name="Note 4 4 3 3 2 5" xfId="9040" xr:uid="{7A8F3B86-22C2-4482-B69E-4D4F2E73D997}"/>
    <cellStyle name="Note 4 4 3 3 2 6" xfId="11211" xr:uid="{5C981594-1B54-44FB-A4F0-99482BCE48D0}"/>
    <cellStyle name="Note 4 4 3 3 2 7" xfId="9533" xr:uid="{000DF2E5-A84F-407C-AF12-BAB21C39FE60}"/>
    <cellStyle name="Note 4 4 3 3 2 8" xfId="8803" xr:uid="{4F84749B-D3B1-40CA-A5DD-2BED24CE6E35}"/>
    <cellStyle name="Note 4 4 3 3 2 9" xfId="12212" xr:uid="{757DAA80-5126-4F4C-90AB-8D50EB5CE988}"/>
    <cellStyle name="Note 4 4 3 3 3" xfId="9264" xr:uid="{BC607F05-753B-41F7-A995-BE8E1ACEEF06}"/>
    <cellStyle name="Note 4 4 3 3 4" xfId="7538" xr:uid="{5E5BB0F3-368D-4ACC-AB79-8F759FDAD34B}"/>
    <cellStyle name="Note 4 4 3 3 5" xfId="9470" xr:uid="{245DD4C4-3619-4AE4-B8B9-AE0EA84406CD}"/>
    <cellStyle name="Note 4 4 3 3 6" xfId="9039" xr:uid="{27251B64-FE73-4110-8D9E-E0B3ECAA686E}"/>
    <cellStyle name="Note 4 4 3 3 7" xfId="11212" xr:uid="{209F81CB-4E4D-4176-AD52-609E7A6FB78B}"/>
    <cellStyle name="Note 4 4 3 3 8" xfId="9532" xr:uid="{64AFA801-12E8-43B7-9516-5C6363F89BB9}"/>
    <cellStyle name="Note 4 4 3 3 9" xfId="8797" xr:uid="{CD981C26-BF7F-4BC3-971F-16683CD19414}"/>
    <cellStyle name="Note 4 4 3 4" xfId="3634" xr:uid="{00000000-0005-0000-0000-00009E100000}"/>
    <cellStyle name="Note 4 4 4" xfId="3635" xr:uid="{00000000-0005-0000-0000-00009F100000}"/>
    <cellStyle name="Note 4 4 4 2" xfId="3636" xr:uid="{00000000-0005-0000-0000-0000A0100000}"/>
    <cellStyle name="Note 4 4 4 2 2" xfId="3637" xr:uid="{00000000-0005-0000-0000-0000A1100000}"/>
    <cellStyle name="Note 4 4 4 3" xfId="3638" xr:uid="{00000000-0005-0000-0000-0000A2100000}"/>
    <cellStyle name="Note 4 4 5" xfId="3639" xr:uid="{00000000-0005-0000-0000-0000A3100000}"/>
    <cellStyle name="Note 4 4 5 10" xfId="12209" xr:uid="{7ABD52CD-B5AE-4614-B363-36F35096BA3B}"/>
    <cellStyle name="Note 4 4 5 11" xfId="9603" xr:uid="{FB852959-0056-4B41-A444-481BF3C21555}"/>
    <cellStyle name="Note 4 4 5 2" xfId="3640" xr:uid="{00000000-0005-0000-0000-0000A4100000}"/>
    <cellStyle name="Note 4 4 5 2 10" xfId="9604" xr:uid="{3FF290F2-9E89-4025-98BA-5481CA684B3F}"/>
    <cellStyle name="Note 4 4 5 2 2" xfId="9270" xr:uid="{2FDAF703-0E98-483E-B6EF-F9FB7A8DB659}"/>
    <cellStyle name="Note 4 4 5 2 3" xfId="7534" xr:uid="{B88D768C-15C6-40A1-9685-9EABFF6080E5}"/>
    <cellStyle name="Note 4 4 5 2 4" xfId="9480" xr:uid="{FB11585F-1BC2-40CC-9086-675A19FE52E5}"/>
    <cellStyle name="Note 4 4 5 2 5" xfId="9054" xr:uid="{AC73F53C-D2A3-44F4-8BA7-E2D5C2F5DFAC}"/>
    <cellStyle name="Note 4 4 5 2 6" xfId="6614" xr:uid="{89C3E6CF-4616-4B93-B297-3FDB8C24E274}"/>
    <cellStyle name="Note 4 4 5 2 7" xfId="9549" xr:uid="{000F8036-B671-4BC0-A1D1-4A1C53321345}"/>
    <cellStyle name="Note 4 4 5 2 8" xfId="8822" xr:uid="{3D5B4288-08B9-4679-94E9-C5A13B9A6768}"/>
    <cellStyle name="Note 4 4 5 2 9" xfId="12208" xr:uid="{CD263DB5-9709-4D0C-9789-0923627ADD17}"/>
    <cellStyle name="Note 4 4 5 3" xfId="9269" xr:uid="{FA24F070-F010-42AC-A92F-7025B8246270}"/>
    <cellStyle name="Note 4 4 5 4" xfId="11252" xr:uid="{4412933B-3A5D-4034-A0E5-01F7DC1AAD75}"/>
    <cellStyle name="Note 4 4 5 5" xfId="9479" xr:uid="{C7728633-F556-46A9-B773-7FB55F219E8B}"/>
    <cellStyle name="Note 4 4 5 6" xfId="9049" xr:uid="{F64C2A40-F9D1-473E-AEEA-6E6951CD331C}"/>
    <cellStyle name="Note 4 4 5 7" xfId="6615" xr:uid="{15B614BC-42A6-4B00-8C3E-51F48E19C10E}"/>
    <cellStyle name="Note 4 4 5 8" xfId="9548" xr:uid="{0D86545C-1692-4A00-8140-2ECC76959E3E}"/>
    <cellStyle name="Note 4 4 5 9" xfId="8813" xr:uid="{1AA04B90-09F9-4538-A97B-8DDCBA3CFE3C}"/>
    <cellStyle name="Note 4 4 6" xfId="3641" xr:uid="{00000000-0005-0000-0000-0000A5100000}"/>
    <cellStyle name="Note 4 5" xfId="3642" xr:uid="{00000000-0005-0000-0000-0000A6100000}"/>
    <cellStyle name="Note 4 5 2" xfId="3643" xr:uid="{00000000-0005-0000-0000-0000A7100000}"/>
    <cellStyle name="Note 4 5 2 10" xfId="9058" xr:uid="{AB053EB2-AEB9-47CA-8417-542F8AB4A9C8}"/>
    <cellStyle name="Note 4 5 2 11" xfId="6608" xr:uid="{6FDBAB6A-5EB3-4E62-A68C-604C0B14DC1A}"/>
    <cellStyle name="Note 4 5 2 12" xfId="9557" xr:uid="{B5894460-6AF3-44AB-8724-3548E026F6E3}"/>
    <cellStyle name="Note 4 5 2 13" xfId="8828" xr:uid="{B6C2CBE4-9C46-461A-9939-36D0FB873502}"/>
    <cellStyle name="Note 4 5 2 14" xfId="12203" xr:uid="{AEB2681A-B61A-4D1A-BD19-DED7B82292A9}"/>
    <cellStyle name="Note 4 5 2 15" xfId="9618" xr:uid="{986416E9-5131-4B03-B825-B9E5C9CE41E3}"/>
    <cellStyle name="Note 4 5 2 2" xfId="3644" xr:uid="{00000000-0005-0000-0000-0000A8100000}"/>
    <cellStyle name="Note 4 5 2 2 2" xfId="3645" xr:uid="{00000000-0005-0000-0000-0000A9100000}"/>
    <cellStyle name="Note 4 5 2 2 2 2" xfId="3646" xr:uid="{00000000-0005-0000-0000-0000AA100000}"/>
    <cellStyle name="Note 4 5 2 2 2 2 2" xfId="3647" xr:uid="{00000000-0005-0000-0000-0000AB100000}"/>
    <cellStyle name="Note 4 5 2 2 2 3" xfId="3648" xr:uid="{00000000-0005-0000-0000-0000AC100000}"/>
    <cellStyle name="Note 4 5 2 2 3" xfId="3649" xr:uid="{00000000-0005-0000-0000-0000AD100000}"/>
    <cellStyle name="Note 4 5 2 2 3 2" xfId="3650" xr:uid="{00000000-0005-0000-0000-0000AE100000}"/>
    <cellStyle name="Note 4 5 2 2 4" xfId="3651" xr:uid="{00000000-0005-0000-0000-0000AF100000}"/>
    <cellStyle name="Note 4 5 2 3" xfId="3652" xr:uid="{00000000-0005-0000-0000-0000B0100000}"/>
    <cellStyle name="Note 4 5 2 3 2" xfId="3653" xr:uid="{00000000-0005-0000-0000-0000B1100000}"/>
    <cellStyle name="Note 4 5 2 3 2 2" xfId="3654" xr:uid="{00000000-0005-0000-0000-0000B2100000}"/>
    <cellStyle name="Note 4 5 2 3 3" xfId="3655" xr:uid="{00000000-0005-0000-0000-0000B3100000}"/>
    <cellStyle name="Note 4 5 2 4" xfId="3656" xr:uid="{00000000-0005-0000-0000-0000B4100000}"/>
    <cellStyle name="Note 4 5 2 4 10" xfId="12176" xr:uid="{234D4602-D235-41F9-BF74-6A200F3C4C35}"/>
    <cellStyle name="Note 4 5 2 4 11" xfId="9651" xr:uid="{AA678471-668A-4EE2-920C-B26311D117AE}"/>
    <cellStyle name="Note 4 5 2 4 2" xfId="3657" xr:uid="{00000000-0005-0000-0000-0000B5100000}"/>
    <cellStyle name="Note 4 5 2 4 2 10" xfId="9655" xr:uid="{9A7724EF-2915-40D9-888D-611D7274DC90}"/>
    <cellStyle name="Note 4 5 2 4 2 2" xfId="9284" xr:uid="{2FFFD056-2A6E-4FB5-BCBD-085A93D3D00D}"/>
    <cellStyle name="Note 4 5 2 4 2 3" xfId="7478" xr:uid="{292A4D2A-1A37-4E72-863A-DD57A31AEEBF}"/>
    <cellStyle name="Note 4 5 2 4 2 4" xfId="9496" xr:uid="{4D763335-160A-445A-ADBC-912A91022FF3}"/>
    <cellStyle name="Note 4 5 2 4 2 5" xfId="9075" xr:uid="{B96CA889-F3A7-4B9C-8C96-0012A96E5203}"/>
    <cellStyle name="Note 4 5 2 4 2 6" xfId="6597" xr:uid="{315261AC-DBEC-4EDD-8F0D-CFAE00548434}"/>
    <cellStyle name="Note 4 5 2 4 2 7" xfId="9579" xr:uid="{B6C964C6-AD67-4A68-9405-4B19C3853250}"/>
    <cellStyle name="Note 4 5 2 4 2 8" xfId="8859" xr:uid="{B40ACE46-C4C3-4A98-9FCD-18415F427831}"/>
    <cellStyle name="Note 4 5 2 4 2 9" xfId="12174" xr:uid="{7801C1DC-F5BA-48BD-A622-3A21F5CC2B0F}"/>
    <cellStyle name="Note 4 5 2 4 3" xfId="9283" xr:uid="{540134DB-4171-47A8-948C-F787D6C9C111}"/>
    <cellStyle name="Note 4 5 2 4 4" xfId="7479" xr:uid="{5012B8FD-28E7-467B-8CC7-5DF970141B00}"/>
    <cellStyle name="Note 4 5 2 4 5" xfId="9495" xr:uid="{AC8DBF03-17EA-47A4-BF5B-0F161BB6B222}"/>
    <cellStyle name="Note 4 5 2 4 6" xfId="9072" xr:uid="{AE6C9049-CDFA-48F1-AE22-C060217B5D21}"/>
    <cellStyle name="Note 4 5 2 4 7" xfId="6599" xr:uid="{44B3D044-018E-44D4-9052-76CA2DD62436}"/>
    <cellStyle name="Note 4 5 2 4 8" xfId="9576" xr:uid="{21318D73-5E88-4C33-9B98-749F6F7C939A}"/>
    <cellStyle name="Note 4 5 2 4 9" xfId="8857" xr:uid="{65D9A059-2C73-45A7-A4EB-C96CEFC25F90}"/>
    <cellStyle name="Note 4 5 2 5" xfId="3658" xr:uid="{00000000-0005-0000-0000-0000B6100000}"/>
    <cellStyle name="Note 4 5 2 5 2" xfId="3659" xr:uid="{00000000-0005-0000-0000-0000B7100000}"/>
    <cellStyle name="Note 4 5 2 6" xfId="3660" xr:uid="{00000000-0005-0000-0000-0000B8100000}"/>
    <cellStyle name="Note 4 5 2 6 10" xfId="9660" xr:uid="{08B4CDFB-28DC-4895-A1EC-96B320D1CF44}"/>
    <cellStyle name="Note 4 5 2 6 2" xfId="9285" xr:uid="{7456DA96-425C-4402-AF41-B624DCE4F077}"/>
    <cellStyle name="Note 4 5 2 6 3" xfId="7475" xr:uid="{3FF77E86-8786-4063-9136-BCEDEF720468}"/>
    <cellStyle name="Note 4 5 2 6 4" xfId="9497" xr:uid="{C2F3E604-C3C3-4934-84AB-A1123632493B}"/>
    <cellStyle name="Note 4 5 2 6 5" xfId="9076" xr:uid="{E072629A-C023-45AB-889E-299C85B52304}"/>
    <cellStyle name="Note 4 5 2 6 6" xfId="6595" xr:uid="{141CF2AE-04A0-43E3-80B8-3FF20834EEBF}"/>
    <cellStyle name="Note 4 5 2 6 7" xfId="9580" xr:uid="{DF42D278-73E6-47AD-968C-884249996351}"/>
    <cellStyle name="Note 4 5 2 6 8" xfId="8862" xr:uid="{5B3FE173-0C3D-43AE-A7F8-A83A80E643BB}"/>
    <cellStyle name="Note 4 5 2 6 9" xfId="12173" xr:uid="{9D98C43C-D57F-4F6E-8160-C68A706EEC0D}"/>
    <cellStyle name="Note 4 5 2 7" xfId="9271" xr:uid="{B48FCED3-5DC3-4122-83F6-F1C1E11BECDA}"/>
    <cellStyle name="Note 4 5 2 8" xfId="11251" xr:uid="{D293CE04-A7F0-47FE-8F4E-8EDE1E85A63A}"/>
    <cellStyle name="Note 4 5 2 9" xfId="9483" xr:uid="{E998D698-33FB-49D3-BA4B-14E4F90D49A4}"/>
    <cellStyle name="Note 4 5 3" xfId="3661" xr:uid="{00000000-0005-0000-0000-0000B9100000}"/>
    <cellStyle name="Note 4 5 3 2" xfId="3662" xr:uid="{00000000-0005-0000-0000-0000BA100000}"/>
    <cellStyle name="Note 4 5 3 2 2" xfId="3663" xr:uid="{00000000-0005-0000-0000-0000BB100000}"/>
    <cellStyle name="Note 4 5 3 2 2 2" xfId="3664" xr:uid="{00000000-0005-0000-0000-0000BC100000}"/>
    <cellStyle name="Note 4 5 3 2 3" xfId="3665" xr:uid="{00000000-0005-0000-0000-0000BD100000}"/>
    <cellStyle name="Note 4 5 3 3" xfId="3666" xr:uid="{00000000-0005-0000-0000-0000BE100000}"/>
    <cellStyle name="Note 4 5 3 3 10" xfId="12170" xr:uid="{C01181AC-5633-4FA8-BDD7-7A33197D9221}"/>
    <cellStyle name="Note 4 5 3 3 11" xfId="12835" xr:uid="{F9EE784D-83AF-454A-8455-98909FBF4B3B}"/>
    <cellStyle name="Note 4 5 3 3 2" xfId="3667" xr:uid="{00000000-0005-0000-0000-0000BF100000}"/>
    <cellStyle name="Note 4 5 3 3 2 10" xfId="12834" xr:uid="{8C77F6E2-E524-433F-A8C4-D25AF449F31B}"/>
    <cellStyle name="Note 4 5 3 3 2 2" xfId="9290" xr:uid="{4211837F-2C45-4B99-87A5-698C12BBD39A}"/>
    <cellStyle name="Note 4 5 3 3 2 3" xfId="7469" xr:uid="{20F447FD-57D4-46ED-9A23-FFE4664025D3}"/>
    <cellStyle name="Note 4 5 3 3 2 4" xfId="9505" xr:uid="{3D29BC77-8213-4C72-A9B2-1B20A2E813B4}"/>
    <cellStyle name="Note 4 5 3 3 2 5" xfId="9085" xr:uid="{A51D7CA1-6202-4912-8794-1D63A653A7EA}"/>
    <cellStyle name="Note 4 5 3 3 2 6" xfId="11204" xr:uid="{7B49F6DA-0F5B-4EF7-BE8B-0AFA279C2743}"/>
    <cellStyle name="Note 4 5 3 3 2 7" xfId="11473" xr:uid="{6C8BEA22-C9D8-49F9-A365-8EEADC56AD2A}"/>
    <cellStyle name="Note 4 5 3 3 2 8" xfId="8880" xr:uid="{B30ECC99-3770-47F4-928F-60F8682DF5F3}"/>
    <cellStyle name="Note 4 5 3 3 2 9" xfId="12167" xr:uid="{C52D8282-649F-4022-A892-D6A2262E2BE1}"/>
    <cellStyle name="Note 4 5 3 3 3" xfId="9289" xr:uid="{3E47DC95-5AD3-4CE0-A6BB-9BF50C81B467}"/>
    <cellStyle name="Note 4 5 3 3 4" xfId="7470" xr:uid="{FE0A0045-0697-4F54-97EA-30C54E08157B}"/>
    <cellStyle name="Note 4 5 3 3 5" xfId="9504" xr:uid="{B72BEE97-EDA4-4DA4-8DD8-BD14AABEE21E}"/>
    <cellStyle name="Note 4 5 3 3 6" xfId="9084" xr:uid="{CC42637A-8912-4A64-BE81-264C3A56BE17}"/>
    <cellStyle name="Note 4 5 3 3 7" xfId="6591" xr:uid="{1E237DB7-22F9-407C-A872-52743F2E2A27}"/>
    <cellStyle name="Note 4 5 3 3 8" xfId="11823" xr:uid="{D78C9901-A6D6-48E4-83E5-CD95565AC5FF}"/>
    <cellStyle name="Note 4 5 3 3 9" xfId="8879" xr:uid="{CD7DE9D1-6837-41FD-8A16-B9827B5D4D69}"/>
    <cellStyle name="Note 4 5 3 4" xfId="3668" xr:uid="{00000000-0005-0000-0000-0000C0100000}"/>
    <cellStyle name="Note 4 5 4" xfId="3669" xr:uid="{00000000-0005-0000-0000-0000C1100000}"/>
    <cellStyle name="Note 4 5 4 2" xfId="3670" xr:uid="{00000000-0005-0000-0000-0000C2100000}"/>
    <cellStyle name="Note 4 5 4 2 2" xfId="3671" xr:uid="{00000000-0005-0000-0000-0000C3100000}"/>
    <cellStyle name="Note 4 5 4 3" xfId="3672" xr:uid="{00000000-0005-0000-0000-0000C4100000}"/>
    <cellStyle name="Note 4 5 5" xfId="3673" xr:uid="{00000000-0005-0000-0000-0000C5100000}"/>
    <cellStyle name="Note 4 5 5 10" xfId="12165" xr:uid="{A34374E9-7801-4080-8F1C-4665DE72DADF}"/>
    <cellStyle name="Note 4 5 5 11" xfId="9758" xr:uid="{F027B461-5618-4397-A425-C6546A3906D6}"/>
    <cellStyle name="Note 4 5 5 2" xfId="3674" xr:uid="{00000000-0005-0000-0000-0000C6100000}"/>
    <cellStyle name="Note 4 5 5 2 10" xfId="9759" xr:uid="{47E2C2C0-E3CE-4F04-A060-D668AD6592C9}"/>
    <cellStyle name="Note 4 5 5 2 2" xfId="9297" xr:uid="{94DC27A1-EB0E-4000-8CAA-2448023550B0}"/>
    <cellStyle name="Note 4 5 5 2 3" xfId="7465" xr:uid="{49D48366-CC7E-4C23-92DC-0AAC8E09A300}"/>
    <cellStyle name="Note 4 5 5 2 4" xfId="9515" xr:uid="{1A2FFB55-F831-46E9-B2C0-47C1C9271013}"/>
    <cellStyle name="Note 4 5 5 2 5" xfId="9096" xr:uid="{56AD86E1-9578-40B1-B3C3-6C339BF98691}"/>
    <cellStyle name="Note 4 5 5 2 6" xfId="11201" xr:uid="{57E32B2B-AD13-4E70-AAFE-F4CDED173E33}"/>
    <cellStyle name="Note 4 5 5 2 7" xfId="11636" xr:uid="{06AFA63C-2B47-402F-9250-530EE258C522}"/>
    <cellStyle name="Note 4 5 5 2 8" xfId="8896" xr:uid="{60A8D93E-40A3-4135-8F4D-029CBF16DBE9}"/>
    <cellStyle name="Note 4 5 5 2 9" xfId="12164" xr:uid="{FA37F4A6-BB67-4F58-B12B-BF94DA312CCE}"/>
    <cellStyle name="Note 4 5 5 3" xfId="9296" xr:uid="{7FF0881E-4BD2-4617-876D-51D65F311349}"/>
    <cellStyle name="Note 4 5 5 4" xfId="7466" xr:uid="{84F8F98F-8479-42A2-816D-384F6B900B25}"/>
    <cellStyle name="Note 4 5 5 5" xfId="9512" xr:uid="{0193156C-986C-43AD-A4C6-C37431896DEF}"/>
    <cellStyle name="Note 4 5 5 6" xfId="9095" xr:uid="{5D8CDECD-18F1-4F8C-B901-9438A5E06286}"/>
    <cellStyle name="Note 4 5 5 7" xfId="6589" xr:uid="{988CDE88-1ADA-4796-909A-D78851001FB7}"/>
    <cellStyle name="Note 4 5 5 8" xfId="11553" xr:uid="{B121F2D2-F80F-4E0C-8434-6D44D3B1092B}"/>
    <cellStyle name="Note 4 5 5 9" xfId="8895" xr:uid="{B1EED056-12AA-4288-86F0-4FD1BDB089E8}"/>
    <cellStyle name="Note 4 5 6" xfId="3675" xr:uid="{00000000-0005-0000-0000-0000C7100000}"/>
    <cellStyle name="Note 4 6" xfId="3676" xr:uid="{00000000-0005-0000-0000-0000C8100000}"/>
    <cellStyle name="Note 4 6 2" xfId="3677" xr:uid="{00000000-0005-0000-0000-0000C9100000}"/>
    <cellStyle name="Note 4 6 2 10" xfId="9099" xr:uid="{EDF51350-79E5-4CC3-B4B3-FCFE11A98E67}"/>
    <cellStyle name="Note 4 6 2 11" xfId="11200" xr:uid="{129C65E1-96BD-47E1-B15B-F46612308A6F}"/>
    <cellStyle name="Note 4 6 2 12" xfId="11862" xr:uid="{9B45B00C-E548-49BB-AD1F-59F9C49E39CF}"/>
    <cellStyle name="Note 4 6 2 13" xfId="8904" xr:uid="{3B58BF5D-19D2-4EC8-BE7A-EF0EA232C01B}"/>
    <cellStyle name="Note 4 6 2 14" xfId="12163" xr:uid="{3B6F2DD9-7A85-4A14-8667-C30574505280}"/>
    <cellStyle name="Note 4 6 2 15" xfId="9765" xr:uid="{F04958C2-222F-47E2-8430-B8D234393D8D}"/>
    <cellStyle name="Note 4 6 2 2" xfId="3678" xr:uid="{00000000-0005-0000-0000-0000CA100000}"/>
    <cellStyle name="Note 4 6 2 2 2" xfId="3679" xr:uid="{00000000-0005-0000-0000-0000CB100000}"/>
    <cellStyle name="Note 4 6 2 2 2 2" xfId="3680" xr:uid="{00000000-0005-0000-0000-0000CC100000}"/>
    <cellStyle name="Note 4 6 2 2 2 2 2" xfId="3681" xr:uid="{00000000-0005-0000-0000-0000CD100000}"/>
    <cellStyle name="Note 4 6 2 2 2 3" xfId="3682" xr:uid="{00000000-0005-0000-0000-0000CE100000}"/>
    <cellStyle name="Note 4 6 2 2 3" xfId="3683" xr:uid="{00000000-0005-0000-0000-0000CF100000}"/>
    <cellStyle name="Note 4 6 2 2 3 2" xfId="3684" xr:uid="{00000000-0005-0000-0000-0000D0100000}"/>
    <cellStyle name="Note 4 6 2 2 4" xfId="3685" xr:uid="{00000000-0005-0000-0000-0000D1100000}"/>
    <cellStyle name="Note 4 6 2 3" xfId="3686" xr:uid="{00000000-0005-0000-0000-0000D2100000}"/>
    <cellStyle name="Note 4 6 2 3 2" xfId="3687" xr:uid="{00000000-0005-0000-0000-0000D3100000}"/>
    <cellStyle name="Note 4 6 2 3 2 2" xfId="3688" xr:uid="{00000000-0005-0000-0000-0000D4100000}"/>
    <cellStyle name="Note 4 6 2 3 3" xfId="3689" xr:uid="{00000000-0005-0000-0000-0000D5100000}"/>
    <cellStyle name="Note 4 6 2 4" xfId="3690" xr:uid="{00000000-0005-0000-0000-0000D6100000}"/>
    <cellStyle name="Note 4 6 2 4 10" xfId="11933" xr:uid="{848C7E9C-1650-497B-B1C6-D639F5D13CAE}"/>
    <cellStyle name="Note 4 6 2 4 11" xfId="9799" xr:uid="{5D39794F-38F3-4FDA-8FE9-06B3C6E770FB}"/>
    <cellStyle name="Note 4 6 2 4 2" xfId="3691" xr:uid="{00000000-0005-0000-0000-0000D7100000}"/>
    <cellStyle name="Note 4 6 2 4 2 10" xfId="9807" xr:uid="{33312B98-6653-4FB0-B2F5-9E1532236451}"/>
    <cellStyle name="Note 4 6 2 4 2 2" xfId="9311" xr:uid="{62BDE6A9-BBF6-4025-95F7-5EC37747940F}"/>
    <cellStyle name="Note 4 6 2 4 2 3" xfId="7454" xr:uid="{95D41C1C-8597-4ACC-9718-6014389286C1}"/>
    <cellStyle name="Note 4 6 2 4 2 4" xfId="9531" xr:uid="{073E8EC6-4D5E-49C1-ABAF-8CCCE4DFF182}"/>
    <cellStyle name="Note 4 6 2 4 2 5" xfId="9117" xr:uid="{CA6D032B-D985-4275-8415-91D486930B4A}"/>
    <cellStyle name="Note 4 6 2 4 2 6" xfId="6581" xr:uid="{246EA20E-5BA6-4A70-B4F7-C16346874101}"/>
    <cellStyle name="Note 4 6 2 4 2 7" xfId="11979" xr:uid="{B8E978D4-786B-4017-809A-3304C9DA0633}"/>
    <cellStyle name="Note 4 6 2 4 2 8" xfId="8933" xr:uid="{F56AD2E8-15B6-4F09-B84D-8B7420DA51DF}"/>
    <cellStyle name="Note 4 6 2 4 2 9" xfId="11934" xr:uid="{FE3F2577-0ED5-4299-B4A2-5BBBA4800251}"/>
    <cellStyle name="Note 4 6 2 4 3" xfId="9310" xr:uid="{8A36BDF7-4D2E-4C43-8CF4-8266936296EC}"/>
    <cellStyle name="Note 4 6 2 4 4" xfId="7455" xr:uid="{657C419A-35C3-464E-B14C-221BB87BAFD1}"/>
    <cellStyle name="Note 4 6 2 4 5" xfId="9530" xr:uid="{F206DC0B-7647-4273-A675-F9B2037A2F8C}"/>
    <cellStyle name="Note 4 6 2 4 6" xfId="9116" xr:uid="{FBE72F46-12C6-4067-804F-B52E34AB0DEE}"/>
    <cellStyle name="Note 4 6 2 4 7" xfId="6582" xr:uid="{6D886B14-21FA-4CDD-9AED-2DDCE907FDAC}"/>
    <cellStyle name="Note 4 6 2 4 8" xfId="9587" xr:uid="{773DB6D7-C232-4EC5-A337-FF71B72A4520}"/>
    <cellStyle name="Note 4 6 2 4 9" xfId="8930" xr:uid="{3C4AE006-73F2-4DA6-855F-B5AAA0D20712}"/>
    <cellStyle name="Note 4 6 2 5" xfId="3692" xr:uid="{00000000-0005-0000-0000-0000D8100000}"/>
    <cellStyle name="Note 4 6 2 5 2" xfId="3693" xr:uid="{00000000-0005-0000-0000-0000D9100000}"/>
    <cellStyle name="Note 4 6 2 6" xfId="3694" xr:uid="{00000000-0005-0000-0000-0000DA100000}"/>
    <cellStyle name="Note 4 6 2 6 10" xfId="9812" xr:uid="{20AB2650-3DB0-426A-B314-BA5BC8E0C0A3}"/>
    <cellStyle name="Note 4 6 2 6 2" xfId="9313" xr:uid="{8A04F9CA-CBAD-419A-91BD-510AF323EEFE}"/>
    <cellStyle name="Note 4 6 2 6 3" xfId="7452" xr:uid="{AAF8A414-F11C-47E5-A992-55FEA7885DF7}"/>
    <cellStyle name="Note 4 6 2 6 4" xfId="9534" xr:uid="{BE6AD8AA-BDD0-4B49-BA48-5EF303C0BFCA}"/>
    <cellStyle name="Note 4 6 2 6 5" xfId="9125" xr:uid="{1F2727A5-A0C9-4558-A558-CAA546385327}"/>
    <cellStyle name="Note 4 6 2 6 6" xfId="11178" xr:uid="{5119D381-2046-4A08-B328-6161720492ED}"/>
    <cellStyle name="Note 4 6 2 6 7" xfId="11917" xr:uid="{960B706C-23AD-453C-8A85-09D6AFFF8EEF}"/>
    <cellStyle name="Note 4 6 2 6 8" xfId="8948" xr:uid="{2A4DE3BD-58BE-4D35-BB79-7BB0E38CDC83}"/>
    <cellStyle name="Note 4 6 2 6 9" xfId="10634" xr:uid="{9855B117-35B0-4D91-808C-6CC146B9404A}"/>
    <cellStyle name="Note 4 6 2 7" xfId="9298" xr:uid="{068AB9A6-42E4-442E-82D0-25A221895BB1}"/>
    <cellStyle name="Note 4 6 2 8" xfId="7463" xr:uid="{71B13FAE-83AB-4346-A7B7-BFD45B082FA2}"/>
    <cellStyle name="Note 4 6 2 9" xfId="9519" xr:uid="{D0301EE2-A695-438A-8F5B-F59AC2D96FCA}"/>
    <cellStyle name="Note 4 6 3" xfId="3695" xr:uid="{00000000-0005-0000-0000-0000DB100000}"/>
    <cellStyle name="Note 4 6 3 2" xfId="3696" xr:uid="{00000000-0005-0000-0000-0000DC100000}"/>
    <cellStyle name="Note 4 6 3 2 2" xfId="3697" xr:uid="{00000000-0005-0000-0000-0000DD100000}"/>
    <cellStyle name="Note 4 6 3 2 2 2" xfId="3698" xr:uid="{00000000-0005-0000-0000-0000DE100000}"/>
    <cellStyle name="Note 4 6 3 2 3" xfId="3699" xr:uid="{00000000-0005-0000-0000-0000DF100000}"/>
    <cellStyle name="Note 4 6 3 3" xfId="3700" xr:uid="{00000000-0005-0000-0000-0000E0100000}"/>
    <cellStyle name="Note 4 6 3 3 10" xfId="11300" xr:uid="{D5E660D2-BC88-48DF-A1D9-11B09982CDAA}"/>
    <cellStyle name="Note 4 6 3 3 11" xfId="9837" xr:uid="{4EC1E355-1CAF-46AD-92D3-ECDBA15E4A86}"/>
    <cellStyle name="Note 4 6 3 3 2" xfId="3701" xr:uid="{00000000-0005-0000-0000-0000E1100000}"/>
    <cellStyle name="Note 4 6 3 3 2 10" xfId="9848" xr:uid="{08DBC4E7-07D7-4F24-8E7B-7F530B9E3D4D}"/>
    <cellStyle name="Note 4 6 3 3 2 2" xfId="9318" xr:uid="{013141D8-DB75-45AD-BC15-ACA20C557DCE}"/>
    <cellStyle name="Note 4 6 3 3 2 3" xfId="7447" xr:uid="{BD6DF390-9708-4E65-B1CC-BB66B67143D5}"/>
    <cellStyle name="Note 4 6 3 3 2 4" xfId="9543" xr:uid="{ACA12601-43FF-44D4-92FE-D58CB825A8C5}"/>
    <cellStyle name="Note 4 6 3 3 2 5" xfId="9135" xr:uid="{0415ACA2-DE9E-476F-98D4-FD15E2D34F13}"/>
    <cellStyle name="Note 4 6 3 3 2 6" xfId="11166" xr:uid="{1D62A3AD-60D9-4446-A6C8-FFB3B62B9D39}"/>
    <cellStyle name="Note 4 6 3 3 2 7" xfId="9601" xr:uid="{9FE23200-2FD3-437C-A53B-1E21022E5B37}"/>
    <cellStyle name="Note 4 6 3 3 2 8" xfId="8960" xr:uid="{ABE86DCF-B383-4E0A-A4A9-C383439DA676}"/>
    <cellStyle name="Note 4 6 3 3 2 9" xfId="6430" xr:uid="{CE022FBF-91D3-4C41-87B0-2AF1D1CA1CE0}"/>
    <cellStyle name="Note 4 6 3 3 3" xfId="9317" xr:uid="{730CA47B-7CA8-4814-95F4-BE813CBFBA7E}"/>
    <cellStyle name="Note 4 6 3 3 4" xfId="7448" xr:uid="{7457317E-1ADC-4F19-96FA-1B4798513EC7}"/>
    <cellStyle name="Note 4 6 3 3 5" xfId="9542" xr:uid="{F82ED1EA-7CF5-4179-8A52-606499521393}"/>
    <cellStyle name="Note 4 6 3 3 6" xfId="9132" xr:uid="{96C278C4-7EEF-4A85-9EDA-7607DF9B0BCC}"/>
    <cellStyle name="Note 4 6 3 3 7" xfId="11168" xr:uid="{1382DB0C-6DBF-4697-BEEA-BAB704379785}"/>
    <cellStyle name="Note 4 6 3 3 8" xfId="11355" xr:uid="{306E3063-D178-4A2E-A3E6-F989585FE469}"/>
    <cellStyle name="Note 4 6 3 3 9" xfId="8958" xr:uid="{81EE7799-5C81-4036-9884-6BA7C123FB2C}"/>
    <cellStyle name="Note 4 6 3 4" xfId="3702" xr:uid="{00000000-0005-0000-0000-0000E2100000}"/>
    <cellStyle name="Note 4 6 4" xfId="3703" xr:uid="{00000000-0005-0000-0000-0000E3100000}"/>
    <cellStyle name="Note 4 6 4 2" xfId="3704" xr:uid="{00000000-0005-0000-0000-0000E4100000}"/>
    <cellStyle name="Note 4 6 4 2 2" xfId="3705" xr:uid="{00000000-0005-0000-0000-0000E5100000}"/>
    <cellStyle name="Note 4 6 4 3" xfId="3706" xr:uid="{00000000-0005-0000-0000-0000E6100000}"/>
    <cellStyle name="Note 4 6 5" xfId="3707" xr:uid="{00000000-0005-0000-0000-0000E7100000}"/>
    <cellStyle name="Note 4 6 5 10" xfId="10671" xr:uid="{5450F6D1-94DB-475D-A185-B15896A79C63}"/>
    <cellStyle name="Note 4 6 5 11" xfId="9854" xr:uid="{5D1F56B8-8C88-4C6F-9B4D-FAFD1BDAE977}"/>
    <cellStyle name="Note 4 6 5 2" xfId="3708" xr:uid="{00000000-0005-0000-0000-0000E8100000}"/>
    <cellStyle name="Note 4 6 5 2 10" xfId="9855" xr:uid="{04D3D8F3-F5A6-443C-AA2A-27F6B14AE369}"/>
    <cellStyle name="Note 4 6 5 2 2" xfId="9323" xr:uid="{1B97B5E5-B59A-4937-A9F9-EFE7983CEC33}"/>
    <cellStyle name="Note 4 6 5 2 3" xfId="7441" xr:uid="{31FBF743-140A-488D-9EC3-9903F0E93411}"/>
    <cellStyle name="Note 4 6 5 2 4" xfId="9551" xr:uid="{7F8841D3-8BF7-4C6F-BDF4-2A708A64417E}"/>
    <cellStyle name="Note 4 6 5 2 5" xfId="9143" xr:uid="{4E1F3A10-85A4-4309-94EB-501BC6089C1D}"/>
    <cellStyle name="Note 4 6 5 2 6" xfId="6561" xr:uid="{ADF5030B-FA42-4721-8719-5D2C1FAEA3EF}"/>
    <cellStyle name="Note 4 6 5 2 7" xfId="9606" xr:uid="{CAE56ADE-4DEF-4C9C-BFCF-F20470CC82F2}"/>
    <cellStyle name="Note 4 6 5 2 8" xfId="8975" xr:uid="{DBDB8427-2716-4DAB-9EEA-0FED040BD3E7}"/>
    <cellStyle name="Note 4 6 5 2 9" xfId="11973" xr:uid="{3F84D0BE-E2BB-4AFC-8219-E6167FC5DC11}"/>
    <cellStyle name="Note 4 6 5 3" xfId="9322" xr:uid="{C4FA1871-2EF3-44D6-9C56-74FAED5CB420}"/>
    <cellStyle name="Note 4 6 5 4" xfId="7442" xr:uid="{E96EF828-2A32-4EB8-9853-73A7D150599A}"/>
    <cellStyle name="Note 4 6 5 5" xfId="9550" xr:uid="{3E64A949-4CCA-4854-B145-9F896BD88C9E}"/>
    <cellStyle name="Note 4 6 5 6" xfId="9142" xr:uid="{32F0B125-DEC9-4B63-96A3-A71C77BA89EF}"/>
    <cellStyle name="Note 4 6 5 7" xfId="11130" xr:uid="{36299A46-6B10-473F-977D-DBAEC2589930}"/>
    <cellStyle name="Note 4 6 5 8" xfId="9605" xr:uid="{1A7AC06E-B911-411B-B909-02C1DEE7D145}"/>
    <cellStyle name="Note 4 6 5 9" xfId="8974" xr:uid="{D33F6285-FF84-4E7E-B939-FE7B8B12F0D0}"/>
    <cellStyle name="Note 4 6 6" xfId="3709" xr:uid="{00000000-0005-0000-0000-0000E9100000}"/>
    <cellStyle name="Note 4 7" xfId="3710" xr:uid="{00000000-0005-0000-0000-0000EA100000}"/>
    <cellStyle name="Note 4 7 2" xfId="3711" xr:uid="{00000000-0005-0000-0000-0000EB100000}"/>
    <cellStyle name="Note 4 7 2 10" xfId="9145" xr:uid="{007A9A8B-9563-48D5-9FBC-43274CE76FC6}"/>
    <cellStyle name="Note 4 7 2 11" xfId="11125" xr:uid="{C43B4623-F65C-443B-ABED-CDB28075F508}"/>
    <cellStyle name="Note 4 7 2 12" xfId="9608" xr:uid="{41D54D01-BD02-4301-9B38-C490DDB169DA}"/>
    <cellStyle name="Note 4 7 2 13" xfId="8984" xr:uid="{E62DDD9C-1838-42F9-AFE7-D8942D5A26B2}"/>
    <cellStyle name="Note 4 7 2 14" xfId="6516" xr:uid="{4E1C8099-0A76-4289-92D3-44BC02268331}"/>
    <cellStyle name="Note 4 7 2 15" xfId="9861" xr:uid="{B3FCA948-D597-4221-B8B0-DECF59FBC601}"/>
    <cellStyle name="Note 4 7 2 2" xfId="3712" xr:uid="{00000000-0005-0000-0000-0000EC100000}"/>
    <cellStyle name="Note 4 7 2 2 2" xfId="3713" xr:uid="{00000000-0005-0000-0000-0000ED100000}"/>
    <cellStyle name="Note 4 7 2 2 2 2" xfId="3714" xr:uid="{00000000-0005-0000-0000-0000EE100000}"/>
    <cellStyle name="Note 4 7 2 2 2 2 2" xfId="3715" xr:uid="{00000000-0005-0000-0000-0000EF100000}"/>
    <cellStyle name="Note 4 7 2 2 2 3" xfId="3716" xr:uid="{00000000-0005-0000-0000-0000F0100000}"/>
    <cellStyle name="Note 4 7 2 2 3" xfId="3717" xr:uid="{00000000-0005-0000-0000-0000F1100000}"/>
    <cellStyle name="Note 4 7 2 2 3 2" xfId="3718" xr:uid="{00000000-0005-0000-0000-0000F2100000}"/>
    <cellStyle name="Note 4 7 2 2 4" xfId="3719" xr:uid="{00000000-0005-0000-0000-0000F3100000}"/>
    <cellStyle name="Note 4 7 2 3" xfId="3720" xr:uid="{00000000-0005-0000-0000-0000F4100000}"/>
    <cellStyle name="Note 4 7 2 3 2" xfId="3721" xr:uid="{00000000-0005-0000-0000-0000F5100000}"/>
    <cellStyle name="Note 4 7 2 3 2 2" xfId="3722" xr:uid="{00000000-0005-0000-0000-0000F6100000}"/>
    <cellStyle name="Note 4 7 2 3 3" xfId="3723" xr:uid="{00000000-0005-0000-0000-0000F7100000}"/>
    <cellStyle name="Note 4 7 2 4" xfId="3724" xr:uid="{00000000-0005-0000-0000-0000F8100000}"/>
    <cellStyle name="Note 4 7 2 4 10" xfId="11744" xr:uid="{B6542141-E67C-4CB4-8AFD-EA456AC062B6}"/>
    <cellStyle name="Note 4 7 2 4 11" xfId="9903" xr:uid="{6FEEC11C-D31F-472E-92FC-425AE1546A4F}"/>
    <cellStyle name="Note 4 7 2 4 2" xfId="3725" xr:uid="{00000000-0005-0000-0000-0000F9100000}"/>
    <cellStyle name="Note 4 7 2 4 2 10" xfId="9914" xr:uid="{D308C6C4-3860-48F2-AAD8-4899B5945005}"/>
    <cellStyle name="Note 4 7 2 4 2 2" xfId="9338" xr:uid="{41A69F60-3173-4826-AE77-93F1E6FD6E65}"/>
    <cellStyle name="Note 4 7 2 4 2 3" xfId="7428" xr:uid="{88F2F072-10DB-467B-9B80-35842C2A7416}"/>
    <cellStyle name="Note 4 7 2 4 2 4" xfId="9567" xr:uid="{A3588FC8-15CE-4150-880C-D72B634333C5}"/>
    <cellStyle name="Note 4 7 2 4 2 5" xfId="9166" xr:uid="{EF9E0348-F07D-43D6-82EC-BD303EE0AAF3}"/>
    <cellStyle name="Note 4 7 2 4 2 6" xfId="11067" xr:uid="{8668C585-C4D0-4227-9806-03AB8EC4A83A}"/>
    <cellStyle name="Note 4 7 2 4 2 7" xfId="9640" xr:uid="{FE21B75F-1FC1-428A-88F5-8237F7C95653}"/>
    <cellStyle name="Note 4 7 2 4 2 8" xfId="9016" xr:uid="{51286636-97FC-4A09-B508-CDDEA0953888}"/>
    <cellStyle name="Note 4 7 2 4 2 9" xfId="12366" xr:uid="{5C3AE724-92DB-4DE4-83FA-1328E93402B1}"/>
    <cellStyle name="Note 4 7 2 4 3" xfId="9337" xr:uid="{D00426A0-DF82-470C-89ED-8717015A67F5}"/>
    <cellStyle name="Note 4 7 2 4 4" xfId="7429" xr:uid="{7D63393F-C1B0-4618-8AFE-02BDA8C3BD1F}"/>
    <cellStyle name="Note 4 7 2 4 5" xfId="9566" xr:uid="{91E553B0-ED95-4C82-86CC-4BD1EB5350F3}"/>
    <cellStyle name="Note 4 7 2 4 6" xfId="9165" xr:uid="{AB80EBBB-9097-45C8-9C7A-7BE0FD56EF6A}"/>
    <cellStyle name="Note 4 7 2 4 7" xfId="11083" xr:uid="{54A96E59-F7AE-48A8-95B6-99F84F9F453C}"/>
    <cellStyle name="Note 4 7 2 4 8" xfId="9635" xr:uid="{2E3E506A-AB59-4CD8-B851-16A25E67EB2A}"/>
    <cellStyle name="Note 4 7 2 4 9" xfId="9015" xr:uid="{2E29E5A8-973D-4377-A845-3D47C65EC06E}"/>
    <cellStyle name="Note 4 7 2 5" xfId="3726" xr:uid="{00000000-0005-0000-0000-0000FA100000}"/>
    <cellStyle name="Note 4 7 2 5 2" xfId="3727" xr:uid="{00000000-0005-0000-0000-0000FB100000}"/>
    <cellStyle name="Note 4 7 2 6" xfId="3728" xr:uid="{00000000-0005-0000-0000-0000FC100000}"/>
    <cellStyle name="Note 4 7 2 6 10" xfId="9919" xr:uid="{0A349CF7-3974-4846-89E4-6910B8962498}"/>
    <cellStyle name="Note 4 7 2 6 2" xfId="9341" xr:uid="{3AAF51E3-95F9-4325-87E4-DD20DB295BB0}"/>
    <cellStyle name="Note 4 7 2 6 3" xfId="7426" xr:uid="{A7D72F62-F08C-4CD8-8C65-9440D9BC88EA}"/>
    <cellStyle name="Note 4 7 2 6 4" xfId="9572" xr:uid="{E4516195-2189-4807-9181-D0E3799B670C}"/>
    <cellStyle name="Note 4 7 2 6 5" xfId="9168" xr:uid="{48A519AB-7B17-487B-8356-E9940F1E38E0}"/>
    <cellStyle name="Note 4 7 2 6 6" xfId="12318" xr:uid="{BF325927-B81C-4F4A-8EF2-F7A2F2CD48AA}"/>
    <cellStyle name="Note 4 7 2 6 7" xfId="9643" xr:uid="{875D40CC-EED6-4066-9987-DC5C2F0AAC8D}"/>
    <cellStyle name="Note 4 7 2 6 8" xfId="9021" xr:uid="{A2CB006B-F5E0-4E30-A4AA-8E5E4A38E900}"/>
    <cellStyle name="Note 4 7 2 6 9" xfId="12996" xr:uid="{E004C664-A551-46BA-AB7B-0DB5363B9069}"/>
    <cellStyle name="Note 4 7 2 7" xfId="9324" xr:uid="{1A792288-320E-4887-9B30-CCA7C4302F2A}"/>
    <cellStyle name="Note 4 7 2 8" xfId="7438" xr:uid="{C86DC24E-5621-492F-8A53-255F5436977A}"/>
    <cellStyle name="Note 4 7 2 9" xfId="9553" xr:uid="{673E390B-E74D-42FE-A179-150EBBC1F8D1}"/>
    <cellStyle name="Note 4 7 3" xfId="3729" xr:uid="{00000000-0005-0000-0000-0000FD100000}"/>
    <cellStyle name="Note 4 7 3 2" xfId="3730" xr:uid="{00000000-0005-0000-0000-0000FE100000}"/>
    <cellStyle name="Note 4 7 3 2 2" xfId="3731" xr:uid="{00000000-0005-0000-0000-0000FF100000}"/>
    <cellStyle name="Note 4 7 3 2 2 2" xfId="3732" xr:uid="{00000000-0005-0000-0000-000000110000}"/>
    <cellStyle name="Note 4 7 3 2 3" xfId="3733" xr:uid="{00000000-0005-0000-0000-000001110000}"/>
    <cellStyle name="Note 4 7 3 3" xfId="3734" xr:uid="{00000000-0005-0000-0000-000002110000}"/>
    <cellStyle name="Note 4 7 3 3 10" xfId="11512" xr:uid="{5F640DA9-BB9E-4D21-86E7-1E2F400B3568}"/>
    <cellStyle name="Note 4 7 3 3 11" xfId="9940" xr:uid="{656A172B-26BD-437B-8954-F47AD05AFE03}"/>
    <cellStyle name="Note 4 7 3 3 2" xfId="3735" xr:uid="{00000000-0005-0000-0000-000003110000}"/>
    <cellStyle name="Note 4 7 3 3 2 10" xfId="9941" xr:uid="{ED9CA470-2748-429D-B4EB-C9094D23E668}"/>
    <cellStyle name="Note 4 7 3 3 2 2" xfId="9345" xr:uid="{C1553AAF-25DC-4F48-8811-D619258D1D54}"/>
    <cellStyle name="Note 4 7 3 3 2 3" xfId="7421" xr:uid="{C4C59F37-2EDA-47B9-B953-CCB9462F5C7C}"/>
    <cellStyle name="Note 4 7 3 3 2 4" xfId="9578" xr:uid="{1454BE1D-090B-46F4-B966-891570971EB3}"/>
    <cellStyle name="Note 4 7 3 3 2 5" xfId="9179" xr:uid="{C5D96A76-E538-428F-808E-AE1A84848070}"/>
    <cellStyle name="Note 4 7 3 3 2 6" xfId="11984" xr:uid="{CCAC8346-F427-4D26-BC1B-06314CBAE82E}"/>
    <cellStyle name="Note 4 7 3 3 2 7" xfId="9654" xr:uid="{3E50E524-6F16-4BAB-A180-C8DD8F13A52F}"/>
    <cellStyle name="Note 4 7 3 3 2 8" xfId="9036" xr:uid="{8598CABA-DF23-4E7D-BB3D-D179ABD80FA1}"/>
    <cellStyle name="Note 4 7 3 3 2 9" xfId="12128" xr:uid="{9C397B0B-2B57-4971-856B-EC3D946EDAF5}"/>
    <cellStyle name="Note 4 7 3 3 3" xfId="9344" xr:uid="{7ADD7AB8-A328-420E-ABAF-C819E6C1CCA6}"/>
    <cellStyle name="Note 4 7 3 3 4" xfId="7422" xr:uid="{15D29850-96C3-4A95-8284-4784C2290B5A}"/>
    <cellStyle name="Note 4 7 3 3 5" xfId="9577" xr:uid="{DB2EDC1B-8E68-4E8F-8DD2-38DF69404FFD}"/>
    <cellStyle name="Note 4 7 3 3 6" xfId="9177" xr:uid="{6636A90D-81FB-4309-AB7B-BD9A998ECF5D}"/>
    <cellStyle name="Note 4 7 3 3 7" xfId="11047" xr:uid="{5EE2A4E1-ACEC-4D41-A126-F7024FBAD8C0}"/>
    <cellStyle name="Note 4 7 3 3 8" xfId="9653" xr:uid="{ACF7B139-165B-468B-988B-F130BD21FC47}"/>
    <cellStyle name="Note 4 7 3 3 9" xfId="9033" xr:uid="{1616DF3E-E58B-4E7D-915E-3F6113A8095E}"/>
    <cellStyle name="Note 4 7 3 4" xfId="3736" xr:uid="{00000000-0005-0000-0000-000004110000}"/>
    <cellStyle name="Note 4 7 4" xfId="3737" xr:uid="{00000000-0005-0000-0000-000005110000}"/>
    <cellStyle name="Note 4 7 4 2" xfId="3738" xr:uid="{00000000-0005-0000-0000-000006110000}"/>
    <cellStyle name="Note 4 7 4 2 2" xfId="3739" xr:uid="{00000000-0005-0000-0000-000007110000}"/>
    <cellStyle name="Note 4 7 4 3" xfId="3740" xr:uid="{00000000-0005-0000-0000-000008110000}"/>
    <cellStyle name="Note 4 7 5" xfId="3741" xr:uid="{00000000-0005-0000-0000-000009110000}"/>
    <cellStyle name="Note 4 7 5 10" xfId="10382" xr:uid="{881DE0D9-0EDD-4A1F-A388-D08141FF2B87}"/>
    <cellStyle name="Note 4 7 5 11" xfId="12494" xr:uid="{79BE8FFD-A13F-475A-BDFD-90E6CA420699}"/>
    <cellStyle name="Note 4 7 5 2" xfId="3742" xr:uid="{00000000-0005-0000-0000-00000A110000}"/>
    <cellStyle name="Note 4 7 5 2 10" xfId="12603" xr:uid="{8B8407A3-E933-40AD-BDB0-9E25C4CF1107}"/>
    <cellStyle name="Note 4 7 5 2 2" xfId="9350" xr:uid="{F39A4F85-2CF0-4D40-8F66-4D43862D35B7}"/>
    <cellStyle name="Note 4 7 5 2 3" xfId="7415" xr:uid="{047E8533-827B-4A97-97EC-0F814E3775F6}"/>
    <cellStyle name="Note 4 7 5 2 4" xfId="9586" xr:uid="{B811929A-2973-43DD-BBE0-9BF20F1AB5B9}"/>
    <cellStyle name="Note 4 7 5 2 5" xfId="9191" xr:uid="{1A72736E-6B00-4C2B-8147-7C280CB71464}"/>
    <cellStyle name="Note 4 7 5 2 6" xfId="11009" xr:uid="{20C86279-BDAE-4BDF-B34F-1B7768D1D12B}"/>
    <cellStyle name="Note 4 7 5 2 7" xfId="9670" xr:uid="{13A079AA-7FA7-456D-8F36-16ED0856FEAC}"/>
    <cellStyle name="Note 4 7 5 2 8" xfId="9060" xr:uid="{5EE998EC-E378-495E-AC3A-07EFA07C7909}"/>
    <cellStyle name="Note 4 7 5 2 9" xfId="11958" xr:uid="{1FAB55C6-0EEC-46EC-B926-CE07A2BBA266}"/>
    <cellStyle name="Note 4 7 5 3" xfId="9349" xr:uid="{FAF03D54-D373-49BF-AE44-488BD7E6A388}"/>
    <cellStyle name="Note 4 7 5 4" xfId="7416" xr:uid="{29019780-6637-464F-BA97-F5DB12BB2150}"/>
    <cellStyle name="Note 4 7 5 5" xfId="9584" xr:uid="{A32C9DE1-F3B5-427E-9554-E1442F04A1BD}"/>
    <cellStyle name="Note 4 7 5 6" xfId="9189" xr:uid="{B12F303E-6932-434D-B920-173D099F0373}"/>
    <cellStyle name="Note 4 7 5 7" xfId="11015" xr:uid="{C0E62835-2167-438B-82A3-06FFDD2136C0}"/>
    <cellStyle name="Note 4 7 5 8" xfId="9669" xr:uid="{0F70F833-93CD-4E76-A4DB-36C6329A0328}"/>
    <cellStyle name="Note 4 7 5 9" xfId="9059" xr:uid="{0CB6537A-F6F1-469A-9E38-2DCFC1D8D78E}"/>
    <cellStyle name="Note 4 7 6" xfId="3743" xr:uid="{00000000-0005-0000-0000-00000B110000}"/>
    <cellStyle name="Note 4 8" xfId="3744" xr:uid="{00000000-0005-0000-0000-00000C110000}"/>
    <cellStyle name="Note 4 8 2" xfId="3745" xr:uid="{00000000-0005-0000-0000-00000D110000}"/>
    <cellStyle name="Note 4 8 2 10" xfId="9195" xr:uid="{14D639AC-530F-456D-A074-9D4FD8434609}"/>
    <cellStyle name="Note 4 8 2 11" xfId="12377" xr:uid="{BE2DFE10-634F-424B-BC88-715C006C112F}"/>
    <cellStyle name="Note 4 8 2 12" xfId="12875" xr:uid="{D59B8199-71E3-4664-8D35-A6A404F5CF79}"/>
    <cellStyle name="Note 4 8 2 13" xfId="9064" xr:uid="{5F22F33F-E532-41F1-A6CA-246037BB459E}"/>
    <cellStyle name="Note 4 8 2 14" xfId="13013" xr:uid="{F65FCD28-B76B-41E3-ABCC-474C53E1F6B1}"/>
    <cellStyle name="Note 4 8 2 15" xfId="13159" xr:uid="{A4593612-FFBC-4CFF-949A-046D8AC09ED1}"/>
    <cellStyle name="Note 4 8 2 2" xfId="3746" xr:uid="{00000000-0005-0000-0000-00000E110000}"/>
    <cellStyle name="Note 4 8 2 2 2" xfId="3747" xr:uid="{00000000-0005-0000-0000-00000F110000}"/>
    <cellStyle name="Note 4 8 2 2 2 2" xfId="3748" xr:uid="{00000000-0005-0000-0000-000010110000}"/>
    <cellStyle name="Note 4 8 2 2 2 2 2" xfId="3749" xr:uid="{00000000-0005-0000-0000-000011110000}"/>
    <cellStyle name="Note 4 8 2 2 2 3" xfId="3750" xr:uid="{00000000-0005-0000-0000-000012110000}"/>
    <cellStyle name="Note 4 8 2 2 3" xfId="3751" xr:uid="{00000000-0005-0000-0000-000013110000}"/>
    <cellStyle name="Note 4 8 2 2 3 2" xfId="3752" xr:uid="{00000000-0005-0000-0000-000014110000}"/>
    <cellStyle name="Note 4 8 2 2 4" xfId="3753" xr:uid="{00000000-0005-0000-0000-000015110000}"/>
    <cellStyle name="Note 4 8 2 3" xfId="3754" xr:uid="{00000000-0005-0000-0000-000016110000}"/>
    <cellStyle name="Note 4 8 2 3 2" xfId="3755" xr:uid="{00000000-0005-0000-0000-000017110000}"/>
    <cellStyle name="Note 4 8 2 3 2 2" xfId="3756" xr:uid="{00000000-0005-0000-0000-000018110000}"/>
    <cellStyle name="Note 4 8 2 3 3" xfId="3757" xr:uid="{00000000-0005-0000-0000-000019110000}"/>
    <cellStyle name="Note 4 8 2 4" xfId="3758" xr:uid="{00000000-0005-0000-0000-00001A110000}"/>
    <cellStyle name="Note 4 8 2 4 10" xfId="12667" xr:uid="{78DDBDC5-5AD8-42AC-AE99-78A3289CA04A}"/>
    <cellStyle name="Note 4 8 2 4 11" xfId="13070" xr:uid="{A4699737-9A14-4A85-B729-E66302DE2B23}"/>
    <cellStyle name="Note 4 8 2 4 2" xfId="3759" xr:uid="{00000000-0005-0000-0000-00001B110000}"/>
    <cellStyle name="Note 4 8 2 4 2 10" xfId="13069" xr:uid="{B27E7D23-849E-41F4-8EE5-8223DCBA647B}"/>
    <cellStyle name="Note 4 8 2 4 2 2" xfId="9365" xr:uid="{2C39E629-19E4-4141-8C24-34484E3A6B90}"/>
    <cellStyle name="Note 4 8 2 4 2 3" xfId="7402" xr:uid="{DB1CA1BF-EF5C-49B2-BC85-EDD2523B371E}"/>
    <cellStyle name="Note 4 8 2 4 2 4" xfId="11748" xr:uid="{1ED9D0A5-F345-4A59-B807-57DF6DD391F7}"/>
    <cellStyle name="Note 4 8 2 4 2 5" xfId="9213" xr:uid="{65D4ECE2-5E7D-4446-8D52-47F56231F1A8}"/>
    <cellStyle name="Note 4 8 2 4 2 6" xfId="11316" xr:uid="{6719EE09-5DA0-4778-A5EA-13B0589089CD}"/>
    <cellStyle name="Note 4 8 2 4 2 7" xfId="12759" xr:uid="{6688E5E7-A0A0-4EF7-B3A6-66328853B960}"/>
    <cellStyle name="Note 4 8 2 4 2 8" xfId="9093" xr:uid="{2C354751-832F-4964-A449-4CD9C040CD99}"/>
    <cellStyle name="Note 4 8 2 4 2 9" xfId="12668" xr:uid="{3809B220-9E30-450E-93F9-24BF8053ADA5}"/>
    <cellStyle name="Note 4 8 2 4 3" xfId="9364" xr:uid="{E162D943-653D-431F-9CC3-7A200524E68B}"/>
    <cellStyle name="Note 4 8 2 4 4" xfId="7403" xr:uid="{91B54D26-396A-4632-A191-10FF5826F524}"/>
    <cellStyle name="Note 4 8 2 4 5" xfId="11749" xr:uid="{3E56A797-7FB3-4A7A-9541-4AFBA41A9B72}"/>
    <cellStyle name="Note 4 8 2 4 6" xfId="9210" xr:uid="{CBCFBBB4-FE65-445C-9F85-BA820D8693CA}"/>
    <cellStyle name="Note 4 8 2 4 7" xfId="10355" xr:uid="{E0E1A74E-44FC-4331-AA34-DEA94A5BA089}"/>
    <cellStyle name="Note 4 8 2 4 8" xfId="12760" xr:uid="{CBE77F6D-EF63-411D-8105-94744136E1F8}"/>
    <cellStyle name="Note 4 8 2 4 9" xfId="9088" xr:uid="{7E147510-280F-4245-9F90-21FF73C95C66}"/>
    <cellStyle name="Note 4 8 2 5" xfId="3760" xr:uid="{00000000-0005-0000-0000-00001C110000}"/>
    <cellStyle name="Note 4 8 2 5 2" xfId="3761" xr:uid="{00000000-0005-0000-0000-00001D110000}"/>
    <cellStyle name="Note 4 8 2 6" xfId="3762" xr:uid="{00000000-0005-0000-0000-00001E110000}"/>
    <cellStyle name="Note 4 8 2 6 10" xfId="13118" xr:uid="{8F352446-95FC-4781-A35B-8BF9A5A8282A}"/>
    <cellStyle name="Note 4 8 2 6 2" xfId="9368" xr:uid="{D314871A-8A54-4C5B-8853-33B796859E0B}"/>
    <cellStyle name="Note 4 8 2 6 3" xfId="7399" xr:uid="{E53344EE-EF1E-40F5-AE60-AF90952CF478}"/>
    <cellStyle name="Note 4 8 2 6 4" xfId="11382" xr:uid="{FF6A5B64-0954-40F7-8F73-9782AAC822D2}"/>
    <cellStyle name="Note 4 8 2 6 5" xfId="9219" xr:uid="{FD654690-39FB-4E15-8504-CB080843F908}"/>
    <cellStyle name="Note 4 8 2 6 6" xfId="12443" xr:uid="{9AB082C1-7E38-410E-B003-B8767151C68C}"/>
    <cellStyle name="Note 4 8 2 6 7" xfId="12789" xr:uid="{56748C2D-EEAB-4A78-A855-C059DA11232A}"/>
    <cellStyle name="Note 4 8 2 6 8" xfId="9102" xr:uid="{69854F11-4FEE-4BFE-8C1E-E0FDDA0B602D}"/>
    <cellStyle name="Note 4 8 2 6 9" xfId="12478" xr:uid="{57E7B39D-F958-4F7D-9650-E7E8EAB63C37}"/>
    <cellStyle name="Note 4 8 2 7" xfId="9353" xr:uid="{7816F5EC-C587-40D5-9B8F-90004B6479A4}"/>
    <cellStyle name="Note 4 8 2 8" xfId="7413" xr:uid="{24DABF29-7E78-4E1B-8A99-8DCC4B70447B}"/>
    <cellStyle name="Note 4 8 2 9" xfId="11489" xr:uid="{97C498B3-15B3-4C5D-AC09-8DF263167F47}"/>
    <cellStyle name="Note 4 8 3" xfId="3763" xr:uid="{00000000-0005-0000-0000-00001F110000}"/>
    <cellStyle name="Note 4 8 3 2" xfId="3764" xr:uid="{00000000-0005-0000-0000-000020110000}"/>
    <cellStyle name="Note 4 8 3 2 2" xfId="3765" xr:uid="{00000000-0005-0000-0000-000021110000}"/>
    <cellStyle name="Note 4 8 3 2 2 2" xfId="3766" xr:uid="{00000000-0005-0000-0000-000022110000}"/>
    <cellStyle name="Note 4 8 3 2 3" xfId="3767" xr:uid="{00000000-0005-0000-0000-000023110000}"/>
    <cellStyle name="Note 4 8 3 3" xfId="3768" xr:uid="{00000000-0005-0000-0000-000024110000}"/>
    <cellStyle name="Note 4 8 3 3 10" xfId="11965" xr:uid="{4771F5B7-70A7-40DE-B76A-822EC8D7051F}"/>
    <cellStyle name="Note 4 8 3 3 11" xfId="10021" xr:uid="{378A7CFF-3086-40B1-A87B-B60973A36A44}"/>
    <cellStyle name="Note 4 8 3 3 2" xfId="3769" xr:uid="{00000000-0005-0000-0000-000025110000}"/>
    <cellStyle name="Note 4 8 3 3 2 10" xfId="10022" xr:uid="{8687CE32-41AB-49FA-BD61-0CD21956739F}"/>
    <cellStyle name="Note 4 8 3 3 2 2" xfId="9374" xr:uid="{D14900FF-AB93-4BEE-A02E-F56D80BCBE46}"/>
    <cellStyle name="Note 4 8 3 3 2 3" xfId="7397" xr:uid="{21C38D4E-54AE-43D1-86FD-23934B32EB22}"/>
    <cellStyle name="Note 4 8 3 3 2 4" xfId="11921" xr:uid="{7716946D-41C2-403D-8DBE-D2AFFB482801}"/>
    <cellStyle name="Note 4 8 3 3 2 5" xfId="9225" xr:uid="{51F70FFD-2AF0-4E2C-AD4C-452B2B70300B}"/>
    <cellStyle name="Note 4 8 3 3 2 6" xfId="11851" xr:uid="{1A834FAC-C156-4A16-B3D2-4CF21C57C061}"/>
    <cellStyle name="Note 4 8 3 3 2 7" xfId="9762" xr:uid="{E5F67BFE-FB8D-4D58-A7D4-7288487D7334}"/>
    <cellStyle name="Note 4 8 3 3 2 8" xfId="9115" xr:uid="{4AB3981D-8D34-4BBE-BED8-4C00A1A75D91}"/>
    <cellStyle name="Note 4 8 3 3 2 9" xfId="11966" xr:uid="{6B8B06DE-663E-424E-9291-47633F065067}"/>
    <cellStyle name="Note 4 8 3 3 3" xfId="9373" xr:uid="{B9957AB2-72D6-4A20-A91E-B12BA3DF2383}"/>
    <cellStyle name="Note 4 8 3 3 4" xfId="7398" xr:uid="{B48B6D64-339C-4CF2-A02D-51957940C0BE}"/>
    <cellStyle name="Note 4 8 3 3 5" xfId="11585" xr:uid="{4402016E-41FD-4E33-8F2D-9C2C0F750D5E}"/>
    <cellStyle name="Note 4 8 3 3 6" xfId="9224" xr:uid="{FD8A6D2D-6898-40C2-B2A2-7454C091540D}"/>
    <cellStyle name="Note 4 8 3 3 7" xfId="12035" xr:uid="{3BDBB283-4518-4DC1-9994-A6C3C75A7A40}"/>
    <cellStyle name="Note 4 8 3 3 8" xfId="9761" xr:uid="{484360B1-0535-485F-AFA3-04B0C7E41136}"/>
    <cellStyle name="Note 4 8 3 3 9" xfId="9114" xr:uid="{4DD9E564-93FE-4154-A724-BCBEB77C94F9}"/>
    <cellStyle name="Note 4 8 3 4" xfId="3770" xr:uid="{00000000-0005-0000-0000-000026110000}"/>
    <cellStyle name="Note 4 8 4" xfId="3771" xr:uid="{00000000-0005-0000-0000-000027110000}"/>
    <cellStyle name="Note 4 8 4 2" xfId="3772" xr:uid="{00000000-0005-0000-0000-000028110000}"/>
    <cellStyle name="Note 4 8 4 2 2" xfId="3773" xr:uid="{00000000-0005-0000-0000-000029110000}"/>
    <cellStyle name="Note 4 8 4 3" xfId="3774" xr:uid="{00000000-0005-0000-0000-00002A110000}"/>
    <cellStyle name="Note 4 8 5" xfId="3775" xr:uid="{00000000-0005-0000-0000-00002B110000}"/>
    <cellStyle name="Note 4 8 5 10" xfId="12805" xr:uid="{798B2F43-55EF-4FBA-AFB7-4648A9021BD2}"/>
    <cellStyle name="Note 4 8 5 11" xfId="10052" xr:uid="{3380FF04-3BA1-40D6-AEA4-C788D55CD89B}"/>
    <cellStyle name="Note 4 8 5 2" xfId="3776" xr:uid="{00000000-0005-0000-0000-00002C110000}"/>
    <cellStyle name="Note 4 8 5 2 10" xfId="10055" xr:uid="{8D8F73A5-5A8B-4728-B5A8-A391AAB5F82B}"/>
    <cellStyle name="Note 4 8 5 2 2" xfId="9381" xr:uid="{B99D9ED1-529C-4E36-81A9-E60A8BBF31C7}"/>
    <cellStyle name="Note 4 8 5 2 3" xfId="7394" xr:uid="{1951B4BA-378A-4356-A870-B5A29F7F7368}"/>
    <cellStyle name="Note 4 8 5 2 4" xfId="11605" xr:uid="{497642EE-50B6-482C-94C8-7A6A44BEAFC0}"/>
    <cellStyle name="Note 4 8 5 2 5" xfId="9239" xr:uid="{7726CAD3-E83A-4FFF-8CFD-FBAE155143E8}"/>
    <cellStyle name="Note 4 8 5 2 6" xfId="10287" xr:uid="{C06E90FD-85EB-4982-9B91-BC2F004E2BBA}"/>
    <cellStyle name="Note 4 8 5 2 7" xfId="9775" xr:uid="{B2776465-489A-4ED1-BA4C-DC6C935D9544}"/>
    <cellStyle name="Note 4 8 5 2 8" xfId="9138" xr:uid="{E6101F9F-BEEC-4A96-98DA-DCB00EB76F5E}"/>
    <cellStyle name="Note 4 8 5 2 9" xfId="12806" xr:uid="{636ED65A-4E8F-4703-9416-48DBCD24A21D}"/>
    <cellStyle name="Note 4 8 5 3" xfId="9380" xr:uid="{C3247F99-7F61-4D30-BFA6-20008DE2CCA5}"/>
    <cellStyle name="Note 4 8 5 4" xfId="7395" xr:uid="{AAB1D619-1E0F-4B03-ADDE-0DE026AD8E3C}"/>
    <cellStyle name="Note 4 8 5 5" xfId="11606" xr:uid="{BD53E394-5E28-42B7-ABD5-0C3C8094E0FF}"/>
    <cellStyle name="Note 4 8 5 6" xfId="9236" xr:uid="{092A5D1D-F0DE-49E6-BC59-7755A98166BA}"/>
    <cellStyle name="Note 4 8 5 7" xfId="10289" xr:uid="{73F26DFE-13A0-479F-8DC5-B83032CE3A3D}"/>
    <cellStyle name="Note 4 8 5 8" xfId="9773" xr:uid="{8EE446BF-23B4-4F3C-B03E-F899DC54705A}"/>
    <cellStyle name="Note 4 8 5 9" xfId="9136" xr:uid="{88800BD9-2FAD-4396-9B70-1C45C458CA7A}"/>
    <cellStyle name="Note 4 8 6" xfId="3777" xr:uid="{00000000-0005-0000-0000-00002D110000}"/>
    <cellStyle name="Note 5 2" xfId="3778" xr:uid="{00000000-0005-0000-0000-00002E110000}"/>
    <cellStyle name="Note 5 2 2" xfId="3779" xr:uid="{00000000-0005-0000-0000-00002F110000}"/>
    <cellStyle name="Note 5 2 2 10" xfId="9240" xr:uid="{AAA1C12F-07FF-41FD-96D2-147EA0E9543A}"/>
    <cellStyle name="Note 5 2 2 11" xfId="10283" xr:uid="{A505BDC9-EFDD-4B0E-BF86-3BFEBA7C145F}"/>
    <cellStyle name="Note 5 2 2 12" xfId="9780" xr:uid="{EF4F81AA-2993-4928-8237-00641DBFCEE6}"/>
    <cellStyle name="Note 5 2 2 13" xfId="9139" xr:uid="{7DD502D7-999C-42FB-A64A-AFF6A2CF102A}"/>
    <cellStyle name="Note 5 2 2 14" xfId="12714" xr:uid="{D48CF089-D614-40E6-A583-CC6FA88F7668}"/>
    <cellStyle name="Note 5 2 2 15" xfId="10056" xr:uid="{3A20CC60-FA8A-4E0B-A411-EF3DC5C2C7EE}"/>
    <cellStyle name="Note 5 2 2 2" xfId="3780" xr:uid="{00000000-0005-0000-0000-000030110000}"/>
    <cellStyle name="Note 5 2 2 2 2" xfId="3781" xr:uid="{00000000-0005-0000-0000-000031110000}"/>
    <cellStyle name="Note 5 2 2 2 2 2" xfId="3782" xr:uid="{00000000-0005-0000-0000-000032110000}"/>
    <cellStyle name="Note 5 2 2 2 2 2 2" xfId="3783" xr:uid="{00000000-0005-0000-0000-000033110000}"/>
    <cellStyle name="Note 5 2 2 2 2 3" xfId="3784" xr:uid="{00000000-0005-0000-0000-000034110000}"/>
    <cellStyle name="Note 5 2 2 2 3" xfId="3785" xr:uid="{00000000-0005-0000-0000-000035110000}"/>
    <cellStyle name="Note 5 2 2 2 3 2" xfId="3786" xr:uid="{00000000-0005-0000-0000-000036110000}"/>
    <cellStyle name="Note 5 2 2 2 4" xfId="3787" xr:uid="{00000000-0005-0000-0000-000037110000}"/>
    <cellStyle name="Note 5 2 2 3" xfId="3788" xr:uid="{00000000-0005-0000-0000-000038110000}"/>
    <cellStyle name="Note 5 2 2 3 2" xfId="3789" xr:uid="{00000000-0005-0000-0000-000039110000}"/>
    <cellStyle name="Note 5 2 2 3 2 2" xfId="3790" xr:uid="{00000000-0005-0000-0000-00003A110000}"/>
    <cellStyle name="Note 5 2 2 3 3" xfId="3791" xr:uid="{00000000-0005-0000-0000-00003B110000}"/>
    <cellStyle name="Note 5 2 2 4" xfId="3792" xr:uid="{00000000-0005-0000-0000-00003C110000}"/>
    <cellStyle name="Note 5 2 2 4 10" xfId="12807" xr:uid="{BDF3DD24-33C5-4496-96AD-CEA8ED3C0CB8}"/>
    <cellStyle name="Note 5 2 2 4 11" xfId="10092" xr:uid="{25B834C7-E0A8-4631-BFBC-3D30FA0B51C6}"/>
    <cellStyle name="Note 5 2 2 4 2" xfId="3793" xr:uid="{00000000-0005-0000-0000-00003D110000}"/>
    <cellStyle name="Note 5 2 2 4 2 10" xfId="10095" xr:uid="{F33C9E34-EE29-437F-BD58-B80AD18596C5}"/>
    <cellStyle name="Note 5 2 2 4 2 2" xfId="9389" xr:uid="{9D352A8D-93BF-4127-80BC-C26DA45D8F18}"/>
    <cellStyle name="Note 5 2 2 4 2 3" xfId="7381" xr:uid="{3D10B34C-DFA0-46AD-A5C1-8DF9F54FFAF9}"/>
    <cellStyle name="Note 5 2 2 4 2 4" xfId="11980" xr:uid="{28ABD0A0-7DB9-477A-89B7-121BC1EBCBBF}"/>
    <cellStyle name="Note 5 2 2 4 2 5" xfId="9260" xr:uid="{283460AD-F284-47C3-8C8E-5E9B90187D28}"/>
    <cellStyle name="Note 5 2 2 4 2 6" xfId="10965" xr:uid="{34B1825E-274D-4A63-B47F-69024A3FCE34}"/>
    <cellStyle name="Note 5 2 2 4 2 7" xfId="9803" xr:uid="{88E360BB-EA9B-47C2-BB7F-8009CF63C36A}"/>
    <cellStyle name="Note 5 2 2 4 2 8" xfId="9171" xr:uid="{1707C916-4282-469A-B7A3-2ABC12B45B2E}"/>
    <cellStyle name="Note 5 2 2 4 2 9" xfId="12808" xr:uid="{22AA84DD-4E4A-4D49-8D8D-B27B0C721C28}"/>
    <cellStyle name="Note 5 2 2 4 3" xfId="9388" xr:uid="{0303F11D-8254-4CAB-B6C4-0EE53817DEAE}"/>
    <cellStyle name="Note 5 2 2 4 4" xfId="7382" xr:uid="{0C9DEFF8-B388-4D17-9610-160934493B47}"/>
    <cellStyle name="Note 5 2 2 4 5" xfId="9588" xr:uid="{6336F88F-C2C9-48AB-9BDD-9870DDE7FA2B}"/>
    <cellStyle name="Note 5 2 2 4 6" xfId="9259" xr:uid="{CCB027CF-BB6C-4FBA-89FA-5D576F5EF153}"/>
    <cellStyle name="Note 5 2 2 4 7" xfId="10966" xr:uid="{B3F21FB9-80AF-4A09-9542-98297DB580FB}"/>
    <cellStyle name="Note 5 2 2 4 8" xfId="9800" xr:uid="{6145E630-E21E-42F4-96B7-AF2CBC31451D}"/>
    <cellStyle name="Note 5 2 2 4 9" xfId="9170" xr:uid="{BE5FF162-8347-4996-A582-A6C226183CB7}"/>
    <cellStyle name="Note 5 2 2 5" xfId="3794" xr:uid="{00000000-0005-0000-0000-00003E110000}"/>
    <cellStyle name="Note 5 2 2 5 2" xfId="3795" xr:uid="{00000000-0005-0000-0000-00003F110000}"/>
    <cellStyle name="Note 5 2 2 6" xfId="3796" xr:uid="{00000000-0005-0000-0000-000040110000}"/>
    <cellStyle name="Note 5 2 2 6 10" xfId="10111" xr:uid="{18F61C5A-CE49-45F5-AA63-9F1E194EE4C9}"/>
    <cellStyle name="Note 5 2 2 6 2" xfId="9392" xr:uid="{25994258-890B-4577-8E68-DAEB3D5FA69C}"/>
    <cellStyle name="Note 5 2 2 6 3" xfId="7380" xr:uid="{0C9A53AF-C3CE-4165-93CE-770097278F3B}"/>
    <cellStyle name="Note 5 2 2 6 4" xfId="12064" xr:uid="{B2D00490-526C-41A4-922D-7EDDD233C05E}"/>
    <cellStyle name="Note 5 2 2 6 5" xfId="9263" xr:uid="{96193E99-E1B8-4072-96C4-A4D2F952299D}"/>
    <cellStyle name="Note 5 2 2 6 6" xfId="11940" xr:uid="{143E9A00-2D38-43CE-9B4D-97067A939E52}"/>
    <cellStyle name="Note 5 2 2 6 7" xfId="9809" xr:uid="{54961D8B-56DF-4F5B-9F42-9EB011E0252B}"/>
    <cellStyle name="Note 5 2 2 6 8" xfId="9180" xr:uid="{7F492DC8-4208-4D9C-855E-4E34484B1154}"/>
    <cellStyle name="Note 5 2 2 6 9" xfId="10356" xr:uid="{557CABAD-E6A8-46BB-82FA-3E616738FDDB}"/>
    <cellStyle name="Note 5 2 2 7" xfId="9383" xr:uid="{3434730B-C875-4FCC-9600-9EBB1167E42E}"/>
    <cellStyle name="Note 5 2 2 8" xfId="7392" xr:uid="{BD342323-8ABF-4F06-A06D-5F2C291B0D38}"/>
    <cellStyle name="Note 5 2 2 9" xfId="11821" xr:uid="{28BBC6BC-EEB7-4AB2-B341-2CD58EE97B7A}"/>
    <cellStyle name="Note 5 2 3" xfId="3797" xr:uid="{00000000-0005-0000-0000-000041110000}"/>
    <cellStyle name="Note 5 2 3 2" xfId="3798" xr:uid="{00000000-0005-0000-0000-000042110000}"/>
    <cellStyle name="Note 5 2 3 2 2" xfId="3799" xr:uid="{00000000-0005-0000-0000-000043110000}"/>
    <cellStyle name="Note 5 2 3 2 2 2" xfId="3800" xr:uid="{00000000-0005-0000-0000-000044110000}"/>
    <cellStyle name="Note 5 2 3 2 3" xfId="3801" xr:uid="{00000000-0005-0000-0000-000045110000}"/>
    <cellStyle name="Note 5 2 3 3" xfId="3802" xr:uid="{00000000-0005-0000-0000-000046110000}"/>
    <cellStyle name="Note 5 2 3 3 10" xfId="12809" xr:uid="{CE59B6A3-D9C3-4AB6-89A2-3B3EC46EBAA2}"/>
    <cellStyle name="Note 5 2 3 3 11" xfId="10126" xr:uid="{3166F301-EA9D-4FF5-9014-643987E37F5B}"/>
    <cellStyle name="Note 5 2 3 3 2" xfId="3803" xr:uid="{00000000-0005-0000-0000-000047110000}"/>
    <cellStyle name="Note 5 2 3 3 2 10" xfId="10127" xr:uid="{72809404-85F0-42E9-B241-F2DE2FD2BFC2}"/>
    <cellStyle name="Note 5 2 3 3 2 2" xfId="9398" xr:uid="{613520D2-715A-4425-8DD6-07ED910320DC}"/>
    <cellStyle name="Note 5 2 3 3 2 3" xfId="7374" xr:uid="{A501765B-3D48-49A5-A431-BBEA765FA637}"/>
    <cellStyle name="Note 5 2 3 3 2 4" xfId="9593" xr:uid="{4B7787AA-4C03-4D5A-BAF6-0CE93D4EFC60}"/>
    <cellStyle name="Note 5 2 3 3 2 5" xfId="9274" xr:uid="{03CB950D-D51C-4C44-811C-E01643C9054D}"/>
    <cellStyle name="Note 5 2 3 3 2 6" xfId="11683" xr:uid="{0E9BCF47-75CA-40D4-9908-296C0FF0B9D8}"/>
    <cellStyle name="Note 5 2 3 3 2 7" xfId="9824" xr:uid="{F6315E33-6DB0-47E1-A8BD-7F8D80B58B0A}"/>
    <cellStyle name="Note 5 2 3 3 2 8" xfId="9198" xr:uid="{D0C1D8B0-67AB-4616-BCF8-79A0F72A718D}"/>
    <cellStyle name="Note 5 2 3 3 2 9" xfId="12810" xr:uid="{1CF54079-899F-4E74-B28C-BACB1A4A00E2}"/>
    <cellStyle name="Note 5 2 3 3 3" xfId="9397" xr:uid="{AD39CF6A-FADF-4DC1-8AD1-13B55DD2CD29}"/>
    <cellStyle name="Note 5 2 3 3 4" xfId="7375" xr:uid="{7949D681-53A6-4F35-9EFF-B9F3BEC0899E}"/>
    <cellStyle name="Note 5 2 3 3 5" xfId="9592" xr:uid="{32B7971E-6FD3-41BD-B358-0AD40B76A57E}"/>
    <cellStyle name="Note 5 2 3 3 6" xfId="9273" xr:uid="{E6DD0CA8-92AF-43F5-B40E-67FEC616C54E}"/>
    <cellStyle name="Note 5 2 3 3 7" xfId="10704" xr:uid="{85020032-3F24-48E8-861D-DC13EDB8D6D7}"/>
    <cellStyle name="Note 5 2 3 3 8" xfId="9820" xr:uid="{CE2CD87A-B9D1-4680-8247-3A0F1E102C71}"/>
    <cellStyle name="Note 5 2 3 3 9" xfId="9197" xr:uid="{5CC36281-C2D1-426C-83AB-F191D183CA54}"/>
    <cellStyle name="Note 5 2 3 4" xfId="3804" xr:uid="{00000000-0005-0000-0000-000048110000}"/>
    <cellStyle name="Note 5 2 4" xfId="3805" xr:uid="{00000000-0005-0000-0000-000049110000}"/>
    <cellStyle name="Note 5 2 4 2" xfId="3806" xr:uid="{00000000-0005-0000-0000-00004A110000}"/>
    <cellStyle name="Note 5 2 4 2 2" xfId="3807" xr:uid="{00000000-0005-0000-0000-00004B110000}"/>
    <cellStyle name="Note 5 2 4 3" xfId="3808" xr:uid="{00000000-0005-0000-0000-00004C110000}"/>
    <cellStyle name="Note 5 2 5" xfId="3809" xr:uid="{00000000-0005-0000-0000-00004D110000}"/>
    <cellStyle name="Note 5 2 5 10" xfId="10317" xr:uid="{635E3735-21B8-4892-9931-1BB5A9A8E2A4}"/>
    <cellStyle name="Note 5 2 5 11" xfId="10143" xr:uid="{D4233825-E547-470D-8F0C-442BE8CBCBCB}"/>
    <cellStyle name="Note 5 2 5 2" xfId="3810" xr:uid="{00000000-0005-0000-0000-00004E110000}"/>
    <cellStyle name="Note 5 2 5 2 10" xfId="10146" xr:uid="{09FC2E36-BF7A-484E-8003-A87AA26FB398}"/>
    <cellStyle name="Note 5 2 5 2 2" xfId="9404" xr:uid="{40F16337-42E6-436B-B304-BFF727A008C7}"/>
    <cellStyle name="Note 5 2 5 2 3" xfId="7369" xr:uid="{B1B1C46F-3AFD-466B-8D87-DE5AAB869A51}"/>
    <cellStyle name="Note 5 2 5 2 4" xfId="12059" xr:uid="{876A0E4F-A4F0-4B87-8273-8B0D994D8B35}"/>
    <cellStyle name="Note 5 2 5 2 5" xfId="9280" xr:uid="{E824372E-ED12-4280-8D8F-DD04E24AF004}"/>
    <cellStyle name="Note 5 2 5 2 6" xfId="11404" xr:uid="{4679AE51-BA53-46AB-998D-BB732E8E73EE}"/>
    <cellStyle name="Note 5 2 5 2 7" xfId="9836" xr:uid="{DD6CCE4A-8947-403D-94CA-9D9AA5AE992D}"/>
    <cellStyle name="Note 5 2 5 2 8" xfId="9206" xr:uid="{81D172D6-2236-4AEF-8F46-A550642F8E4A}"/>
    <cellStyle name="Note 5 2 5 2 9" xfId="10314" xr:uid="{12470E03-2F86-4AED-B2DA-F5366D44E449}"/>
    <cellStyle name="Note 5 2 5 3" xfId="9403" xr:uid="{80A8BA89-33D1-4463-9C21-8624CA6A2010}"/>
    <cellStyle name="Note 5 2 5 4" xfId="7370" xr:uid="{9DF3A8BB-865A-484A-BF53-8084BDB2CDFE}"/>
    <cellStyle name="Note 5 2 5 5" xfId="11977" xr:uid="{AE192F2C-6953-496F-90A5-A6F7231066F5}"/>
    <cellStyle name="Note 5 2 5 6" xfId="9279" xr:uid="{50064802-109F-40F2-8EDF-AED7937B1B3C}"/>
    <cellStyle name="Note 5 2 5 7" xfId="11799" xr:uid="{A9D9F6DB-B1AA-47EC-B2D8-BB2F37B4968B}"/>
    <cellStyle name="Note 5 2 5 8" xfId="9835" xr:uid="{EECE6CA6-6B06-4F34-AF51-3B8F6318C484}"/>
    <cellStyle name="Note 5 2 5 9" xfId="9205" xr:uid="{28F5A771-3108-4F2E-823E-44565366CE6E}"/>
    <cellStyle name="Note 5 2 6" xfId="3811" xr:uid="{00000000-0005-0000-0000-00004F110000}"/>
    <cellStyle name="Note 5 3" xfId="3812" xr:uid="{00000000-0005-0000-0000-000050110000}"/>
    <cellStyle name="Note 5 3 2" xfId="3813" xr:uid="{00000000-0005-0000-0000-000051110000}"/>
    <cellStyle name="Note 5 3 2 10" xfId="9287" xr:uid="{77655214-D485-4200-A17C-45941F82AFB0}"/>
    <cellStyle name="Note 5 3 2 11" xfId="11405" xr:uid="{DDFDF011-49D0-4DCA-AD94-353A4376A7E8}"/>
    <cellStyle name="Note 5 3 2 12" xfId="9842" xr:uid="{A3AEE9DB-78BB-4222-BD5C-3D66AD612B60}"/>
    <cellStyle name="Note 5 3 2 13" xfId="9221" xr:uid="{ACC2DF8B-65C6-4950-B68E-DAFD427435A5}"/>
    <cellStyle name="Note 5 3 2 14" xfId="10301" xr:uid="{2B2DFBFA-66F9-4655-B87E-F41479450895}"/>
    <cellStyle name="Note 5 3 2 15" xfId="10281" xr:uid="{179D2743-460C-4357-B6F7-DCD8E45DA718}"/>
    <cellStyle name="Note 5 3 2 2" xfId="3814" xr:uid="{00000000-0005-0000-0000-000052110000}"/>
    <cellStyle name="Note 5 3 2 2 2" xfId="3815" xr:uid="{00000000-0005-0000-0000-000053110000}"/>
    <cellStyle name="Note 5 3 2 2 2 2" xfId="3816" xr:uid="{00000000-0005-0000-0000-000054110000}"/>
    <cellStyle name="Note 5 3 2 2 2 2 2" xfId="3817" xr:uid="{00000000-0005-0000-0000-000055110000}"/>
    <cellStyle name="Note 5 3 2 2 2 3" xfId="3818" xr:uid="{00000000-0005-0000-0000-000056110000}"/>
    <cellStyle name="Note 5 3 2 2 3" xfId="3819" xr:uid="{00000000-0005-0000-0000-000057110000}"/>
    <cellStyle name="Note 5 3 2 2 3 2" xfId="3820" xr:uid="{00000000-0005-0000-0000-000058110000}"/>
    <cellStyle name="Note 5 3 2 2 4" xfId="3821" xr:uid="{00000000-0005-0000-0000-000059110000}"/>
    <cellStyle name="Note 5 3 2 3" xfId="3822" xr:uid="{00000000-0005-0000-0000-00005A110000}"/>
    <cellStyle name="Note 5 3 2 3 2" xfId="3823" xr:uid="{00000000-0005-0000-0000-00005B110000}"/>
    <cellStyle name="Note 5 3 2 3 2 2" xfId="3824" xr:uid="{00000000-0005-0000-0000-00005C110000}"/>
    <cellStyle name="Note 5 3 2 3 3" xfId="3825" xr:uid="{00000000-0005-0000-0000-00005D110000}"/>
    <cellStyle name="Note 5 3 2 4" xfId="3826" xr:uid="{00000000-0005-0000-0000-00005E110000}"/>
    <cellStyle name="Note 5 3 2 4 10" xfId="12655" xr:uid="{500A9E73-E745-405B-8DFC-6594D499B175}"/>
    <cellStyle name="Note 5 3 2 4 11" xfId="10407" xr:uid="{5BB15B0C-E9FB-4E97-97A1-8CCEE88C69CE}"/>
    <cellStyle name="Note 5 3 2 4 2" xfId="3827" xr:uid="{00000000-0005-0000-0000-00005F110000}"/>
    <cellStyle name="Note 5 3 2 4 2 10" xfId="10408" xr:uid="{3290B5AC-5EDB-45B6-8B5C-5E60C63445C9}"/>
    <cellStyle name="Note 5 3 2 4 2 2" xfId="9419" xr:uid="{812854D8-9323-4DB7-9CDF-2165E7272173}"/>
    <cellStyle name="Note 5 3 2 4 2 3" xfId="7359" xr:uid="{51C9127C-0B9B-4F08-A809-52507D49DA0B}"/>
    <cellStyle name="Note 5 3 2 4 2 4" xfId="9612" xr:uid="{8F522D86-C314-4810-8142-A254A626F6DA}"/>
    <cellStyle name="Note 5 3 2 4 2 5" xfId="9306" xr:uid="{27663A63-5541-4678-B2BB-AC96DF6ADE90}"/>
    <cellStyle name="Note 5 3 2 4 2 6" xfId="11408" xr:uid="{356B790D-3C93-4B8E-AA1D-14A7ACDAED81}"/>
    <cellStyle name="Note 5 3 2 4 2 7" xfId="9866" xr:uid="{C7D27BA6-16FB-4AB6-89F0-48FA9EC83358}"/>
    <cellStyle name="Note 5 3 2 4 2 8" xfId="9253" xr:uid="{51165518-D5E1-41BA-8974-2493F2DA02E2}"/>
    <cellStyle name="Note 5 3 2 4 2 9" xfId="12695" xr:uid="{AF3DF6E3-561A-4C08-B22F-FA3736DAA729}"/>
    <cellStyle name="Note 5 3 2 4 3" xfId="9418" xr:uid="{34B3395A-7110-449A-B3DB-74512512FF82}"/>
    <cellStyle name="Note 5 3 2 4 4" xfId="7360" xr:uid="{B317C03E-E3AA-4670-BB85-20731131E7D0}"/>
    <cellStyle name="Note 5 3 2 4 5" xfId="9609" xr:uid="{C8A29CE9-F2BE-4608-A146-A23F1F0AD107}"/>
    <cellStyle name="Note 5 3 2 4 6" xfId="9305" xr:uid="{B8ED3BEE-68F5-4B70-9CC0-48251904AD94}"/>
    <cellStyle name="Note 5 3 2 4 7" xfId="11407" xr:uid="{95C4EF44-AF9E-4534-8CAA-0045CC43A47D}"/>
    <cellStyle name="Note 5 3 2 4 8" xfId="9863" xr:uid="{B3497B3E-5E7A-49CB-84D5-25534439723E}"/>
    <cellStyle name="Note 5 3 2 4 9" xfId="9252" xr:uid="{C698B177-2731-4E11-BF78-0FDA5822A6C7}"/>
    <cellStyle name="Note 5 3 2 5" xfId="3828" xr:uid="{00000000-0005-0000-0000-000060110000}"/>
    <cellStyle name="Note 5 3 2 5 2" xfId="3829" xr:uid="{00000000-0005-0000-0000-000061110000}"/>
    <cellStyle name="Note 5 3 2 6" xfId="3830" xr:uid="{00000000-0005-0000-0000-000062110000}"/>
    <cellStyle name="Note 5 3 2 6 10" xfId="10859" xr:uid="{B134DE22-532E-4DD3-BF77-4F8F2F247353}"/>
    <cellStyle name="Note 5 3 2 6 2" xfId="9422" xr:uid="{BDB8EB7B-939F-49FC-AA11-34CFEE35080E}"/>
    <cellStyle name="Note 5 3 2 6 3" xfId="7356" xr:uid="{DEA632A8-7718-4CEF-81E2-7B86EE3FAB80}"/>
    <cellStyle name="Note 5 3 2 6 4" xfId="9616" xr:uid="{DC40318B-6DDE-46F7-B8F8-CA794B213EE2}"/>
    <cellStyle name="Note 5 3 2 6 5" xfId="9309" xr:uid="{53CB71C5-E4CA-4F8F-8105-D9699F77CF76}"/>
    <cellStyle name="Note 5 3 2 6 6" xfId="11267" xr:uid="{F479B266-6D56-4169-BEED-CBCB16519ED6}"/>
    <cellStyle name="Note 5 3 2 6 7" xfId="9869" xr:uid="{35ADAD6E-B084-4A02-B97B-EBB6775E3641}"/>
    <cellStyle name="Note 5 3 2 6 8" xfId="9261" xr:uid="{83FCAAD8-CC17-4116-93CA-E8DD254EE96B}"/>
    <cellStyle name="Note 5 3 2 6 9" xfId="12571" xr:uid="{51A51CFD-F74C-4A5B-AA00-9B9C8072A21B}"/>
    <cellStyle name="Note 5 3 2 7" xfId="9407" xr:uid="{B2413A55-2407-4F7D-AA74-A62264B3F3FB}"/>
    <cellStyle name="Note 5 3 2 8" xfId="7367" xr:uid="{FF42D0CB-ACB1-4D65-951D-29E4E3DA0BEB}"/>
    <cellStyle name="Note 5 3 2 9" xfId="9598" xr:uid="{C54AB031-66C1-4534-AB84-5F75F8716862}"/>
    <cellStyle name="Note 5 3 3" xfId="3831" xr:uid="{00000000-0005-0000-0000-000063110000}"/>
    <cellStyle name="Note 5 3 3 2" xfId="3832" xr:uid="{00000000-0005-0000-0000-000064110000}"/>
    <cellStyle name="Note 5 3 3 2 2" xfId="3833" xr:uid="{00000000-0005-0000-0000-000065110000}"/>
    <cellStyle name="Note 5 3 3 2 2 2" xfId="3834" xr:uid="{00000000-0005-0000-0000-000066110000}"/>
    <cellStyle name="Note 5 3 3 2 3" xfId="3835" xr:uid="{00000000-0005-0000-0000-000067110000}"/>
    <cellStyle name="Note 5 3 3 3" xfId="3836" xr:uid="{00000000-0005-0000-0000-000068110000}"/>
    <cellStyle name="Note 5 3 3 3 10" xfId="12995" xr:uid="{2C815C71-EC2D-4787-A047-51876A6B2BE6}"/>
    <cellStyle name="Note 5 3 3 3 11" xfId="10561" xr:uid="{7ACE74C1-F72B-4432-B1F8-8E5EBF909832}"/>
    <cellStyle name="Note 5 3 3 3 2" xfId="3837" xr:uid="{00000000-0005-0000-0000-000069110000}"/>
    <cellStyle name="Note 5 3 3 3 2 10" xfId="10706" xr:uid="{0BCE3CF5-090E-48C3-AA5D-26BCAD373ED7}"/>
    <cellStyle name="Note 5 3 3 3 2 2" xfId="9427" xr:uid="{D3F36936-DB0E-4157-93AA-4BBB54DA6C75}"/>
    <cellStyle name="Note 5 3 3 3 2 3" xfId="7352" xr:uid="{781F4768-45C4-4746-9B1C-EC5EC7071DD6}"/>
    <cellStyle name="Note 5 3 3 3 2 4" xfId="9623" xr:uid="{9986E908-F55A-4FD4-857F-6F2E1374FCA9}"/>
    <cellStyle name="Note 5 3 3 3 2 5" xfId="9320" xr:uid="{FD11BA3A-40BA-4F5F-92CE-D4BD549B5AB8}"/>
    <cellStyle name="Note 5 3 3 3 2 6" xfId="10337" xr:uid="{6466845F-462A-4D7D-9A8C-D4200DB515C4}"/>
    <cellStyle name="Note 5 3 3 3 2 7" xfId="9883" xr:uid="{E5C17322-27FE-44A6-A122-16516F01A354}"/>
    <cellStyle name="Note 5 3 3 3 2 8" xfId="9277" xr:uid="{B42FA1BF-0BF6-44C5-B90F-9CC12168F68E}"/>
    <cellStyle name="Note 5 3 3 3 2 9" xfId="12994" xr:uid="{384DC425-2ECE-4B34-A50B-9699BF8AF486}"/>
    <cellStyle name="Note 5 3 3 3 3" xfId="9426" xr:uid="{89ADB168-44D2-49CF-A67A-A08F562080FE}"/>
    <cellStyle name="Note 5 3 3 3 4" xfId="7353" xr:uid="{FB0E7A36-A75A-4243-92C2-DDEBC533AF45}"/>
    <cellStyle name="Note 5 3 3 3 5" xfId="9622" xr:uid="{2B88C983-A030-4E2E-A0A9-6D778FF2E0B8}"/>
    <cellStyle name="Note 5 3 3 3 6" xfId="9315" xr:uid="{3B1D20CE-75EB-452F-B06D-14713F276B74}"/>
    <cellStyle name="Note 5 3 3 3 7" xfId="11856" xr:uid="{D460CAEB-12A2-4425-A348-4AA25632B018}"/>
    <cellStyle name="Note 5 3 3 3 8" xfId="9882" xr:uid="{E0A7DCAA-8BFE-4C99-A000-373B66722260}"/>
    <cellStyle name="Note 5 3 3 3 9" xfId="9272" xr:uid="{6A28DF94-5262-4A4C-9ADF-BD049D7CA2AA}"/>
    <cellStyle name="Note 5 3 3 4" xfId="3838" xr:uid="{00000000-0005-0000-0000-00006A110000}"/>
    <cellStyle name="Note 5 3 4" xfId="3839" xr:uid="{00000000-0005-0000-0000-00006B110000}"/>
    <cellStyle name="Note 5 3 4 2" xfId="3840" xr:uid="{00000000-0005-0000-0000-00006C110000}"/>
    <cellStyle name="Note 5 3 4 2 2" xfId="3841" xr:uid="{00000000-0005-0000-0000-00006D110000}"/>
    <cellStyle name="Note 5 3 4 3" xfId="3842" xr:uid="{00000000-0005-0000-0000-00006E110000}"/>
    <cellStyle name="Note 5 3 5" xfId="3843" xr:uid="{00000000-0005-0000-0000-00006F110000}"/>
    <cellStyle name="Note 5 3 5 10" xfId="12836" xr:uid="{792893D4-F7DF-4D34-940F-D09B211D8581}"/>
    <cellStyle name="Note 5 3 5 11" xfId="11968" xr:uid="{4732CA26-43F6-4209-87E8-3F6E73CE6EE0}"/>
    <cellStyle name="Note 5 3 5 2" xfId="3844" xr:uid="{00000000-0005-0000-0000-000070110000}"/>
    <cellStyle name="Note 5 3 5 2 10" xfId="12015" xr:uid="{3DC2AB77-1582-49B2-B463-F8C2CBE992FD}"/>
    <cellStyle name="Note 5 3 5 2 2" xfId="9432" xr:uid="{A8B1CE34-4CC7-4E7F-8398-EEE88FC52FAD}"/>
    <cellStyle name="Note 5 3 5 2 3" xfId="7347" xr:uid="{8E1F7757-9367-4852-A7F7-F38235D0B66D}"/>
    <cellStyle name="Note 5 3 5 2 4" xfId="9631" xr:uid="{DA3A91AA-63C3-4616-9480-5655F75B50D8}"/>
    <cellStyle name="Note 5 3 5 2 5" xfId="9329" xr:uid="{A2112D96-9473-4B16-B7F3-2C3D0655EB6D}"/>
    <cellStyle name="Note 5 3 5 2 6" xfId="10961" xr:uid="{CA0EFF7D-60CA-440A-B0D8-B3225DBF307E}"/>
    <cellStyle name="Note 5 3 5 2 7" xfId="9897" xr:uid="{A1FE1F6B-9A59-4558-B656-E18353118222}"/>
    <cellStyle name="Note 5 3 5 2 8" xfId="9295" xr:uid="{93B24048-EF2B-4FFB-87CF-37F2E68CE8BF}"/>
    <cellStyle name="Note 5 3 5 2 9" xfId="12837" xr:uid="{FD8CB922-BED5-4964-B36C-89C330B87F90}"/>
    <cellStyle name="Note 5 3 5 3" xfId="9431" xr:uid="{C5DF2041-0A24-4285-A1F3-1B46E6B38356}"/>
    <cellStyle name="Note 5 3 5 4" xfId="7348" xr:uid="{D005D26A-3918-4807-BB0B-CDCCBDEFE094}"/>
    <cellStyle name="Note 5 3 5 5" xfId="9630" xr:uid="{7A191D5D-47CC-43E3-8D3A-FE8A211A7828}"/>
    <cellStyle name="Note 5 3 5 6" xfId="9326" xr:uid="{6788E86B-725F-42B9-815D-BC22F0BE2C53}"/>
    <cellStyle name="Note 5 3 5 7" xfId="10963" xr:uid="{27F1A8B3-A642-4785-BAC3-725F224FAB22}"/>
    <cellStyle name="Note 5 3 5 8" xfId="9895" xr:uid="{23EAAF5E-2313-4D44-8BA7-DCA6A21182D5}"/>
    <cellStyle name="Note 5 3 5 9" xfId="9288" xr:uid="{152BF2E5-D338-4BB1-90ED-AB486FFF4868}"/>
    <cellStyle name="Note 5 3 6" xfId="3845" xr:uid="{00000000-0005-0000-0000-000071110000}"/>
    <cellStyle name="Note 5 4" xfId="3846" xr:uid="{00000000-0005-0000-0000-000072110000}"/>
    <cellStyle name="Note 5 4 2" xfId="3847" xr:uid="{00000000-0005-0000-0000-000073110000}"/>
    <cellStyle name="Note 5 4 2 10" xfId="9332" xr:uid="{233B46D9-F769-4995-A101-EF9E3868C84A}"/>
    <cellStyle name="Note 5 4 2 11" xfId="6558" xr:uid="{E40DA777-8BC7-4E5B-810A-50B853F3F5B0}"/>
    <cellStyle name="Note 5 4 2 12" xfId="9902" xr:uid="{0F364DF6-9D97-464A-BB06-60568D9A3F17}"/>
    <cellStyle name="Note 5 4 2 13" xfId="9299" xr:uid="{61D7377C-201C-4CE3-BF71-B8543BDA9B5F}"/>
    <cellStyle name="Note 5 4 2 14" xfId="12838" xr:uid="{B87A5C5B-FA82-4781-A501-B2E2A1DE285C}"/>
    <cellStyle name="Note 5 4 2 15" xfId="10453" xr:uid="{308EFC68-2B65-4CD3-9C49-09453CB20262}"/>
    <cellStyle name="Note 5 4 2 2" xfId="3848" xr:uid="{00000000-0005-0000-0000-000074110000}"/>
    <cellStyle name="Note 5 4 2 2 2" xfId="3849" xr:uid="{00000000-0005-0000-0000-000075110000}"/>
    <cellStyle name="Note 5 4 2 2 2 2" xfId="3850" xr:uid="{00000000-0005-0000-0000-000076110000}"/>
    <cellStyle name="Note 5 4 2 2 2 2 2" xfId="3851" xr:uid="{00000000-0005-0000-0000-000077110000}"/>
    <cellStyle name="Note 5 4 2 2 2 3" xfId="3852" xr:uid="{00000000-0005-0000-0000-000078110000}"/>
    <cellStyle name="Note 5 4 2 2 3" xfId="3853" xr:uid="{00000000-0005-0000-0000-000079110000}"/>
    <cellStyle name="Note 5 4 2 2 3 2" xfId="3854" xr:uid="{00000000-0005-0000-0000-00007A110000}"/>
    <cellStyle name="Note 5 4 2 2 4" xfId="3855" xr:uid="{00000000-0005-0000-0000-00007B110000}"/>
    <cellStyle name="Note 5 4 2 3" xfId="3856" xr:uid="{00000000-0005-0000-0000-00007C110000}"/>
    <cellStyle name="Note 5 4 2 3 2" xfId="3857" xr:uid="{00000000-0005-0000-0000-00007D110000}"/>
    <cellStyle name="Note 5 4 2 3 2 2" xfId="3858" xr:uid="{00000000-0005-0000-0000-00007E110000}"/>
    <cellStyle name="Note 5 4 2 3 3" xfId="3859" xr:uid="{00000000-0005-0000-0000-00007F110000}"/>
    <cellStyle name="Note 5 4 2 4" xfId="3860" xr:uid="{00000000-0005-0000-0000-000080110000}"/>
    <cellStyle name="Note 5 4 2 4 10" xfId="12839" xr:uid="{FF6DC747-D1D2-40B7-9A34-7CD549967721}"/>
    <cellStyle name="Note 5 4 2 4 11" xfId="10190" xr:uid="{90C02BFD-FBC7-4684-9D95-2D81555C2F6C}"/>
    <cellStyle name="Note 5 4 2 4 2" xfId="3861" xr:uid="{00000000-0005-0000-0000-000081110000}"/>
    <cellStyle name="Note 5 4 2 4 2 10" xfId="10191" xr:uid="{088975BD-07AA-41A4-97BB-A9FD50CDA9F7}"/>
    <cellStyle name="Note 5 4 2 4 2 2" xfId="9446" xr:uid="{194C3A5B-AA4E-4985-8CD3-15FAC9994A7C}"/>
    <cellStyle name="Note 5 4 2 4 2 3" xfId="7338" xr:uid="{9759ADC1-71F5-4777-99FF-DAD9EF7CDDF7}"/>
    <cellStyle name="Note 5 4 2 4 2 4" xfId="9647" xr:uid="{A9E15DF6-84EB-46D8-B136-4AA870EC9C4E}"/>
    <cellStyle name="Note 5 4 2 4 2 5" xfId="9351" xr:uid="{4964832E-E439-4B1A-9EA8-81AC55FC915C}"/>
    <cellStyle name="Note 5 4 2 4 2 6" xfId="6557" xr:uid="{521E2F49-BD20-4F98-BDFD-F1287720CAAC}"/>
    <cellStyle name="Note 5 4 2 4 2 7" xfId="9927" xr:uid="{896A88E3-CE5D-4A44-86FF-BD834D4F7796}"/>
    <cellStyle name="Note 5 4 2 4 2 8" xfId="9331" xr:uid="{73D8A319-C255-4FE5-A5FE-087B92A1668D}"/>
    <cellStyle name="Note 5 4 2 4 2 9" xfId="12840" xr:uid="{ED4BE30D-CE90-482D-8E28-274B6549DD8A}"/>
    <cellStyle name="Note 5 4 2 4 3" xfId="9445" xr:uid="{43CD8BF8-3A8A-4FA0-8653-7B98DE9F1E68}"/>
    <cellStyle name="Note 5 4 2 4 4" xfId="7339" xr:uid="{BE7A44FC-149B-49D2-9BF2-47B1694FEFCF}"/>
    <cellStyle name="Note 5 4 2 4 5" xfId="9646" xr:uid="{DECBA48B-EC44-411C-9690-AAA721CFF5B8}"/>
    <cellStyle name="Note 5 4 2 4 6" xfId="9348" xr:uid="{48BD34BA-346B-4D31-B248-3BE018312AC9}"/>
    <cellStyle name="Note 5 4 2 4 7" xfId="12316" xr:uid="{2DB397AC-FFF0-4AC4-89AD-1ECB08E9BA54}"/>
    <cellStyle name="Note 5 4 2 4 8" xfId="9924" xr:uid="{121E2770-90CD-4803-AF74-CD79D1488F8E}"/>
    <cellStyle name="Note 5 4 2 4 9" xfId="9330" xr:uid="{4AD9071C-01A1-4EE1-8DCD-B70A276D8132}"/>
    <cellStyle name="Note 5 4 2 5" xfId="3862" xr:uid="{00000000-0005-0000-0000-000082110000}"/>
    <cellStyle name="Note 5 4 2 5 2" xfId="3863" xr:uid="{00000000-0005-0000-0000-000083110000}"/>
    <cellStyle name="Note 5 4 2 6" xfId="3864" xr:uid="{00000000-0005-0000-0000-000084110000}"/>
    <cellStyle name="Note 5 4 2 6 10" xfId="12050" xr:uid="{3DC4956C-4C50-405C-AAD1-24BAF4A92416}"/>
    <cellStyle name="Note 5 4 2 6 2" xfId="9448" xr:uid="{55900D13-F95D-48D0-91BE-DBD2EB663F0C}"/>
    <cellStyle name="Note 5 4 2 6 3" xfId="7336" xr:uid="{BCDE5712-444F-406C-8A32-030B913FDC71}"/>
    <cellStyle name="Note 5 4 2 6 4" xfId="9648" xr:uid="{E47DFEF7-62CE-400A-B771-DBB47C718B23}"/>
    <cellStyle name="Note 5 4 2 6 5" xfId="9357" xr:uid="{4BA0A21B-34F4-4668-A251-CBCDDA7CC142}"/>
    <cellStyle name="Note 5 4 2 6 6" xfId="10565" xr:uid="{34210988-5C5C-4CD5-92C8-BC356D0D3DB2}"/>
    <cellStyle name="Note 5 4 2 6 7" xfId="9931" xr:uid="{5F962B70-DEBD-46D0-BFB9-418336017B7A}"/>
    <cellStyle name="Note 5 4 2 6 8" xfId="9342" xr:uid="{BD199397-C4DE-415A-9ED6-00BC9FE5EF02}"/>
    <cellStyle name="Note 5 4 2 6 9" xfId="12841" xr:uid="{821D7BF5-7056-4DA3-BED5-CAAE9F634767}"/>
    <cellStyle name="Note 5 4 2 7" xfId="9434" xr:uid="{F19729F6-250F-4D4B-A238-F2D5EC8374A8}"/>
    <cellStyle name="Note 5 4 2 8" xfId="7346" xr:uid="{1FDB5288-A952-4626-A796-9E237C2E97FF}"/>
    <cellStyle name="Note 5 4 2 9" xfId="9633" xr:uid="{A9672A1A-920B-4EB3-AE3B-BB7E2C049E5F}"/>
    <cellStyle name="Note 5 4 3" xfId="3865" xr:uid="{00000000-0005-0000-0000-000085110000}"/>
    <cellStyle name="Note 5 4 3 2" xfId="3866" xr:uid="{00000000-0005-0000-0000-000086110000}"/>
    <cellStyle name="Note 5 4 3 2 2" xfId="3867" xr:uid="{00000000-0005-0000-0000-000087110000}"/>
    <cellStyle name="Note 5 4 3 2 2 2" xfId="3868" xr:uid="{00000000-0005-0000-0000-000088110000}"/>
    <cellStyle name="Note 5 4 3 2 3" xfId="3869" xr:uid="{00000000-0005-0000-0000-000089110000}"/>
    <cellStyle name="Note 5 4 3 3" xfId="3870" xr:uid="{00000000-0005-0000-0000-00008A110000}"/>
    <cellStyle name="Note 5 4 3 3 10" xfId="12842" xr:uid="{E9E31CB0-5DC1-46EB-A702-8D4CB293040D}"/>
    <cellStyle name="Note 5 4 3 3 11" xfId="10486" xr:uid="{F0CE1399-5E40-4598-9DE5-DCE95F10DC64}"/>
    <cellStyle name="Note 5 4 3 3 2" xfId="3871" xr:uid="{00000000-0005-0000-0000-00008B110000}"/>
    <cellStyle name="Note 5 4 3 3 2 10" xfId="10490" xr:uid="{56965FC9-4733-4896-9C96-30B02D3E4811}"/>
    <cellStyle name="Note 5 4 3 3 2 2" xfId="9453" xr:uid="{2760DECA-8848-4619-BFA2-10759D533382}"/>
    <cellStyle name="Note 5 4 3 3 2 3" xfId="7329" xr:uid="{CD5392E6-3A58-43B7-B9B8-493076B15A34}"/>
    <cellStyle name="Note 5 4 3 3 2 4" xfId="9657" xr:uid="{3148089A-B11B-4258-B97F-62642BCE4FCA}"/>
    <cellStyle name="Note 5 4 3 3 2 5" xfId="9367" xr:uid="{67E33371-7590-4967-9080-27CC2781EA92}"/>
    <cellStyle name="Note 5 4 3 3 2 6" xfId="10659" xr:uid="{4370973B-6A38-4532-B414-5B6115340EFD}"/>
    <cellStyle name="Note 5 4 3 3 2 7" xfId="9944" xr:uid="{B61B0D2A-59DC-4D83-BABE-4038F63A6590}"/>
    <cellStyle name="Note 5 4 3 3 2 8" xfId="9359" xr:uid="{E0DE16ED-D16E-4A86-AC72-09BFBB3B05AB}"/>
    <cellStyle name="Note 5 4 3 3 2 9" xfId="12843" xr:uid="{452F06C5-833B-404C-9ED4-6C2958E6A356}"/>
    <cellStyle name="Note 5 4 3 3 3" xfId="9452" xr:uid="{BF95EC27-8AB5-45C2-8AF8-CEBD2832ED35}"/>
    <cellStyle name="Note 5 4 3 3 4" xfId="7330" xr:uid="{653ED7C8-7FAB-4651-A7E6-26BF0FBAD369}"/>
    <cellStyle name="Note 5 4 3 3 5" xfId="9656" xr:uid="{D023C6C4-5F2B-4CA3-BDCA-AB16B14230F2}"/>
    <cellStyle name="Note 5 4 3 3 6" xfId="9366" xr:uid="{095EB710-484A-4DCF-9836-22B46C314F34}"/>
    <cellStyle name="Note 5 4 3 3 7" xfId="11423" xr:uid="{8AFA371E-D976-473C-ABB0-108A549F7B10}"/>
    <cellStyle name="Note 5 4 3 3 8" xfId="9943" xr:uid="{B455E1C4-E776-41F8-92B2-B12898DDA834}"/>
    <cellStyle name="Note 5 4 3 3 9" xfId="9356" xr:uid="{5E67CFFF-57D7-482F-BCF7-5C05372C8D1C}"/>
    <cellStyle name="Note 5 4 3 4" xfId="3872" xr:uid="{00000000-0005-0000-0000-00008C110000}"/>
    <cellStyle name="Note 5 4 4" xfId="3873" xr:uid="{00000000-0005-0000-0000-00008D110000}"/>
    <cellStyle name="Note 5 4 4 2" xfId="3874" xr:uid="{00000000-0005-0000-0000-00008E110000}"/>
    <cellStyle name="Note 5 4 4 2 2" xfId="3875" xr:uid="{00000000-0005-0000-0000-00008F110000}"/>
    <cellStyle name="Note 5 4 4 3" xfId="3876" xr:uid="{00000000-0005-0000-0000-000090110000}"/>
    <cellStyle name="Note 5 4 5" xfId="3877" xr:uid="{00000000-0005-0000-0000-000091110000}"/>
    <cellStyle name="Note 5 4 5 10" xfId="12844" xr:uid="{1C334509-8161-4C3E-A6DF-889352A0FDA8}"/>
    <cellStyle name="Note 5 4 5 11" xfId="10196" xr:uid="{351E442E-B3D5-4B96-A221-79CAF45B4309}"/>
    <cellStyle name="Note 5 4 5 2" xfId="3878" xr:uid="{00000000-0005-0000-0000-000092110000}"/>
    <cellStyle name="Note 5 4 5 2 10" xfId="10201" xr:uid="{4E8C8D4E-4A47-496E-A7E7-FCB294C73B85}"/>
    <cellStyle name="Note 5 4 5 2 2" xfId="9460" xr:uid="{D2D64890-D3EB-4CE6-B392-0F4EB01E465D}"/>
    <cellStyle name="Note 5 4 5 2 3" xfId="7324" xr:uid="{F3CAC6DD-E871-47C1-8B35-CE98F9DBEE28}"/>
    <cellStyle name="Note 5 4 5 2 4" xfId="9662" xr:uid="{ADCC7C28-56C4-4468-9AC9-586C38E44047}"/>
    <cellStyle name="Note 5 4 5 2 5" xfId="9379" xr:uid="{5909FAC5-5ED3-4EE3-A02A-666C1BD3C00E}"/>
    <cellStyle name="Note 5 4 5 2 6" xfId="11442" xr:uid="{DD1FE069-992E-4E2F-BB42-5A07CF1E514E}"/>
    <cellStyle name="Note 5 4 5 2 7" xfId="12497" xr:uid="{76B8BFCA-2BAA-4956-8785-4B1C3A2ED245}"/>
    <cellStyle name="Note 5 4 5 2 8" xfId="9382" xr:uid="{67F098C7-CE5A-406F-B8B5-9365463F5520}"/>
    <cellStyle name="Note 5 4 5 2 9" xfId="12845" xr:uid="{78AD2695-4938-4AC0-BC0E-4743042E5FDB}"/>
    <cellStyle name="Note 5 4 5 3" xfId="9459" xr:uid="{9C314AD4-E56C-4524-96C3-7832CCBFA67A}"/>
    <cellStyle name="Note 5 4 5 4" xfId="7325" xr:uid="{83981219-8937-4008-86AD-A3E37726C63F}"/>
    <cellStyle name="Note 5 4 5 5" xfId="9661" xr:uid="{9836AC42-DA01-4A8D-AFAB-BE49846FC486}"/>
    <cellStyle name="Note 5 4 5 6" xfId="9378" xr:uid="{925985AC-FAB3-4C22-80BF-655422392B9A}"/>
    <cellStyle name="Note 5 4 5 7" xfId="11441" xr:uid="{75057F19-1629-44F0-88CC-886F1063C8F8}"/>
    <cellStyle name="Note 5 4 5 8" xfId="9950" xr:uid="{418FA809-D585-4D64-9151-DA43903B86C9}"/>
    <cellStyle name="Note 5 4 5 9" xfId="9376" xr:uid="{8FCF03E1-585B-4C2F-8B1A-B1E36F96446B}"/>
    <cellStyle name="Note 5 4 6" xfId="3879" xr:uid="{00000000-0005-0000-0000-000093110000}"/>
    <cellStyle name="Note 5 5" xfId="3880" xr:uid="{00000000-0005-0000-0000-000094110000}"/>
    <cellStyle name="Note 5 5 2" xfId="3881" xr:uid="{00000000-0005-0000-0000-000095110000}"/>
    <cellStyle name="Note 5 5 2 10" xfId="9384" xr:uid="{ED14E561-61FE-4E27-A088-7389B2FE98BF}"/>
    <cellStyle name="Note 5 5 2 11" xfId="11444" xr:uid="{EC309A2D-9817-4FB0-B90C-08E06D8D7F91}"/>
    <cellStyle name="Note 5 5 2 12" xfId="12495" xr:uid="{FF6D67ED-AD1A-4E91-80BF-161EF825B6CB}"/>
    <cellStyle name="Note 5 5 2 13" xfId="9385" xr:uid="{263335AB-6865-4465-A4B5-D55CAF1828E5}"/>
    <cellStyle name="Note 5 5 2 14" xfId="12846" xr:uid="{010192CE-546A-4D7C-9689-4788DCE1DB00}"/>
    <cellStyle name="Note 5 5 2 15" xfId="10202" xr:uid="{884DC31C-AD01-44B2-A797-CB8F70E5DA22}"/>
    <cellStyle name="Note 5 5 2 2" xfId="3882" xr:uid="{00000000-0005-0000-0000-000096110000}"/>
    <cellStyle name="Note 5 5 2 2 2" xfId="3883" xr:uid="{00000000-0005-0000-0000-000097110000}"/>
    <cellStyle name="Note 5 5 2 2 2 2" xfId="3884" xr:uid="{00000000-0005-0000-0000-000098110000}"/>
    <cellStyle name="Note 5 5 2 2 2 2 2" xfId="3885" xr:uid="{00000000-0005-0000-0000-000099110000}"/>
    <cellStyle name="Note 5 5 2 2 2 3" xfId="3886" xr:uid="{00000000-0005-0000-0000-00009A110000}"/>
    <cellStyle name="Note 5 5 2 2 3" xfId="3887" xr:uid="{00000000-0005-0000-0000-00009B110000}"/>
    <cellStyle name="Note 5 5 2 2 3 2" xfId="3888" xr:uid="{00000000-0005-0000-0000-00009C110000}"/>
    <cellStyle name="Note 5 5 2 2 4" xfId="3889" xr:uid="{00000000-0005-0000-0000-00009D110000}"/>
    <cellStyle name="Note 5 5 2 3" xfId="3890" xr:uid="{00000000-0005-0000-0000-00009E110000}"/>
    <cellStyle name="Note 5 5 2 3 2" xfId="3891" xr:uid="{00000000-0005-0000-0000-00009F110000}"/>
    <cellStyle name="Note 5 5 2 3 2 2" xfId="3892" xr:uid="{00000000-0005-0000-0000-0000A0110000}"/>
    <cellStyle name="Note 5 5 2 3 3" xfId="3893" xr:uid="{00000000-0005-0000-0000-0000A1110000}"/>
    <cellStyle name="Note 5 5 2 4" xfId="3894" xr:uid="{00000000-0005-0000-0000-0000A2110000}"/>
    <cellStyle name="Note 5 5 2 4 10" xfId="12382" xr:uid="{C9785AB1-000C-4154-AF50-C23B47E52409}"/>
    <cellStyle name="Note 5 5 2 4 11" xfId="10534" xr:uid="{11773367-E6B3-44F2-8C71-0A27DB5CAD49}"/>
    <cellStyle name="Note 5 5 2 4 2" xfId="3895" xr:uid="{00000000-0005-0000-0000-0000A3110000}"/>
    <cellStyle name="Note 5 5 2 4 2 10" xfId="10535" xr:uid="{03612401-1340-4B16-9899-35C276462817}"/>
    <cellStyle name="Note 5 5 2 4 2 2" xfId="9475" xr:uid="{3C4D9F6F-3CEF-4DBD-898D-6267F92EBFB3}"/>
    <cellStyle name="Note 5 5 2 4 2 3" xfId="7315" xr:uid="{91C14EE5-510F-40A6-9BAE-304BEA06686C}"/>
    <cellStyle name="Note 5 5 2 4 2 4" xfId="9686" xr:uid="{4CF30D18-239C-4701-BDF9-F40CD93E7022}"/>
    <cellStyle name="Note 5 5 2 4 2 5" xfId="9395" xr:uid="{B239095A-70C6-459F-B8CD-50CD7F7F14FD}"/>
    <cellStyle name="Note 5 5 2 4 2 6" xfId="11447" xr:uid="{875C55EE-5C1E-4651-9B97-A595EE3BC790}"/>
    <cellStyle name="Note 5 5 2 4 2 7" xfId="12657" xr:uid="{25435FF6-AFE9-4B77-80C6-A81996AC874A}"/>
    <cellStyle name="Note 5 5 2 4 2 8" xfId="9411" xr:uid="{56152CBE-C041-4650-A91A-1659ED537415}"/>
    <cellStyle name="Note 5 5 2 4 2 9" xfId="12390" xr:uid="{EA5F0449-0255-42CC-9DBA-CCF6ACEE04EF}"/>
    <cellStyle name="Note 5 5 2 4 3" xfId="9474" xr:uid="{9CF72C8D-EC6C-408E-A1D4-917E55D77A70}"/>
    <cellStyle name="Note 5 5 2 4 4" xfId="7316" xr:uid="{CCD67FAF-71EC-4CED-8FF7-8CEA23DE7241}"/>
    <cellStyle name="Note 5 5 2 4 5" xfId="9685" xr:uid="{B966257A-AA4C-4900-AFF9-5DE7BAA17DDE}"/>
    <cellStyle name="Note 5 5 2 4 6" xfId="9394" xr:uid="{934AD053-EC25-4F1B-A52E-7FDE1C921790}"/>
    <cellStyle name="Note 5 5 2 4 7" xfId="11446" xr:uid="{5FDF5C4C-D8E9-4585-BA2E-C0F431C35FFF}"/>
    <cellStyle name="Note 5 5 2 4 8" xfId="9959" xr:uid="{A139C3BD-2A43-4F4D-A52F-F83D6556F745}"/>
    <cellStyle name="Note 5 5 2 4 9" xfId="9409" xr:uid="{9B380436-0DAF-47E5-B1FD-DC88FA61BDA0}"/>
    <cellStyle name="Note 5 5 2 5" xfId="3896" xr:uid="{00000000-0005-0000-0000-0000A4110000}"/>
    <cellStyle name="Note 5 5 2 5 2" xfId="3897" xr:uid="{00000000-0005-0000-0000-0000A5110000}"/>
    <cellStyle name="Note 5 5 2 6" xfId="3898" xr:uid="{00000000-0005-0000-0000-0000A6110000}"/>
    <cellStyle name="Note 5 5 2 6 10" xfId="13103" xr:uid="{3478FBBF-E0F8-4A38-ABEC-954CBDBB511A}"/>
    <cellStyle name="Note 5 5 2 6 2" xfId="9477" xr:uid="{882918B5-DE02-4CE9-B107-553D89C32DE3}"/>
    <cellStyle name="Note 5 5 2 6 3" xfId="7313" xr:uid="{69F00E94-5E43-46AA-923D-951522955AFF}"/>
    <cellStyle name="Note 5 5 2 6 4" xfId="9689" xr:uid="{227E3458-367D-4C51-A468-B664E82503D4}"/>
    <cellStyle name="Note 5 5 2 6 5" xfId="9401" xr:uid="{64C8F7E3-CD30-4777-81D1-BEAC36B7EC6C}"/>
    <cellStyle name="Note 5 5 2 6 6" xfId="11964" xr:uid="{DF870F5A-9B22-4A16-A5FB-B5E9A4707411}"/>
    <cellStyle name="Note 5 5 2 6 7" xfId="12649" xr:uid="{9483075E-C13D-484C-81EB-1D0878A31F8C}"/>
    <cellStyle name="Note 5 5 2 6 8" xfId="9417" xr:uid="{95372923-9C28-454A-A271-9908A5D667C1}"/>
    <cellStyle name="Note 5 5 2 6 9" xfId="11906" xr:uid="{A9EBD869-0DF7-40FA-BB61-FD6C4904EC3B}"/>
    <cellStyle name="Note 5 5 2 7" xfId="9463" xr:uid="{B9C7A759-0D80-40ED-97A1-29F6EAD47557}"/>
    <cellStyle name="Note 5 5 2 8" xfId="7322" xr:uid="{EBE48424-9F9A-4566-84D6-BAE79916634E}"/>
    <cellStyle name="Note 5 5 2 9" xfId="9668" xr:uid="{9A3A5DDE-2A0A-40F6-B769-3FAB8A7840A6}"/>
    <cellStyle name="Note 5 5 3" xfId="3899" xr:uid="{00000000-0005-0000-0000-0000A7110000}"/>
    <cellStyle name="Note 5 5 3 2" xfId="3900" xr:uid="{00000000-0005-0000-0000-0000A8110000}"/>
    <cellStyle name="Note 5 5 3 2 2" xfId="3901" xr:uid="{00000000-0005-0000-0000-0000A9110000}"/>
    <cellStyle name="Note 5 5 3 2 2 2" xfId="3902" xr:uid="{00000000-0005-0000-0000-0000AA110000}"/>
    <cellStyle name="Note 5 5 3 2 3" xfId="3903" xr:uid="{00000000-0005-0000-0000-0000AB110000}"/>
    <cellStyle name="Note 5 5 3 3" xfId="3904" xr:uid="{00000000-0005-0000-0000-0000AC110000}"/>
    <cellStyle name="Note 5 5 3 3 10" xfId="12696" xr:uid="{B4EBDD1D-57A4-4993-9447-3C7B4A79C9BF}"/>
    <cellStyle name="Note 5 5 3 3 11" xfId="11398" xr:uid="{CC4CF646-3735-4392-BE8C-539CD93D3948}"/>
    <cellStyle name="Note 5 5 3 3 2" xfId="3905" xr:uid="{00000000-0005-0000-0000-0000AD110000}"/>
    <cellStyle name="Note 5 5 3 3 2 10" xfId="11468" xr:uid="{D5181ACF-CC2C-45CE-9FA9-498B515811EF}"/>
    <cellStyle name="Note 5 5 3 3 2 2" xfId="9482" xr:uid="{3EFAD24C-C018-4BE4-8A06-CA074A6D37C0}"/>
    <cellStyle name="Note 5 5 3 3 2 3" xfId="7307" xr:uid="{7E01FBE6-703F-474A-A865-5020A24D4E7E}"/>
    <cellStyle name="Note 5 5 3 3 2 4" xfId="9698" xr:uid="{6D0816D3-E931-468E-8FD0-705E982D8CE2}"/>
    <cellStyle name="Note 5 5 3 3 2 5" xfId="9413" xr:uid="{574D0D20-2016-4786-A571-433E73608292}"/>
    <cellStyle name="Note 5 5 3 3 2 6" xfId="10362" xr:uid="{88610143-BB9F-4CD2-9242-60B7F2CA1248}"/>
    <cellStyle name="Note 5 5 3 3 2 7" xfId="12598" xr:uid="{D0D3D3DF-16F3-4831-9C72-C5BB04CFD906}"/>
    <cellStyle name="Note 5 5 3 3 2 8" xfId="9438" xr:uid="{320CC9B1-DE85-4ECC-BF33-69E17E493312}"/>
    <cellStyle name="Note 5 5 3 3 2 9" xfId="12697" xr:uid="{7FF1792B-E478-482C-95C4-DEB6866237A9}"/>
    <cellStyle name="Note 5 5 3 3 3" xfId="9481" xr:uid="{14962F35-ED59-4D77-B2C2-678CD2AF3484}"/>
    <cellStyle name="Note 5 5 3 3 4" xfId="7308" xr:uid="{A6EE8AC2-A5AC-45F6-95EB-D24E42EFB628}"/>
    <cellStyle name="Note 5 5 3 3 5" xfId="9695" xr:uid="{A00363CA-2654-4421-8EFC-B3D873B3B670}"/>
    <cellStyle name="Note 5 5 3 3 6" xfId="9412" xr:uid="{22D13EA4-172D-4F33-9793-3F0B6FE59E8E}"/>
    <cellStyle name="Note 5 5 3 3 7" xfId="10363" xr:uid="{3259D07E-18E1-4727-9028-ADD70A5DD4B2}"/>
    <cellStyle name="Note 5 5 3 3 8" xfId="9965" xr:uid="{D01624D8-34D8-46A5-AD8A-83BDCBFD4BD3}"/>
    <cellStyle name="Note 5 5 3 3 9" xfId="9437" xr:uid="{E73F3B6D-7CF0-4B42-BA42-DA7EF59EF197}"/>
    <cellStyle name="Note 5 5 3 4" xfId="3906" xr:uid="{00000000-0005-0000-0000-0000AE110000}"/>
    <cellStyle name="Note 5 5 4" xfId="3907" xr:uid="{00000000-0005-0000-0000-0000AF110000}"/>
    <cellStyle name="Note 5 5 4 2" xfId="3908" xr:uid="{00000000-0005-0000-0000-0000B0110000}"/>
    <cellStyle name="Note 5 5 4 2 2" xfId="3909" xr:uid="{00000000-0005-0000-0000-0000B1110000}"/>
    <cellStyle name="Note 5 5 4 3" xfId="3910" xr:uid="{00000000-0005-0000-0000-0000B2110000}"/>
    <cellStyle name="Note 5 5 5" xfId="3911" xr:uid="{00000000-0005-0000-0000-0000B3110000}"/>
    <cellStyle name="Note 5 5 5 10" xfId="11907" xr:uid="{2D47148F-F5AC-4C97-80DE-20D7B9E34A40}"/>
    <cellStyle name="Note 5 5 5 11" xfId="11395" xr:uid="{91E99AF4-CF7E-4279-9BAD-DEF2DF17182E}"/>
    <cellStyle name="Note 5 5 5 2" xfId="3912" xr:uid="{00000000-0005-0000-0000-0000B4110000}"/>
    <cellStyle name="Note 5 5 5 2 10" xfId="11393" xr:uid="{097723AC-0222-43D3-B29E-B854E1089164}"/>
    <cellStyle name="Note 5 5 5 2 2" xfId="9486" xr:uid="{7887F390-EA2F-4D94-997E-4E1DE4EE1321}"/>
    <cellStyle name="Note 5 5 5 2 3" xfId="7302" xr:uid="{05D32C60-BE51-4E6C-86C8-AD066E4E5727}"/>
    <cellStyle name="Note 5 5 5 2 4" xfId="9708" xr:uid="{99E05332-8340-4D39-8FB6-D3302670EBF4}"/>
    <cellStyle name="Note 5 5 5 2 5" xfId="9421" xr:uid="{30A2D10A-BF9B-494C-8D31-529B0005F70A}"/>
    <cellStyle name="Note 5 5 5 2 6" xfId="6555" xr:uid="{8771EBA4-679E-46CE-B934-FEDE341F0E75}"/>
    <cellStyle name="Note 5 5 5 2 7" xfId="9978" xr:uid="{DDA30E7C-BEE3-4251-B10E-A78D54FB6D57}"/>
    <cellStyle name="Note 5 5 5 2 8" xfId="9451" xr:uid="{B660C097-368F-47E5-B139-70A8440A736D}"/>
    <cellStyle name="Note 5 5 5 2 9" xfId="11458" xr:uid="{52D92A03-FFD3-4160-A746-F38BABD2602F}"/>
    <cellStyle name="Note 5 5 5 3" xfId="9485" xr:uid="{AC85E17D-83B0-4D9F-9A3B-E43C95BA66A4}"/>
    <cellStyle name="Note 5 5 5 4" xfId="7303" xr:uid="{495B681C-7A77-441A-B4C3-87DE63C7FD77}"/>
    <cellStyle name="Note 5 5 5 5" xfId="9705" xr:uid="{9D182B55-F6FF-4B07-A776-8DC8F9105BF9}"/>
    <cellStyle name="Note 5 5 5 6" xfId="9420" xr:uid="{AD8046F6-8B45-439D-84B7-97339B04E95F}"/>
    <cellStyle name="Note 5 5 5 7" xfId="6556" xr:uid="{BA2D2DF4-5243-475E-8114-CF32C332AE4C}"/>
    <cellStyle name="Note 5 5 5 8" xfId="9975" xr:uid="{9497E847-34BD-4EDE-BA51-E082ED7CB3C0}"/>
    <cellStyle name="Note 5 5 5 9" xfId="9449" xr:uid="{C1F7254C-8C38-4AF0-8757-34348B16A4C1}"/>
    <cellStyle name="Note 5 5 6" xfId="3913" xr:uid="{00000000-0005-0000-0000-0000B5110000}"/>
    <cellStyle name="Note 5 6" xfId="3914" xr:uid="{00000000-0005-0000-0000-0000B6110000}"/>
    <cellStyle name="Note 5 6 2" xfId="3915" xr:uid="{00000000-0005-0000-0000-0000B7110000}"/>
    <cellStyle name="Note 5 6 2 10" xfId="9425" xr:uid="{7A6E3610-93B6-422C-9B71-CF3FF6C15822}"/>
    <cellStyle name="Note 5 6 2 11" xfId="10506" xr:uid="{A0B5AB11-8691-4C62-9D25-A5393430FE19}"/>
    <cellStyle name="Note 5 6 2 12" xfId="9981" xr:uid="{2CFE4F45-9B89-4666-9835-BFD710ABB9CC}"/>
    <cellStyle name="Note 5 6 2 13" xfId="9458" xr:uid="{8A548F0A-8AF2-425D-B8D4-215092D0C29D}"/>
    <cellStyle name="Note 5 6 2 14" xfId="10728" xr:uid="{428AE050-DA67-408F-BD55-EB1271C41FBD}"/>
    <cellStyle name="Note 5 6 2 15" xfId="10211" xr:uid="{DBF51134-FF22-4100-8CCB-AEEA92BC8C94}"/>
    <cellStyle name="Note 5 6 2 2" xfId="3916" xr:uid="{00000000-0005-0000-0000-0000B8110000}"/>
    <cellStyle name="Note 5 6 2 2 2" xfId="3917" xr:uid="{00000000-0005-0000-0000-0000B9110000}"/>
    <cellStyle name="Note 5 6 2 2 2 2" xfId="3918" xr:uid="{00000000-0005-0000-0000-0000BA110000}"/>
    <cellStyle name="Note 5 6 2 2 2 2 2" xfId="3919" xr:uid="{00000000-0005-0000-0000-0000BB110000}"/>
    <cellStyle name="Note 5 6 2 2 2 3" xfId="3920" xr:uid="{00000000-0005-0000-0000-0000BC110000}"/>
    <cellStyle name="Note 5 6 2 2 3" xfId="3921" xr:uid="{00000000-0005-0000-0000-0000BD110000}"/>
    <cellStyle name="Note 5 6 2 2 3 2" xfId="3922" xr:uid="{00000000-0005-0000-0000-0000BE110000}"/>
    <cellStyle name="Note 5 6 2 2 4" xfId="3923" xr:uid="{00000000-0005-0000-0000-0000BF110000}"/>
    <cellStyle name="Note 5 6 2 3" xfId="3924" xr:uid="{00000000-0005-0000-0000-0000C0110000}"/>
    <cellStyle name="Note 5 6 2 3 2" xfId="3925" xr:uid="{00000000-0005-0000-0000-0000C1110000}"/>
    <cellStyle name="Note 5 6 2 3 2 2" xfId="3926" xr:uid="{00000000-0005-0000-0000-0000C2110000}"/>
    <cellStyle name="Note 5 6 2 3 3" xfId="3927" xr:uid="{00000000-0005-0000-0000-0000C3110000}"/>
    <cellStyle name="Note 5 6 2 4" xfId="3928" xr:uid="{00000000-0005-0000-0000-0000C4110000}"/>
    <cellStyle name="Note 5 6 2 4 10" xfId="12124" xr:uid="{F127E194-83B3-4991-9030-CAEA75DAD407}"/>
    <cellStyle name="Note 5 6 2 4 11" xfId="10581" xr:uid="{17378CCA-2DA9-4981-862F-D2A3DDC144FF}"/>
    <cellStyle name="Note 5 6 2 4 2" xfId="3929" xr:uid="{00000000-0005-0000-0000-0000C5110000}"/>
    <cellStyle name="Note 5 6 2 4 2 10" xfId="10218" xr:uid="{580227A7-304B-45FA-8768-5E3FD021F47A}"/>
    <cellStyle name="Note 5 6 2 4 2 2" xfId="9500" xr:uid="{C87DAFDC-5384-4DE4-9A31-291BEAB4F87D}"/>
    <cellStyle name="Note 5 6 2 4 2 3" xfId="7293" xr:uid="{9DCEFD58-BD76-4D5B-8259-3D8172E1F786}"/>
    <cellStyle name="Note 5 6 2 4 2 4" xfId="9728" xr:uid="{CE97C15B-9257-49AD-B953-A05D49502C7D}"/>
    <cellStyle name="Note 5 6 2 4 2 5" xfId="9447" xr:uid="{33905034-4856-4E88-9353-6113B2746EE2}"/>
    <cellStyle name="Note 5 6 2 4 2 6" xfId="11390" xr:uid="{ED3DD272-55AF-47F3-8F5A-A99B1B37372F}"/>
    <cellStyle name="Note 5 6 2 4 2 7" xfId="10010" xr:uid="{49F91327-BC36-4FDD-ADE5-1974B19887D1}"/>
    <cellStyle name="Note 5 6 2 4 2 8" xfId="9493" xr:uid="{C877286A-80B6-4577-B78B-D3ABD248EBF6}"/>
    <cellStyle name="Note 5 6 2 4 2 9" xfId="12123" xr:uid="{A3BC77ED-B989-4CD0-B31C-1BF366237438}"/>
    <cellStyle name="Note 5 6 2 4 3" xfId="9499" xr:uid="{4D79ACB7-B002-4D23-A10A-B1532BE685B5}"/>
    <cellStyle name="Note 5 6 2 4 4" xfId="7294" xr:uid="{75825121-13C2-42F2-A036-72C86871C715}"/>
    <cellStyle name="Note 5 6 2 4 5" xfId="9727" xr:uid="{B3E8FA57-1569-4496-B879-63D8DFFB1D43}"/>
    <cellStyle name="Note 5 6 2 4 6" xfId="9443" xr:uid="{17E85BE7-8480-45FE-927C-553C42C2F925}"/>
    <cellStyle name="Note 5 6 2 4 7" xfId="6551" xr:uid="{2076A44A-6409-45A0-BDB5-49CA4BAC6829}"/>
    <cellStyle name="Note 5 6 2 4 8" xfId="10007" xr:uid="{70E917CE-E4A4-4CCD-93F2-53D4483E4DAC}"/>
    <cellStyle name="Note 5 6 2 4 9" xfId="9489" xr:uid="{37D3465E-96A7-4F23-A9E5-12BE226C6558}"/>
    <cellStyle name="Note 5 6 2 5" xfId="3930" xr:uid="{00000000-0005-0000-0000-0000C6110000}"/>
    <cellStyle name="Note 5 6 2 5 2" xfId="3931" xr:uid="{00000000-0005-0000-0000-0000C7110000}"/>
    <cellStyle name="Note 5 6 2 6" xfId="3932" xr:uid="{00000000-0005-0000-0000-0000C8110000}"/>
    <cellStyle name="Note 5 6 2 6 10" xfId="11438" xr:uid="{D8F7367A-52D8-4912-BCB5-F0435EDC9EB8}"/>
    <cellStyle name="Note 5 6 2 6 2" xfId="9501" xr:uid="{3C0E396F-B6EF-441B-AEB3-78FF2CA12867}"/>
    <cellStyle name="Note 5 6 2 6 3" xfId="7290" xr:uid="{5FE527B5-6D24-434F-89FF-AF78C7489AF6}"/>
    <cellStyle name="Note 5 6 2 6 4" xfId="9733" xr:uid="{1587FE5B-23B2-4104-B721-D38626A077FD}"/>
    <cellStyle name="Note 5 6 2 6 5" xfId="9450" xr:uid="{C9AA70BD-DF62-454B-968D-BFEA34945D5A}"/>
    <cellStyle name="Note 5 6 2 6 6" xfId="11769" xr:uid="{8E0EA916-9A04-43C5-992A-8FE1FA750D75}"/>
    <cellStyle name="Note 5 6 2 6 7" xfId="10017" xr:uid="{B35C62A9-3201-4E27-AA61-11E1003E925D}"/>
    <cellStyle name="Note 5 6 2 6 8" xfId="9498" xr:uid="{B1B0869D-82CC-424B-91E6-19DB37886DFC}"/>
    <cellStyle name="Note 5 6 2 6 9" xfId="12122" xr:uid="{D7AE86BF-0827-4817-8CD1-B63C4118DC1F}"/>
    <cellStyle name="Note 5 6 2 7" xfId="9488" xr:uid="{9F1FCC8B-A1BD-418F-9992-5212FE419FCF}"/>
    <cellStyle name="Note 5 6 2 8" xfId="7300" xr:uid="{CF0D8FD7-6D92-4DB4-A1C2-21BA1E2BCF19}"/>
    <cellStyle name="Note 5 6 2 9" xfId="9711" xr:uid="{48D2BC51-6E98-418F-9E0B-49F3D0AF6F7D}"/>
    <cellStyle name="Note 5 6 3" xfId="3933" xr:uid="{00000000-0005-0000-0000-0000C9110000}"/>
    <cellStyle name="Note 5 6 3 2" xfId="3934" xr:uid="{00000000-0005-0000-0000-0000CA110000}"/>
    <cellStyle name="Note 5 6 3 2 2" xfId="3935" xr:uid="{00000000-0005-0000-0000-0000CB110000}"/>
    <cellStyle name="Note 5 6 3 2 2 2" xfId="3936" xr:uid="{00000000-0005-0000-0000-0000CC110000}"/>
    <cellStyle name="Note 5 6 3 2 3" xfId="3937" xr:uid="{00000000-0005-0000-0000-0000CD110000}"/>
    <cellStyle name="Note 5 6 3 3" xfId="3938" xr:uid="{00000000-0005-0000-0000-0000CE110000}"/>
    <cellStyle name="Note 5 6 3 3 10" xfId="10679" xr:uid="{25C9F3DF-4409-4784-B822-A7DF2F728D81}"/>
    <cellStyle name="Note 5 6 3 3 11" xfId="10219" xr:uid="{F6BEE143-4E0A-4427-95B8-281046A1DEBE}"/>
    <cellStyle name="Note 5 6 3 3 2" xfId="3939" xr:uid="{00000000-0005-0000-0000-0000CF110000}"/>
    <cellStyle name="Note 5 6 3 3 2 10" xfId="10224" xr:uid="{5B143804-3227-4131-AB32-05A3B354BBE0}"/>
    <cellStyle name="Note 5 6 3 3 2 2" xfId="9507" xr:uid="{37C77888-D257-4D46-946B-C4A1A7E66CE7}"/>
    <cellStyle name="Note 5 6 3 3 2 3" xfId="7285" xr:uid="{84BB033E-3107-49F2-96ED-A8BEAC4E58BD}"/>
    <cellStyle name="Note 5 6 3 3 2 4" xfId="9743" xr:uid="{4B13AAE5-4694-4D8A-81D1-3291D52902BE}"/>
    <cellStyle name="Note 5 6 3 3 2 5" xfId="9457" xr:uid="{F7EA225D-84C3-4D05-B070-262E03DD700A}"/>
    <cellStyle name="Note 5 6 3 3 2 6" xfId="10625" xr:uid="{DEAA00A9-024B-495C-9EA2-B963AB50FBC6}"/>
    <cellStyle name="Note 5 6 3 3 2 7" xfId="10032" xr:uid="{1AD6F26A-46A7-4D2C-AE7A-ABE6F02453A3}"/>
    <cellStyle name="Note 5 6 3 3 2 8" xfId="9511" xr:uid="{C3B9EC19-396F-4522-8338-6D1EACB833F2}"/>
    <cellStyle name="Note 5 6 3 3 2 9" xfId="10678" xr:uid="{EFE14FDB-A91E-48BC-BF22-A2057BBBDCF8}"/>
    <cellStyle name="Note 5 6 3 3 3" xfId="9506" xr:uid="{E40B0868-CC69-4F00-A6BD-A8201B3FB710}"/>
    <cellStyle name="Note 5 6 3 3 4" xfId="7286" xr:uid="{922A0923-1293-4D77-811C-8A10EFE2D469}"/>
    <cellStyle name="Note 5 6 3 3 5" xfId="9742" xr:uid="{F89B4B6E-46D0-4F35-84BD-4F016A2BF984}"/>
    <cellStyle name="Note 5 6 3 3 6" xfId="9456" xr:uid="{DFBA588F-BF1D-4F92-878C-BEF262170D59}"/>
    <cellStyle name="Note 5 6 3 3 7" xfId="11770" xr:uid="{9B517C78-C323-40CF-9C32-890408A9A57D}"/>
    <cellStyle name="Note 5 6 3 3 8" xfId="10029" xr:uid="{21A6F7C1-5712-4185-A417-A78C37023207}"/>
    <cellStyle name="Note 5 6 3 3 9" xfId="9510" xr:uid="{5190F661-124A-4A4F-A2A5-EC781786EA28}"/>
    <cellStyle name="Note 5 6 3 4" xfId="3940" xr:uid="{00000000-0005-0000-0000-0000D0110000}"/>
    <cellStyle name="Note 5 6 4" xfId="3941" xr:uid="{00000000-0005-0000-0000-0000D1110000}"/>
    <cellStyle name="Note 5 6 4 2" xfId="3942" xr:uid="{00000000-0005-0000-0000-0000D2110000}"/>
    <cellStyle name="Note 5 6 4 2 2" xfId="3943" xr:uid="{00000000-0005-0000-0000-0000D3110000}"/>
    <cellStyle name="Note 5 6 4 3" xfId="3944" xr:uid="{00000000-0005-0000-0000-0000D4110000}"/>
    <cellStyle name="Note 5 6 5" xfId="3945" xr:uid="{00000000-0005-0000-0000-0000D5110000}"/>
    <cellStyle name="Note 5 6 5 10" xfId="10381" xr:uid="{BE41B223-6BAD-4BC4-AD24-0ADD342A607E}"/>
    <cellStyle name="Note 5 6 5 11" xfId="10614" xr:uid="{51338BE9-2171-4F2B-88C3-D80EE4CDEBEC}"/>
    <cellStyle name="Note 5 6 5 2" xfId="3946" xr:uid="{00000000-0005-0000-0000-0000D6110000}"/>
    <cellStyle name="Note 5 6 5 2 10" xfId="10717" xr:uid="{EFDD9FE0-233C-48CA-8D8B-400F0EACB66E}"/>
    <cellStyle name="Note 5 6 5 2 2" xfId="9514" xr:uid="{1202FA1E-ED60-42E8-A66A-64C06D73C31A}"/>
    <cellStyle name="Note 5 6 5 2 3" xfId="7280" xr:uid="{53E0EB27-3992-40BE-B477-40D0FE7666DF}"/>
    <cellStyle name="Note 5 6 5 2 4" xfId="9753" xr:uid="{326CA2ED-FC59-4213-B9AB-B92E62D26DAF}"/>
    <cellStyle name="Note 5 6 5 2 5" xfId="9469" xr:uid="{DF8377F0-CB38-461E-85FE-BEC1F645A84A}"/>
    <cellStyle name="Note 5 6 5 2 6" xfId="11492" xr:uid="{A3CFB506-A902-4644-A714-8256B7A66CC9}"/>
    <cellStyle name="Note 5 6 5 2 7" xfId="10043" xr:uid="{A387BF7C-AB1C-4DEE-8F71-5E5ED83703C6}"/>
    <cellStyle name="Note 5 6 5 2 8" xfId="9528" xr:uid="{C235EDAD-F814-4AE1-85F7-4380423F0437}"/>
    <cellStyle name="Note 5 6 5 2 9" xfId="10380" xr:uid="{C821B88D-7F84-4D00-B5BD-EEF028763201}"/>
    <cellStyle name="Note 5 6 5 3" xfId="9513" xr:uid="{8E9E9FE5-7536-455F-8A02-838564462F73}"/>
    <cellStyle name="Note 5 6 5 4" xfId="7281" xr:uid="{977B48A4-E049-4DEA-BCA1-FCC23129D2A7}"/>
    <cellStyle name="Note 5 6 5 5" xfId="9752" xr:uid="{2C6B1E54-90DD-4F60-AFC7-B2787ED38987}"/>
    <cellStyle name="Note 5 6 5 6" xfId="9468" xr:uid="{6973F034-8F30-4760-A5EF-20A267F7C722}"/>
    <cellStyle name="Note 5 6 5 7" xfId="11491" xr:uid="{30545BB3-F699-47B8-9478-4DE68AC0F1EE}"/>
    <cellStyle name="Note 5 6 5 8" xfId="10042" xr:uid="{43E2E342-0D11-48DC-BE61-8E48EC8EB151}"/>
    <cellStyle name="Note 5 6 5 9" xfId="9525" xr:uid="{7C9AA8C1-95CA-4743-A0FE-110C45CDEECA}"/>
    <cellStyle name="Note 5 6 6" xfId="3947" xr:uid="{00000000-0005-0000-0000-0000D7110000}"/>
    <cellStyle name="Note 5 7" xfId="3948" xr:uid="{00000000-0005-0000-0000-0000D8110000}"/>
    <cellStyle name="Note 5 7 2" xfId="3949" xr:uid="{00000000-0005-0000-0000-0000D9110000}"/>
    <cellStyle name="Note 5 7 2 10" xfId="9473" xr:uid="{BA706133-E51B-46CE-A0AB-EB179CF9C035}"/>
    <cellStyle name="Note 5 7 2 11" xfId="11493" xr:uid="{53414F5B-2080-4C7C-806F-3D1EA34198FA}"/>
    <cellStyle name="Note 5 7 2 12" xfId="10051" xr:uid="{90AEC07B-C8B0-460E-BB77-4A48B1AAB939}"/>
    <cellStyle name="Note 5 7 2 13" xfId="9539" xr:uid="{B8C7B628-1C20-4196-B87A-C6A701CEB3C3}"/>
    <cellStyle name="Note 5 7 2 14" xfId="10567" xr:uid="{1CE054DC-574D-4285-81B2-C06FE3726802}"/>
    <cellStyle name="Note 5 7 2 15" xfId="10718" xr:uid="{D67519AE-D5A6-435D-B396-ECB8EE30F272}"/>
    <cellStyle name="Note 5 7 2 2" xfId="3950" xr:uid="{00000000-0005-0000-0000-0000DA110000}"/>
    <cellStyle name="Note 5 7 2 2 2" xfId="3951" xr:uid="{00000000-0005-0000-0000-0000DB110000}"/>
    <cellStyle name="Note 5 7 2 2 2 2" xfId="3952" xr:uid="{00000000-0005-0000-0000-0000DC110000}"/>
    <cellStyle name="Note 5 7 2 2 2 2 2" xfId="3953" xr:uid="{00000000-0005-0000-0000-0000DD110000}"/>
    <cellStyle name="Note 5 7 2 2 2 3" xfId="3954" xr:uid="{00000000-0005-0000-0000-0000DE110000}"/>
    <cellStyle name="Note 5 7 2 2 3" xfId="3955" xr:uid="{00000000-0005-0000-0000-0000DF110000}"/>
    <cellStyle name="Note 5 7 2 2 3 2" xfId="3956" xr:uid="{00000000-0005-0000-0000-0000E0110000}"/>
    <cellStyle name="Note 5 7 2 2 4" xfId="3957" xr:uid="{00000000-0005-0000-0000-0000E1110000}"/>
    <cellStyle name="Note 5 7 2 3" xfId="3958" xr:uid="{00000000-0005-0000-0000-0000E2110000}"/>
    <cellStyle name="Note 5 7 2 3 2" xfId="3959" xr:uid="{00000000-0005-0000-0000-0000E3110000}"/>
    <cellStyle name="Note 5 7 2 3 2 2" xfId="3960" xr:uid="{00000000-0005-0000-0000-0000E4110000}"/>
    <cellStyle name="Note 5 7 2 3 3" xfId="3961" xr:uid="{00000000-0005-0000-0000-0000E5110000}"/>
    <cellStyle name="Note 5 7 2 4" xfId="3962" xr:uid="{00000000-0005-0000-0000-0000E6110000}"/>
    <cellStyle name="Note 5 7 2 4 10" xfId="10351" xr:uid="{62737FB6-FDE5-4B81-9B47-EE71F3C8010B}"/>
    <cellStyle name="Note 5 7 2 4 11" xfId="11483" xr:uid="{27AB9B17-67B3-432D-8D9C-B441DD1B041D}"/>
    <cellStyle name="Note 5 7 2 4 2" xfId="3963" xr:uid="{00000000-0005-0000-0000-0000E7110000}"/>
    <cellStyle name="Note 5 7 2 4 2 10" xfId="11482" xr:uid="{32543E54-F5EB-4EAA-96E5-EF6DF30EB04E}"/>
    <cellStyle name="Note 5 7 2 4 2 2" xfId="9527" xr:uid="{ACC7F468-12F1-4880-8AAF-F596293A3440}"/>
    <cellStyle name="Note 5 7 2 4 2 3" xfId="7269" xr:uid="{0D6DD1BE-FDC7-4BFF-9B52-6E9F1E7F5FD3}"/>
    <cellStyle name="Note 5 7 2 4 2 4" xfId="9769" xr:uid="{48F62902-2327-44C7-9F38-635877DDEAC2}"/>
    <cellStyle name="Note 5 7 2 4 2 5" xfId="9491" xr:uid="{DF8E4F56-B3D9-4E2F-AAFB-4CC4C50F2896}"/>
    <cellStyle name="Note 5 7 2 4 2 6" xfId="11496" xr:uid="{AB9A78AE-105C-4144-BB2D-7E87DF6216CE}"/>
    <cellStyle name="Note 5 7 2 4 2 7" xfId="10068" xr:uid="{9F2A9064-0A66-41F6-8559-0F2E71F4FCCA}"/>
    <cellStyle name="Note 5 7 2 4 2 8" xfId="9573" xr:uid="{3C86A198-18B4-4564-8C54-11790A95C61C}"/>
    <cellStyle name="Note 5 7 2 4 2 9" xfId="10350" xr:uid="{EC1B0089-444E-4FD5-832A-983B13149A28}"/>
    <cellStyle name="Note 5 7 2 4 3" xfId="9526" xr:uid="{0A49453C-D1C8-465D-87FA-876EFF49CD8A}"/>
    <cellStyle name="Note 5 7 2 4 4" xfId="7270" xr:uid="{0C626F3B-EB4E-4CC1-B475-01689E66C392}"/>
    <cellStyle name="Note 5 7 2 4 5" xfId="9768" xr:uid="{397D936B-0B7A-4C71-829C-E10AC1ED4975}"/>
    <cellStyle name="Note 5 7 2 4 6" xfId="9490" xr:uid="{EC47651C-3E39-4716-BE90-F4597228351D}"/>
    <cellStyle name="Note 5 7 2 4 7" xfId="11495" xr:uid="{83754591-8085-4D7C-AF9C-041E06C753DD}"/>
    <cellStyle name="Note 5 7 2 4 8" xfId="10067" xr:uid="{B824D267-DFBF-49B9-A21D-D86309BAD020}"/>
    <cellStyle name="Note 5 7 2 4 9" xfId="9570" xr:uid="{0CF1EF9D-A590-43A2-910B-408ED270855B}"/>
    <cellStyle name="Note 5 7 2 5" xfId="3964" xr:uid="{00000000-0005-0000-0000-0000E8110000}"/>
    <cellStyle name="Note 5 7 2 5 2" xfId="3965" xr:uid="{00000000-0005-0000-0000-0000E9110000}"/>
    <cellStyle name="Note 5 7 2 6" xfId="3966" xr:uid="{00000000-0005-0000-0000-0000EA110000}"/>
    <cellStyle name="Note 5 7 2 6 10" xfId="11859" xr:uid="{E02D9B36-E88E-4A47-A0B5-39AEF9333019}"/>
    <cellStyle name="Note 5 7 2 6 2" xfId="9529" xr:uid="{FD5443FB-BB5E-4CD0-8EA3-6B0DE9D8B277}"/>
    <cellStyle name="Note 5 7 2 6 3" xfId="7267" xr:uid="{BD75A556-E8EC-4202-B7EA-B51D06210E75}"/>
    <cellStyle name="Note 5 7 2 6 4" xfId="9774" xr:uid="{5368BCCF-1E5B-46A0-AC14-BBC9828AFED1}"/>
    <cellStyle name="Note 5 7 2 6 5" xfId="9494" xr:uid="{4DCA061D-CEE0-4A4A-B92A-A34F7CE3736B}"/>
    <cellStyle name="Note 5 7 2 6 6" xfId="10394" xr:uid="{1B59F9FE-4572-483C-B3D9-0C12E4EF19FA}"/>
    <cellStyle name="Note 5 7 2 6 7" xfId="10077" xr:uid="{78A400E4-C318-4152-AA98-9DA6D0ECE13D}"/>
    <cellStyle name="Note 5 7 2 6 8" xfId="9575" xr:uid="{25BDE611-FFCC-49BB-8E39-D2F6949FE853}"/>
    <cellStyle name="Note 5 7 2 6 9" xfId="10349" xr:uid="{54CDAA95-3E77-4E15-8411-965CE51D81CB}"/>
    <cellStyle name="Note 5 7 2 7" xfId="9517" xr:uid="{B6352BC2-EE1E-480B-ADDC-500750EE43FB}"/>
    <cellStyle name="Note 5 7 2 8" xfId="7279" xr:uid="{E79C87AF-5504-43A7-A0F6-1B986EBD12A4}"/>
    <cellStyle name="Note 5 7 2 9" xfId="9756" xr:uid="{D3F6BF29-13E9-4320-A5EC-76F8791227ED}"/>
    <cellStyle name="Note 5 7 3" xfId="3967" xr:uid="{00000000-0005-0000-0000-0000EB110000}"/>
    <cellStyle name="Note 5 7 3 2" xfId="3968" xr:uid="{00000000-0005-0000-0000-0000EC110000}"/>
    <cellStyle name="Note 5 7 3 2 2" xfId="3969" xr:uid="{00000000-0005-0000-0000-0000ED110000}"/>
    <cellStyle name="Note 5 7 3 2 2 2" xfId="3970" xr:uid="{00000000-0005-0000-0000-0000EE110000}"/>
    <cellStyle name="Note 5 7 3 2 3" xfId="3971" xr:uid="{00000000-0005-0000-0000-0000EF110000}"/>
    <cellStyle name="Note 5 7 3 3" xfId="3972" xr:uid="{00000000-0005-0000-0000-0000F0110000}"/>
    <cellStyle name="Note 5 7 3 3 10" xfId="12570" xr:uid="{F4F0BBB9-A1B6-42B8-B9CA-6CD0C4510C1F}"/>
    <cellStyle name="Note 5 7 3 3 11" xfId="11765" xr:uid="{51794329-2BCF-4D90-8A76-5724F2D3F6A8}"/>
    <cellStyle name="Note 5 7 3 3 2" xfId="3973" xr:uid="{00000000-0005-0000-0000-0000F1110000}"/>
    <cellStyle name="Note 5 7 3 3 2 10" xfId="11418" xr:uid="{EA4755CC-1488-468C-A045-7258487A6D97}"/>
    <cellStyle name="Note 5 7 3 3 2 2" xfId="9536" xr:uid="{F9104FE8-33A2-4927-9209-E50632D37213}"/>
    <cellStyle name="Note 5 7 3 3 2 3" xfId="7263" xr:uid="{0652D2B6-69CB-4A92-AB7E-5A4C805504D2}"/>
    <cellStyle name="Note 5 7 3 3 2 4" xfId="9782" xr:uid="{58AD757A-58C1-46CB-B0ED-71AC5EDD6822}"/>
    <cellStyle name="Note 5 7 3 3 2 5" xfId="9503" xr:uid="{F54D6A0A-02F4-4647-8E7C-CD49ABDC9B3E}"/>
    <cellStyle name="Note 5 7 3 3 2 6" xfId="10393" xr:uid="{5EE5A050-94E2-47C8-96D2-1E2A5F7F00AB}"/>
    <cellStyle name="Note 5 7 3 3 2 7" xfId="10091" xr:uid="{6E2F2C55-594A-49AC-AC0F-4651671C7F45}"/>
    <cellStyle name="Note 5 7 3 3 2 8" xfId="12068" xr:uid="{73AA7040-A7EF-4174-9CE4-26953D80CFCE}"/>
    <cellStyle name="Note 5 7 3 3 2 9" xfId="12441" xr:uid="{096F551E-8180-4645-AD2D-B78930D36AB6}"/>
    <cellStyle name="Note 5 7 3 3 3" xfId="9535" xr:uid="{4EC5A10B-347F-42CA-BD07-CC74A29DB914}"/>
    <cellStyle name="Note 5 7 3 3 4" xfId="7264" xr:uid="{2DE67528-8278-4D3A-B8F6-12F05C222E55}"/>
    <cellStyle name="Note 5 7 3 3 5" xfId="9781" xr:uid="{D75F22A2-8C22-4FCF-9D06-310AECD389EF}"/>
    <cellStyle name="Note 5 7 3 3 6" xfId="9502" xr:uid="{73B6B2D0-5685-412F-A497-4EDFBD9929B9}"/>
    <cellStyle name="Note 5 7 3 3 7" xfId="11971" xr:uid="{059837CF-B450-41A0-BA57-75FBBE46F066}"/>
    <cellStyle name="Note 5 7 3 3 8" xfId="10090" xr:uid="{A5CEC640-1074-47C1-8D8E-F493A58F859F}"/>
    <cellStyle name="Note 5 7 3 3 9" xfId="11819" xr:uid="{8AB97D19-6318-46EE-B25E-09493DA27998}"/>
    <cellStyle name="Note 5 7 3 4" xfId="3974" xr:uid="{00000000-0005-0000-0000-0000F2110000}"/>
    <cellStyle name="Note 5 7 4" xfId="3975" xr:uid="{00000000-0005-0000-0000-0000F3110000}"/>
    <cellStyle name="Note 5 7 4 2" xfId="3976" xr:uid="{00000000-0005-0000-0000-0000F4110000}"/>
    <cellStyle name="Note 5 7 4 2 2" xfId="3977" xr:uid="{00000000-0005-0000-0000-0000F5110000}"/>
    <cellStyle name="Note 5 7 4 3" xfId="3978" xr:uid="{00000000-0005-0000-0000-0000F6110000}"/>
    <cellStyle name="Note 5 7 5" xfId="3979" xr:uid="{00000000-0005-0000-0000-0000F7110000}"/>
    <cellStyle name="Note 5 7 5 10" xfId="12993" xr:uid="{A8376539-F497-42F6-9D38-28E8859335FB}"/>
    <cellStyle name="Note 5 7 5 11" xfId="11789" xr:uid="{5A2F0296-727B-4222-9021-C6077134F69B}"/>
    <cellStyle name="Note 5 7 5 2" xfId="3980" xr:uid="{00000000-0005-0000-0000-0000F8110000}"/>
    <cellStyle name="Note 5 7 5 2 10" xfId="11785" xr:uid="{7B06491A-D316-433D-9B1C-E92901A130F0}"/>
    <cellStyle name="Note 5 7 5 2 2" xfId="9541" xr:uid="{544470E1-BD5D-4C39-A708-14B12B194C9D}"/>
    <cellStyle name="Note 5 7 5 2 3" xfId="7257" xr:uid="{4A97CBBF-7B86-42A1-8327-7DF47A19DA80}"/>
    <cellStyle name="Note 5 7 5 2 4" xfId="9786" xr:uid="{D6D827A9-40C6-4EF6-B7B8-66DADE5D2EC5}"/>
    <cellStyle name="Note 5 7 5 2 5" xfId="9518" xr:uid="{5A2AA908-E970-43A6-A653-8DBD4FDD0346}"/>
    <cellStyle name="Note 5 7 5 2 6" xfId="6548" xr:uid="{25918950-60AD-41F8-9AF1-2B38130FA5A0}"/>
    <cellStyle name="Note 5 7 5 2 7" xfId="10102" xr:uid="{8E1A1389-68E4-401E-87DD-9826F6A5D476}"/>
    <cellStyle name="Note 5 7 5 2 8" xfId="11863" xr:uid="{1224BB8D-A1AA-4245-8AF3-54E038057103}"/>
    <cellStyle name="Note 5 7 5 2 9" xfId="12992" xr:uid="{832DFBA6-AC5D-45DF-81A2-89EE5A99B13D}"/>
    <cellStyle name="Note 5 7 5 3" xfId="9540" xr:uid="{BF4FCB6D-47DE-41FB-91F4-43B22C33AAE7}"/>
    <cellStyle name="Note 5 7 5 4" xfId="7258" xr:uid="{0E68C65D-2AD6-4DBE-8AA5-12A7A585E0F8}"/>
    <cellStyle name="Note 5 7 5 5" xfId="9785" xr:uid="{FB1EC4AE-99B6-4383-A383-C51F92AAACB0}"/>
    <cellStyle name="Note 5 7 5 6" xfId="9516" xr:uid="{2E8D4EB1-517D-453C-BD3B-BFB8D31882B7}"/>
    <cellStyle name="Note 5 7 5 7" xfId="6549" xr:uid="{8AE4FDFD-23A8-4CD6-B430-DF11BF254BCB}"/>
    <cellStyle name="Note 5 7 5 8" xfId="10100" xr:uid="{FB7CEE6D-24F7-4BB8-A977-0C82FEC1DE13}"/>
    <cellStyle name="Note 5 7 5 9" xfId="12037" xr:uid="{E7B488BB-5059-41BC-948D-9F9B0359CBB7}"/>
    <cellStyle name="Note 5 7 6" xfId="3981" xr:uid="{00000000-0005-0000-0000-0000F9110000}"/>
    <cellStyle name="Note 5 8" xfId="3982" xr:uid="{00000000-0005-0000-0000-0000FA110000}"/>
    <cellStyle name="Note 5 8 2" xfId="3983" xr:uid="{00000000-0005-0000-0000-0000FB110000}"/>
    <cellStyle name="Note 5 8 2 10" xfId="9521" xr:uid="{B1190B4D-A361-443A-9E11-69E9166B5490}"/>
    <cellStyle name="Note 5 8 2 11" xfId="6546" xr:uid="{6CC639B3-F203-4D8E-B2DE-CD0AE8B1B9E5}"/>
    <cellStyle name="Note 5 8 2 12" xfId="10108" xr:uid="{64881331-B0AA-40D4-8527-AD2EF9955601}"/>
    <cellStyle name="Note 5 8 2 13" xfId="12051" xr:uid="{C7107D5F-18EB-444E-BF55-E4541D43FB0E}"/>
    <cellStyle name="Note 5 8 2 14" xfId="11471" xr:uid="{619A15E8-A6DB-4033-8EFE-E87C6CCD5A3E}"/>
    <cellStyle name="Note 5 8 2 15" xfId="11780" xr:uid="{FAF7739C-5F2D-444C-A2EF-2DA71152E127}"/>
    <cellStyle name="Note 5 8 2 2" xfId="3984" xr:uid="{00000000-0005-0000-0000-0000FC110000}"/>
    <cellStyle name="Note 5 8 2 2 2" xfId="3985" xr:uid="{00000000-0005-0000-0000-0000FD110000}"/>
    <cellStyle name="Note 5 8 2 2 2 2" xfId="3986" xr:uid="{00000000-0005-0000-0000-0000FE110000}"/>
    <cellStyle name="Note 5 8 2 2 2 2 2" xfId="3987" xr:uid="{00000000-0005-0000-0000-0000FF110000}"/>
    <cellStyle name="Note 5 8 2 2 2 3" xfId="3988" xr:uid="{00000000-0005-0000-0000-000000120000}"/>
    <cellStyle name="Note 5 8 2 2 3" xfId="3989" xr:uid="{00000000-0005-0000-0000-000001120000}"/>
    <cellStyle name="Note 5 8 2 2 3 2" xfId="3990" xr:uid="{00000000-0005-0000-0000-000002120000}"/>
    <cellStyle name="Note 5 8 2 2 4" xfId="3991" xr:uid="{00000000-0005-0000-0000-000003120000}"/>
    <cellStyle name="Note 5 8 2 3" xfId="3992" xr:uid="{00000000-0005-0000-0000-000004120000}"/>
    <cellStyle name="Note 5 8 2 3 2" xfId="3993" xr:uid="{00000000-0005-0000-0000-000005120000}"/>
    <cellStyle name="Note 5 8 2 3 2 2" xfId="3994" xr:uid="{00000000-0005-0000-0000-000006120000}"/>
    <cellStyle name="Note 5 8 2 3 3" xfId="3995" xr:uid="{00000000-0005-0000-0000-000007120000}"/>
    <cellStyle name="Note 5 8 2 4" xfId="3996" xr:uid="{00000000-0005-0000-0000-000008120000}"/>
    <cellStyle name="Note 5 8 2 4 10" xfId="12652" xr:uid="{080D68A6-4307-4205-A0E3-4D97DCF7E8FC}"/>
    <cellStyle name="Note 5 8 2 4 11" xfId="11732" xr:uid="{776797C0-FF56-450C-91E1-10CCCECD2EB0}"/>
    <cellStyle name="Note 5 8 2 4 2" xfId="3997" xr:uid="{00000000-0005-0000-0000-000009120000}"/>
    <cellStyle name="Note 5 8 2 4 2 10" xfId="11731" xr:uid="{4F7DCFB1-4203-4A0C-BB96-DE621DC0368F}"/>
    <cellStyle name="Note 5 8 2 4 2 2" xfId="9556" xr:uid="{5DB814B5-E41D-489F-8428-741D7D785CAD}"/>
    <cellStyle name="Note 5 8 2 4 2 3" xfId="7247" xr:uid="{AB1D73FB-3AD2-432B-9B40-90784EEF1726}"/>
    <cellStyle name="Note 5 8 2 4 2 4" xfId="9806" xr:uid="{E0B8AC56-83CF-4C61-9988-6A259B9EFDD1}"/>
    <cellStyle name="Note 5 8 2 4 2 5" xfId="9538" xr:uid="{E9C2ABC8-4D14-415D-8E8B-1212CEAFB626}"/>
    <cellStyle name="Note 5 8 2 4 2 6" xfId="6545" xr:uid="{F22B35CC-6675-448C-AD33-B8047C89C616}"/>
    <cellStyle name="Note 5 8 2 4 2 7" xfId="10137" xr:uid="{321169DC-6694-48DB-988F-C80F20D96F95}"/>
    <cellStyle name="Note 5 8 2 4 2 8" xfId="9595" xr:uid="{CAA04A0D-FF25-4C91-B040-D5584D9403E7}"/>
    <cellStyle name="Note 5 8 2 4 2 9" xfId="10366" xr:uid="{7AEB395E-BC54-4BB3-8C50-677FBC5111A4}"/>
    <cellStyle name="Note 5 8 2 4 3" xfId="9555" xr:uid="{8C88BE42-BD31-45E2-8ED0-9C75301185FD}"/>
    <cellStyle name="Note 5 8 2 4 4" xfId="7248" xr:uid="{F9F682B1-340E-4539-B680-A6C28E95372C}"/>
    <cellStyle name="Note 5 8 2 4 5" xfId="9804" xr:uid="{2DE5814A-8DF7-41AD-AF6A-125E5C6155B0}"/>
    <cellStyle name="Note 5 8 2 4 6" xfId="9537" xr:uid="{E09D20B0-F8AE-451C-A7EA-1D41EA105DD1}"/>
    <cellStyle name="Note 5 8 2 4 7" xfId="11546" xr:uid="{21089C5D-3985-462B-9411-99374A605557}"/>
    <cellStyle name="Note 5 8 2 4 8" xfId="10131" xr:uid="{8B54CFE9-D893-4477-A658-ADD646872611}"/>
    <cellStyle name="Note 5 8 2 4 9" xfId="9594" xr:uid="{1F8B8C2F-76EB-4F7B-A0F8-ECD7640F1D48}"/>
    <cellStyle name="Note 5 8 2 5" xfId="3998" xr:uid="{00000000-0005-0000-0000-00000A120000}"/>
    <cellStyle name="Note 5 8 2 5 2" xfId="3999" xr:uid="{00000000-0005-0000-0000-00000B120000}"/>
    <cellStyle name="Note 5 8 2 6" xfId="4000" xr:uid="{00000000-0005-0000-0000-00000C120000}"/>
    <cellStyle name="Note 5 8 2 6 10" xfId="11728" xr:uid="{2F8F6CEE-952F-4571-938D-F9051B29CB69}"/>
    <cellStyle name="Note 5 8 2 6 2" xfId="9558" xr:uid="{B3BD4899-4B37-447A-B43E-EFF95EF2D595}"/>
    <cellStyle name="Note 5 8 2 6 3" xfId="7245" xr:uid="{52795DDB-1799-48BA-9265-F678534BE41D}"/>
    <cellStyle name="Note 5 8 2 6 4" xfId="9808" xr:uid="{145A9631-DBAA-4F65-8CCB-1146D3AF582B}"/>
    <cellStyle name="Note 5 8 2 6 5" xfId="9545" xr:uid="{8B9609AA-5C72-4CDC-A543-04A6312A17BC}"/>
    <cellStyle name="Note 5 8 2 6 6" xfId="12006" xr:uid="{E7F81855-57A4-49FA-B681-25DF6E2313A5}"/>
    <cellStyle name="Note 5 8 2 6 7" xfId="10141" xr:uid="{1532FFAD-816D-41DF-9462-CD2421FB0230}"/>
    <cellStyle name="Note 5 8 2 6 8" xfId="9602" xr:uid="{7FCE2128-5BE9-410B-839A-AA78945D4104}"/>
    <cellStyle name="Note 5 8 2 6 9" xfId="11472" xr:uid="{0F0C81D7-0568-4442-A2FD-F58D7113AD36}"/>
    <cellStyle name="Note 5 8 2 7" xfId="9544" xr:uid="{11FB9F80-92BA-4556-86BB-A519F90827EB}"/>
    <cellStyle name="Note 5 8 2 8" xfId="7255" xr:uid="{355D87E0-901E-4130-9D2C-38B9B9D408BC}"/>
    <cellStyle name="Note 5 8 2 9" xfId="9789" xr:uid="{DC0907DB-EF2B-4055-B100-F2F5054BDD86}"/>
    <cellStyle name="Note 5 8 3" xfId="4001" xr:uid="{00000000-0005-0000-0000-00000D120000}"/>
    <cellStyle name="Note 5 8 3 2" xfId="4002" xr:uid="{00000000-0005-0000-0000-00000E120000}"/>
    <cellStyle name="Note 5 8 3 2 2" xfId="4003" xr:uid="{00000000-0005-0000-0000-00000F120000}"/>
    <cellStyle name="Note 5 8 3 2 2 2" xfId="4004" xr:uid="{00000000-0005-0000-0000-000010120000}"/>
    <cellStyle name="Note 5 8 3 2 3" xfId="4005" xr:uid="{00000000-0005-0000-0000-000011120000}"/>
    <cellStyle name="Note 5 8 3 3" xfId="4006" xr:uid="{00000000-0005-0000-0000-000012120000}"/>
    <cellStyle name="Note 5 8 3 3 10" xfId="12578" xr:uid="{3CEACFE4-96B2-4797-8EA9-E07467D4FB22}"/>
    <cellStyle name="Note 5 8 3 3 11" xfId="11714" xr:uid="{3900E7D4-303B-4326-AADC-B8E6C31516BC}"/>
    <cellStyle name="Note 5 8 3 3 2" xfId="4007" xr:uid="{00000000-0005-0000-0000-000013120000}"/>
    <cellStyle name="Note 5 8 3 3 2 10" xfId="11713" xr:uid="{580CEBED-D232-4717-9489-9BEC7DD46E37}"/>
    <cellStyle name="Note 5 8 3 3 2 2" xfId="9563" xr:uid="{02E1B8A4-4C18-4881-AD04-9485E8B6B2DE}"/>
    <cellStyle name="Note 5 8 3 3 2 3" xfId="7242" xr:uid="{AB49F822-4550-4977-BB5C-F673804D120B}"/>
    <cellStyle name="Note 5 8 3 3 2 4" xfId="9814" xr:uid="{3F124032-BB49-4CB0-A2F0-6927BA2D1DB9}"/>
    <cellStyle name="Note 5 8 3 3 2 5" xfId="9554" xr:uid="{886F6237-E639-4962-B192-82A49B642EF6}"/>
    <cellStyle name="Note 5 8 3 3 2 6" xfId="12313" xr:uid="{9FE23C50-E3A3-4E59-9D25-81790F28BE09}"/>
    <cellStyle name="Note 5 8 3 3 2 7" xfId="10148" xr:uid="{0F8F659D-46E5-4BA8-B051-F601DF01891B}"/>
    <cellStyle name="Note 5 8 3 3 2 8" xfId="9613" xr:uid="{0029FD1D-4898-449D-967A-F270CE92EFAC}"/>
    <cellStyle name="Note 5 8 3 3 2 9" xfId="12579" xr:uid="{1B6E5A0B-E7F1-4C8A-9245-8048E491955F}"/>
    <cellStyle name="Note 5 8 3 3 3" xfId="9562" xr:uid="{0F16CF47-8E3E-46BB-B3C2-58CD08EE194D}"/>
    <cellStyle name="Note 5 8 3 3 4" xfId="7243" xr:uid="{16472B68-B5E6-4E5E-8DA1-69DE9EF1899C}"/>
    <cellStyle name="Note 5 8 3 3 5" xfId="9813" xr:uid="{617877F0-FE06-40BB-AB54-FCD3A102F44D}"/>
    <cellStyle name="Note 5 8 3 3 6" xfId="9552" xr:uid="{90A438C0-B331-4155-A66B-75EC746E54A7}"/>
    <cellStyle name="Note 5 8 3 3 7" xfId="12314" xr:uid="{ABAA1FDC-3577-4FFA-9DDA-1C5067396081}"/>
    <cellStyle name="Note 5 8 3 3 8" xfId="10147" xr:uid="{E64F337E-0E66-48F2-84C0-291113121177}"/>
    <cellStyle name="Note 5 8 3 3 9" xfId="9607" xr:uid="{3E3B63B7-C8DA-4BC3-8D3B-AB77EF744439}"/>
    <cellStyle name="Note 5 8 3 4" xfId="4008" xr:uid="{00000000-0005-0000-0000-000014120000}"/>
    <cellStyle name="Note 5 8 4" xfId="4009" xr:uid="{00000000-0005-0000-0000-000015120000}"/>
    <cellStyle name="Note 5 8 4 2" xfId="4010" xr:uid="{00000000-0005-0000-0000-000016120000}"/>
    <cellStyle name="Note 5 8 4 2 2" xfId="4011" xr:uid="{00000000-0005-0000-0000-000017120000}"/>
    <cellStyle name="Note 5 8 4 3" xfId="4012" xr:uid="{00000000-0005-0000-0000-000018120000}"/>
    <cellStyle name="Note 5 8 5" xfId="4013" xr:uid="{00000000-0005-0000-0000-000019120000}"/>
    <cellStyle name="Note 5 8 5 10" xfId="12580" xr:uid="{4EEA8CD9-C318-47ED-943E-C6CD695E9910}"/>
    <cellStyle name="Note 5 8 5 11" xfId="11568" xr:uid="{33F3C5E4-E59C-4BFC-8230-42D1AB0EE523}"/>
    <cellStyle name="Note 5 8 5 2" xfId="4014" xr:uid="{00000000-0005-0000-0000-00001A120000}"/>
    <cellStyle name="Note 5 8 5 2 10" xfId="11796" xr:uid="{4792B690-775C-4C4B-9B61-031AB93F871B}"/>
    <cellStyle name="Note 5 8 5 2 2" xfId="9569" xr:uid="{CF1FFCF2-09A5-4DC5-9835-B14BF2C13DCB}"/>
    <cellStyle name="Note 5 8 5 2 3" xfId="7237" xr:uid="{2572AE39-5E26-4C25-A5E6-5E6F2E8605EB}"/>
    <cellStyle name="Note 5 8 5 2 4" xfId="9823" xr:uid="{109C86D7-2E29-4B13-90DD-CCAA6B95F682}"/>
    <cellStyle name="Note 5 8 5 2 5" xfId="9560" xr:uid="{3F6486C3-8451-4B02-9CCE-C59E48210743}"/>
    <cellStyle name="Note 5 8 5 2 6" xfId="10497" xr:uid="{C146CF70-E6A5-42BD-ABAF-472142790AFB}"/>
    <cellStyle name="Note 5 8 5 2 7" xfId="10160" xr:uid="{619F7068-E528-4FDC-943C-8215E474BAD5}"/>
    <cellStyle name="Note 5 8 5 2 8" xfId="9628" xr:uid="{93CC2BCB-96C7-4928-91B5-85293861C37F}"/>
    <cellStyle name="Note 5 8 5 2 9" xfId="12581" xr:uid="{825B8C9D-4A3B-4ABD-8BF8-25FC2E60C7C9}"/>
    <cellStyle name="Note 5 8 5 3" xfId="9568" xr:uid="{4A921100-E632-4EA3-83C1-805891593793}"/>
    <cellStyle name="Note 5 8 5 4" xfId="7238" xr:uid="{312FF541-FD8F-4E5F-BF4F-8712BC0D2027}"/>
    <cellStyle name="Note 5 8 5 5" xfId="9822" xr:uid="{50F7AAE6-3FB2-4A0B-A766-D2E402ED7E27}"/>
    <cellStyle name="Note 5 8 5 6" xfId="9559" xr:uid="{BACFCD0A-1BE1-49EF-AF58-370DDAECC1E5}"/>
    <cellStyle name="Note 5 8 5 7" xfId="12310" xr:uid="{63FF59F2-D1A3-4B2B-9E16-2763DEEBD3B9}"/>
    <cellStyle name="Note 5 8 5 8" xfId="10159" xr:uid="{AA8BFCBD-DC46-4F67-AD53-22A98DB79B6E}"/>
    <cellStyle name="Note 5 8 5 9" xfId="9626" xr:uid="{029862A4-A0D7-4371-939A-42FBDC7FF201}"/>
    <cellStyle name="Note 5 8 6" xfId="4015" xr:uid="{00000000-0005-0000-0000-00001B120000}"/>
    <cellStyle name="Note 6 2" xfId="4016" xr:uid="{00000000-0005-0000-0000-00001C120000}"/>
    <cellStyle name="Note 6 2 2" xfId="4017" xr:uid="{00000000-0005-0000-0000-00001D120000}"/>
    <cellStyle name="Note 6 2 2 10" xfId="9565" xr:uid="{3ADF48B8-ED4B-4C8D-BAC8-8C014053F039}"/>
    <cellStyle name="Note 6 2 2 11" xfId="11705" xr:uid="{C3901560-CED2-433A-A865-8FCDD9ECDBC6}"/>
    <cellStyle name="Note 6 2 2 12" xfId="10612" xr:uid="{A949B720-385E-449C-BCEE-617C26A22EEE}"/>
    <cellStyle name="Note 6 2 2 13" xfId="9634" xr:uid="{8BDED693-03B6-4C86-A79F-848FD7DF575C}"/>
    <cellStyle name="Note 6 2 2 14" xfId="12583" xr:uid="{9E30CE24-FC74-4799-A80A-79DF3D4A8386}"/>
    <cellStyle name="Note 6 2 2 15" xfId="12690" xr:uid="{104AC429-C681-4C45-91AB-B9561DB87F31}"/>
    <cellStyle name="Note 6 2 2 2" xfId="4018" xr:uid="{00000000-0005-0000-0000-00001E120000}"/>
    <cellStyle name="Note 6 2 2 2 2" xfId="4019" xr:uid="{00000000-0005-0000-0000-00001F120000}"/>
    <cellStyle name="Note 6 2 2 2 2 2" xfId="4020" xr:uid="{00000000-0005-0000-0000-000020120000}"/>
    <cellStyle name="Note 6 2 2 2 2 2 2" xfId="4021" xr:uid="{00000000-0005-0000-0000-000021120000}"/>
    <cellStyle name="Note 6 2 2 2 2 3" xfId="4022" xr:uid="{00000000-0005-0000-0000-000022120000}"/>
    <cellStyle name="Note 6 2 2 2 3" xfId="4023" xr:uid="{00000000-0005-0000-0000-000023120000}"/>
    <cellStyle name="Note 6 2 2 2 3 2" xfId="4024" xr:uid="{00000000-0005-0000-0000-000024120000}"/>
    <cellStyle name="Note 6 2 2 2 4" xfId="4025" xr:uid="{00000000-0005-0000-0000-000025120000}"/>
    <cellStyle name="Note 6 2 2 3" xfId="4026" xr:uid="{00000000-0005-0000-0000-000026120000}"/>
    <cellStyle name="Note 6 2 2 3 2" xfId="4027" xr:uid="{00000000-0005-0000-0000-000027120000}"/>
    <cellStyle name="Note 6 2 2 3 2 2" xfId="4028" xr:uid="{00000000-0005-0000-0000-000028120000}"/>
    <cellStyle name="Note 6 2 2 3 3" xfId="4029" xr:uid="{00000000-0005-0000-0000-000029120000}"/>
    <cellStyle name="Note 6 2 2 4" xfId="4030" xr:uid="{00000000-0005-0000-0000-00002A120000}"/>
    <cellStyle name="Note 6 2 2 4 10" xfId="12584" xr:uid="{0B78A6BB-C36A-4E02-A35D-298773F6F425}"/>
    <cellStyle name="Note 6 2 2 4 11" xfId="12680" xr:uid="{B2826DE4-143F-483E-A1D5-F10F13FBD692}"/>
    <cellStyle name="Note 6 2 2 4 2" xfId="4031" xr:uid="{00000000-0005-0000-0000-00002B120000}"/>
    <cellStyle name="Note 6 2 2 4 2 10" xfId="12679" xr:uid="{9C8485FF-855B-4318-8BBA-D201C2512FCA}"/>
    <cellStyle name="Note 6 2 2 4 2 2" xfId="9582" xr:uid="{53BBC750-A49D-444D-B876-D542A008358C}"/>
    <cellStyle name="Note 6 2 2 4 2 3" xfId="7226" xr:uid="{85ADBB07-96A6-45F2-9207-2DA46CB08438}"/>
    <cellStyle name="Note 6 2 2 4 2 4" xfId="9841" xr:uid="{0B5A4EF0-63CA-45F2-98BB-905495D279FE}"/>
    <cellStyle name="Note 6 2 2 4 2 5" xfId="11545" xr:uid="{87461D68-B0EB-4F4A-9383-DAAC9BCB530C}"/>
    <cellStyle name="Note 6 2 2 4 2 6" xfId="11540" xr:uid="{401E97A8-15D5-4E59-9601-D93ADEF39EAA}"/>
    <cellStyle name="Note 6 2 2 4 2 7" xfId="10404" xr:uid="{3016B41A-5CCF-44D3-8C8C-CC089A409E38}"/>
    <cellStyle name="Note 6 2 2 4 2 8" xfId="12761" xr:uid="{876825BD-B24A-4027-8B7B-E6DE1C357AE3}"/>
    <cellStyle name="Note 6 2 2 4 2 9" xfId="10322" xr:uid="{9AE0F3C0-79C4-41D0-8C5E-4892E5F3C4C1}"/>
    <cellStyle name="Note 6 2 2 4 3" xfId="9581" xr:uid="{77944718-A590-42F7-91A7-2A1383133ED8}"/>
    <cellStyle name="Note 6 2 2 4 4" xfId="7227" xr:uid="{BCB236F8-71A1-411C-8861-025BE9AE922D}"/>
    <cellStyle name="Note 6 2 2 4 5" xfId="9840" xr:uid="{6B7DED25-BC97-4829-9E9B-149B192852D0}"/>
    <cellStyle name="Note 6 2 2 4 6" xfId="9583" xr:uid="{8832A62D-AD9B-47D5-A738-CA5D385AD238}"/>
    <cellStyle name="Note 6 2 2 4 7" xfId="11539" xr:uid="{E20A84D2-A8C3-448F-B7F4-7A6726405E2E}"/>
    <cellStyle name="Note 6 2 2 4 8" xfId="10403" xr:uid="{D2F0EBDE-8D51-4D3B-AA68-47928AA9D0AE}"/>
    <cellStyle name="Note 6 2 2 4 9" xfId="9665" xr:uid="{44EC4ECB-6783-405A-BB4A-CF10D91778E7}"/>
    <cellStyle name="Note 6 2 2 5" xfId="4032" xr:uid="{00000000-0005-0000-0000-00002C120000}"/>
    <cellStyle name="Note 6 2 2 5 2" xfId="4033" xr:uid="{00000000-0005-0000-0000-00002D120000}"/>
    <cellStyle name="Note 6 2 2 6" xfId="4034" xr:uid="{00000000-0005-0000-0000-00002E120000}"/>
    <cellStyle name="Note 6 2 2 6 10" xfId="12856" xr:uid="{7110D939-83D7-411A-9B44-332711B64DD7}"/>
    <cellStyle name="Note 6 2 2 6 2" xfId="9585" xr:uid="{BC57FCB7-A313-42AD-8B4F-3D75C5F93EDD}"/>
    <cellStyle name="Note 6 2 2 6 3" xfId="7223" xr:uid="{F3AFFA5F-B708-42EE-8568-28567BF9F091}"/>
    <cellStyle name="Note 6 2 2 6 4" xfId="9844" xr:uid="{10188364-9648-496A-ADDF-CE1ED50514DA}"/>
    <cellStyle name="Note 6 2 2 6 5" xfId="11429" xr:uid="{527629A9-A52B-4395-84AB-6FF1113FB78C}"/>
    <cellStyle name="Note 6 2 2 6 6" xfId="10333" xr:uid="{5C268F6B-A581-42FE-A650-314F046B7844}"/>
    <cellStyle name="Note 6 2 2 6 7" xfId="10171" xr:uid="{607CE82B-18B5-4AC5-861C-1625C4E1F020}"/>
    <cellStyle name="Note 6 2 2 6 8" xfId="12804" xr:uid="{206128CD-D077-4597-B75D-3F98CC2555A7}"/>
    <cellStyle name="Note 6 2 2 6 9" xfId="12585" xr:uid="{261A70A1-FDB1-413C-949C-234FA09F3591}"/>
    <cellStyle name="Note 6 2 2 7" xfId="9571" xr:uid="{25666524-43A2-4B98-9B71-33633E76A928}"/>
    <cellStyle name="Note 6 2 2 8" xfId="7235" xr:uid="{5E6EE405-765E-4F92-80B8-B564BB473174}"/>
    <cellStyle name="Note 6 2 2 9" xfId="9827" xr:uid="{A2C532ED-AB80-4938-BFB0-C7FA5334713F}"/>
    <cellStyle name="Note 6 2 3" xfId="4035" xr:uid="{00000000-0005-0000-0000-00002F120000}"/>
    <cellStyle name="Note 6 2 3 2" xfId="4036" xr:uid="{00000000-0005-0000-0000-000030120000}"/>
    <cellStyle name="Note 6 2 3 2 2" xfId="4037" xr:uid="{00000000-0005-0000-0000-000031120000}"/>
    <cellStyle name="Note 6 2 3 2 2 2" xfId="4038" xr:uid="{00000000-0005-0000-0000-000032120000}"/>
    <cellStyle name="Note 6 2 3 2 3" xfId="4039" xr:uid="{00000000-0005-0000-0000-000033120000}"/>
    <cellStyle name="Note 6 2 3 3" xfId="4040" xr:uid="{00000000-0005-0000-0000-000034120000}"/>
    <cellStyle name="Note 6 2 3 3 10" xfId="10730" xr:uid="{19C18460-70E8-49C9-BD20-99674675D981}"/>
    <cellStyle name="Note 6 2 3 3 11" xfId="12110" xr:uid="{A2F4AFBC-D38C-4EE0-A400-916C19068E8C}"/>
    <cellStyle name="Note 6 2 3 3 2" xfId="4041" xr:uid="{00000000-0005-0000-0000-000035120000}"/>
    <cellStyle name="Note 6 2 3 3 2 10" xfId="11995" xr:uid="{23A2A423-CA73-450D-88D1-6C3EDD7BACC7}"/>
    <cellStyle name="Note 6 2 3 3 2 2" xfId="9591" xr:uid="{6313499E-C880-42BB-A6B6-A181F4E32287}"/>
    <cellStyle name="Note 6 2 3 3 2 3" xfId="7219" xr:uid="{0D6F20C1-413A-4CBD-B43A-DF2F122EC5CD}"/>
    <cellStyle name="Note 6 2 3 3 2 4" xfId="9851" xr:uid="{D64686D2-8426-4944-9B4A-44014AB55545}"/>
    <cellStyle name="Note 6 2 3 3 2 5" xfId="11880" xr:uid="{9D736A3F-D69E-402A-85AA-1CAD02DEC66A}"/>
    <cellStyle name="Note 6 2 3 3 2 6" xfId="11542" xr:uid="{9228FF3E-FA76-4984-B54C-D3689407E453}"/>
    <cellStyle name="Note 6 2 3 3 2 7" xfId="11755" xr:uid="{F98C1188-FC80-49B4-9B6F-C96F61B3645C}"/>
    <cellStyle name="Note 6 2 3 3 2 8" xfId="12803" xr:uid="{87872CC6-417B-4D48-BEFB-3EED10C7B944}"/>
    <cellStyle name="Note 6 2 3 3 2 9" xfId="11990" xr:uid="{13257812-9E4F-4FDC-A13E-048858547962}"/>
    <cellStyle name="Note 6 2 3 3 3" xfId="9590" xr:uid="{395F4A02-33E0-403B-9C00-44B698CBBC0A}"/>
    <cellStyle name="Note 6 2 3 3 4" xfId="7220" xr:uid="{1333AA3D-AAE1-4A5E-B860-1E4874722010}"/>
    <cellStyle name="Note 6 2 3 3 5" xfId="9850" xr:uid="{8987C81D-E6AA-4D0F-9C66-3636868FD820}"/>
    <cellStyle name="Note 6 2 3 3 6" xfId="11578" xr:uid="{D681C8B7-B73B-4A1F-B0C0-478610827E42}"/>
    <cellStyle name="Note 6 2 3 3 7" xfId="11541" xr:uid="{8E457706-079B-4ECC-B7FB-961FA90E9D01}"/>
    <cellStyle name="Note 6 2 3 3 8" xfId="6494" xr:uid="{5E2DB82D-4D3E-4841-8895-38C20898E512}"/>
    <cellStyle name="Note 6 2 3 3 9" xfId="12833" xr:uid="{1B7CA7D2-9E0A-436A-B715-D598E39F8FCD}"/>
    <cellStyle name="Note 6 2 3 4" xfId="4042" xr:uid="{00000000-0005-0000-0000-000036120000}"/>
    <cellStyle name="Note 6 2 4" xfId="4043" xr:uid="{00000000-0005-0000-0000-000037120000}"/>
    <cellStyle name="Note 6 2 4 2" xfId="4044" xr:uid="{00000000-0005-0000-0000-000038120000}"/>
    <cellStyle name="Note 6 2 4 2 2" xfId="4045" xr:uid="{00000000-0005-0000-0000-000039120000}"/>
    <cellStyle name="Note 6 2 4 3" xfId="4046" xr:uid="{00000000-0005-0000-0000-00003A120000}"/>
    <cellStyle name="Note 6 2 5" xfId="4047" xr:uid="{00000000-0005-0000-0000-00003B120000}"/>
    <cellStyle name="Note 6 2 5 10" xfId="11588" xr:uid="{36A71F20-D6B7-45EB-9ACB-EE4F4ADA89F3}"/>
    <cellStyle name="Note 6 2 5 11" xfId="12827" xr:uid="{1370CC4D-46B6-4ABC-83BE-3546DEAEB40A}"/>
    <cellStyle name="Note 6 2 5 2" xfId="4048" xr:uid="{00000000-0005-0000-0000-00003C120000}"/>
    <cellStyle name="Note 6 2 5 2 10" xfId="10500" xr:uid="{E91ACB15-AA3E-4D12-8082-40F34C1DC21E}"/>
    <cellStyle name="Note 6 2 5 2 2" xfId="9597" xr:uid="{C92F195E-5652-4C37-A03D-424B5B310CDF}"/>
    <cellStyle name="Note 6 2 5 2 3" xfId="7214" xr:uid="{F7B5DE11-9E7A-409C-9F7A-93DE5D97E51D}"/>
    <cellStyle name="Note 6 2 5 2 4" xfId="9859" xr:uid="{4DA22AE7-A66E-475E-A206-F0125D1FEFAD}"/>
    <cellStyle name="Note 6 2 5 2 5" xfId="11554" xr:uid="{2B74A8DB-6DCF-4279-8BE3-5D464BF46C87}"/>
    <cellStyle name="Note 6 2 5 2 6" xfId="10439" xr:uid="{9772D64F-006A-4E71-A79E-A4D5FFE26906}"/>
    <cellStyle name="Note 6 2 5 2 7" xfId="10176" xr:uid="{4547325F-0C35-4F8F-BCAD-BD21352030ED}"/>
    <cellStyle name="Note 6 2 5 2 8" xfId="9757" xr:uid="{47584E05-49F1-4284-A8A6-469F9D4AA9D9}"/>
    <cellStyle name="Note 6 2 5 2 9" xfId="11562" xr:uid="{131B5456-5A1E-4908-8094-1EF0BE4064EC}"/>
    <cellStyle name="Note 6 2 5 3" xfId="9596" xr:uid="{18D22EB2-F220-4444-BAA0-9E4F125B7F45}"/>
    <cellStyle name="Note 6 2 5 4" xfId="7215" xr:uid="{F9691582-94B3-4D4E-92E5-F60C63F86AF3}"/>
    <cellStyle name="Note 6 2 5 5" xfId="9858" xr:uid="{029276C5-1565-4DFF-8855-E32A8299A31E}"/>
    <cellStyle name="Note 6 2 5 6" xfId="12072" xr:uid="{B85E2225-5619-4688-96C9-6380D72101C5}"/>
    <cellStyle name="Note 6 2 5 7" xfId="10440" xr:uid="{461C9FFC-D49D-4C17-A23B-28E2929AFD92}"/>
    <cellStyle name="Note 6 2 5 8" xfId="10174" xr:uid="{1D1E1FDC-1184-4E4A-ADD5-86022CBE2CC3}"/>
    <cellStyle name="Note 6 2 5 9" xfId="9755" xr:uid="{AFB7ADA8-5D11-4ECC-BE6E-44120EC0BBD7}"/>
    <cellStyle name="Note 6 2 6" xfId="4049" xr:uid="{00000000-0005-0000-0000-00003D120000}"/>
    <cellStyle name="Note 6 3" xfId="4050" xr:uid="{00000000-0005-0000-0000-00003E120000}"/>
    <cellStyle name="Note 6 3 2" xfId="4051" xr:uid="{00000000-0005-0000-0000-00003F120000}"/>
    <cellStyle name="Note 6 3 2 10" xfId="11622" xr:uid="{A2815CD6-C225-46AA-B432-3101FBC43A19}"/>
    <cellStyle name="Note 6 3 2 11" xfId="10437" xr:uid="{F711A88E-B188-4413-97B3-8DCE37C559B6}"/>
    <cellStyle name="Note 6 3 2 12" xfId="10371" xr:uid="{9C83EAD1-B47B-48C7-A077-5F834A9857EE}"/>
    <cellStyle name="Note 6 3 2 13" xfId="9760" xr:uid="{8AE938FC-B009-4AE6-B642-76A8FC186696}"/>
    <cellStyle name="Note 6 3 2 14" xfId="10654" xr:uid="{D31F406A-A950-4DB7-8CBB-48274BB401E1}"/>
    <cellStyle name="Note 6 3 2 15" xfId="10501" xr:uid="{F25A91D9-EB98-40DF-9CE6-414526D155D9}"/>
    <cellStyle name="Note 6 3 2 2" xfId="4052" xr:uid="{00000000-0005-0000-0000-000040120000}"/>
    <cellStyle name="Note 6 3 2 2 2" xfId="4053" xr:uid="{00000000-0005-0000-0000-000041120000}"/>
    <cellStyle name="Note 6 3 2 2 2 2" xfId="4054" xr:uid="{00000000-0005-0000-0000-000042120000}"/>
    <cellStyle name="Note 6 3 2 2 2 2 2" xfId="4055" xr:uid="{00000000-0005-0000-0000-000043120000}"/>
    <cellStyle name="Note 6 3 2 2 2 3" xfId="4056" xr:uid="{00000000-0005-0000-0000-000044120000}"/>
    <cellStyle name="Note 6 3 2 2 3" xfId="4057" xr:uid="{00000000-0005-0000-0000-000045120000}"/>
    <cellStyle name="Note 6 3 2 2 3 2" xfId="4058" xr:uid="{00000000-0005-0000-0000-000046120000}"/>
    <cellStyle name="Note 6 3 2 2 4" xfId="4059" xr:uid="{00000000-0005-0000-0000-000047120000}"/>
    <cellStyle name="Note 6 3 2 3" xfId="4060" xr:uid="{00000000-0005-0000-0000-000048120000}"/>
    <cellStyle name="Note 6 3 2 3 2" xfId="4061" xr:uid="{00000000-0005-0000-0000-000049120000}"/>
    <cellStyle name="Note 6 3 2 3 2 2" xfId="4062" xr:uid="{00000000-0005-0000-0000-00004A120000}"/>
    <cellStyle name="Note 6 3 2 3 3" xfId="4063" xr:uid="{00000000-0005-0000-0000-00004B120000}"/>
    <cellStyle name="Note 6 3 2 4" xfId="4064" xr:uid="{00000000-0005-0000-0000-00004C120000}"/>
    <cellStyle name="Note 6 3 2 4 10" xfId="12698" xr:uid="{5AFEE35C-37C8-40BF-BE34-15E84047F097}"/>
    <cellStyle name="Note 6 3 2 4 11" xfId="12363" xr:uid="{19D51756-39E4-4D77-B329-D45FAA6CAF5E}"/>
    <cellStyle name="Note 6 3 2 4 2" xfId="4065" xr:uid="{00000000-0005-0000-0000-00004D120000}"/>
    <cellStyle name="Note 6 3 2 4 2 10" xfId="12364" xr:uid="{924BE168-1790-452A-A899-5A8271F7E2FC}"/>
    <cellStyle name="Note 6 3 2 4 2 2" xfId="9611" xr:uid="{8A8151CC-535C-4B22-A404-EB535D338C44}"/>
    <cellStyle name="Note 6 3 2 4 2 3" xfId="7202" xr:uid="{F53407C0-41FD-4116-A0F9-B438B5563D64}"/>
    <cellStyle name="Note 6 3 2 4 2 4" xfId="9876" xr:uid="{5F72C8AD-C366-4B10-A077-1489AED0A5D0}"/>
    <cellStyle name="Note 6 3 2 4 2 5" xfId="11861" xr:uid="{1311979C-1298-49AA-B4A6-FBAC68D1FD6B}"/>
    <cellStyle name="Note 6 3 2 4 2 6" xfId="11498" xr:uid="{898538A4-CA9A-48F3-A10A-4868034627C6}"/>
    <cellStyle name="Note 6 3 2 4 2 7" xfId="10446" xr:uid="{19BC0DBE-6E29-4824-B488-858F6DBB4716}"/>
    <cellStyle name="Note 6 3 2 4 2 8" xfId="9792" xr:uid="{20E07A7E-0993-48FD-BFFB-0CC8A02DED47}"/>
    <cellStyle name="Note 6 3 2 4 2 9" xfId="12699" xr:uid="{CB8E2118-78D1-4A14-A1F1-57A4EECE26D4}"/>
    <cellStyle name="Note 6 3 2 4 3" xfId="9610" xr:uid="{45DE9CDE-9B17-4392-8109-2387BA54EB30}"/>
    <cellStyle name="Note 6 3 2 4 4" xfId="7203" xr:uid="{612F9D1C-1626-4979-B98F-B0D711DDCC33}"/>
    <cellStyle name="Note 6 3 2 4 5" xfId="9875" xr:uid="{BD13B181-F917-4401-B26F-ECC8485B4250}"/>
    <cellStyle name="Note 6 3 2 4 6" xfId="12067" xr:uid="{E0C4B05D-2E62-42BD-95BC-89FE9E3D70FB}"/>
    <cellStyle name="Note 6 3 2 4 7" xfId="11835" xr:uid="{B40D3600-212D-4798-A810-FA539FDFFC13}"/>
    <cellStyle name="Note 6 3 2 4 8" xfId="11792" xr:uid="{5AAE185A-0E28-4BFC-A112-054D1E671F3A}"/>
    <cellStyle name="Note 6 3 2 4 9" xfId="9790" xr:uid="{F90B0C96-E2BE-40C5-ADEF-59734031CCFA}"/>
    <cellStyle name="Note 6 3 2 5" xfId="4066" xr:uid="{00000000-0005-0000-0000-00004E120000}"/>
    <cellStyle name="Note 6 3 2 5 2" xfId="4067" xr:uid="{00000000-0005-0000-0000-00004F120000}"/>
    <cellStyle name="Note 6 3 2 6" xfId="4068" xr:uid="{00000000-0005-0000-0000-000050120000}"/>
    <cellStyle name="Note 6 3 2 6 10" xfId="12147" xr:uid="{674E3F09-F305-42E3-BDB6-AE025AF39D33}"/>
    <cellStyle name="Note 6 3 2 6 2" xfId="9614" xr:uid="{AFED6573-2A7A-46AF-83B4-92DF6F888F91}"/>
    <cellStyle name="Note 6 3 2 6 3" xfId="7200" xr:uid="{68833FC5-E106-4507-85A2-F7DD8B1211EC}"/>
    <cellStyle name="Note 6 3 2 6 4" xfId="9881" xr:uid="{FE65636E-E455-484A-8F42-D5C949840785}"/>
    <cellStyle name="Note 6 3 2 6 5" xfId="11860" xr:uid="{0FA5308C-59DB-4AF9-936E-530675E749BB}"/>
    <cellStyle name="Note 6 3 2 6 6" xfId="6543" xr:uid="{E086B01A-1B5D-4BAD-B1A8-EEB63448586F}"/>
    <cellStyle name="Note 6 3 2 6 7" xfId="10182" xr:uid="{9D2289D0-04C4-4AE0-83B7-195C39710DB8}"/>
    <cellStyle name="Note 6 3 2 6 8" xfId="9798" xr:uid="{C8B196C6-720D-4943-BA06-03F4D8FE4C94}"/>
    <cellStyle name="Note 6 3 2 6 9" xfId="12700" xr:uid="{7FBAC763-193E-4494-BA09-00CCDDFEFE6B}"/>
    <cellStyle name="Note 6 3 2 7" xfId="9600" xr:uid="{ECF27EDA-9E31-414B-85D0-32F0ECB4AB36}"/>
    <cellStyle name="Note 6 3 2 8" xfId="7211" xr:uid="{94503C75-6B13-47DD-A863-50CDAC331186}"/>
    <cellStyle name="Note 6 3 2 9" xfId="9862" xr:uid="{70C4B7AD-C390-4CD6-B21C-B0834D6C6682}"/>
    <cellStyle name="Note 6 3 3" xfId="4069" xr:uid="{00000000-0005-0000-0000-000051120000}"/>
    <cellStyle name="Note 6 3 3 2" xfId="4070" xr:uid="{00000000-0005-0000-0000-000052120000}"/>
    <cellStyle name="Note 6 3 3 2 2" xfId="4071" xr:uid="{00000000-0005-0000-0000-000053120000}"/>
    <cellStyle name="Note 6 3 3 2 2 2" xfId="4072" xr:uid="{00000000-0005-0000-0000-000054120000}"/>
    <cellStyle name="Note 6 3 3 2 3" xfId="4073" xr:uid="{00000000-0005-0000-0000-000055120000}"/>
    <cellStyle name="Note 6 3 3 3" xfId="4074" xr:uid="{00000000-0005-0000-0000-000056120000}"/>
    <cellStyle name="Note 6 3 3 3 10" xfId="12586" xr:uid="{AD585CC2-3DF1-4762-9E2B-85E39A5B2539}"/>
    <cellStyle name="Note 6 3 3 3 11" xfId="12152" xr:uid="{6D3F7CB4-F8A0-45F8-80C3-E87C1F906426}"/>
    <cellStyle name="Note 6 3 3 3 2" xfId="4075" xr:uid="{00000000-0005-0000-0000-000057120000}"/>
    <cellStyle name="Note 6 3 3 3 2 10" xfId="12153" xr:uid="{DB2ED335-D70C-4188-9AB0-987AF8C2F6AD}"/>
    <cellStyle name="Note 6 3 3 3 2 2" xfId="9620" xr:uid="{F94A3A47-9414-450B-914E-5A4E4FAB08BD}"/>
    <cellStyle name="Note 6 3 3 3 2 3" xfId="7195" xr:uid="{5A22683C-8988-471A-BC51-0AEF84E034CC}"/>
    <cellStyle name="Note 6 3 3 3 2 4" xfId="9889" xr:uid="{26B20499-1D9E-4C21-ABAF-C65665906594}"/>
    <cellStyle name="Note 6 3 3 3 2 5" xfId="12055" xr:uid="{20F49A38-3D93-40FE-ADFD-2C617910D7F5}"/>
    <cellStyle name="Note 6 3 3 3 2 6" xfId="11592" xr:uid="{6607A017-7D72-462C-91CB-9D7C62D4B9CC}"/>
    <cellStyle name="Note 6 3 3 3 2 7" xfId="10458" xr:uid="{E38A02E3-AC93-4A75-B1AA-B278F2DE7D17}"/>
    <cellStyle name="Note 6 3 3 3 2 8" xfId="9811" xr:uid="{A3BF151D-9739-4025-83B2-44FD86B691D4}"/>
    <cellStyle name="Note 6 3 3 3 2 9" xfId="12587" xr:uid="{D328EB8F-5C77-489A-B94F-2B8CAAC52FB2}"/>
    <cellStyle name="Note 6 3 3 3 3" xfId="9619" xr:uid="{2E5237E1-55B4-4421-B4D1-E059AD54D49F}"/>
    <cellStyle name="Note 6 3 3 3 4" xfId="7196" xr:uid="{A9D160C5-868A-44B8-B6F2-84BA09D6BCE5}"/>
    <cellStyle name="Note 6 3 3 3 5" xfId="9887" xr:uid="{40B0E22B-4D13-4F36-B6DA-28D204BCC198}"/>
    <cellStyle name="Note 6 3 3 3 6" xfId="11918" xr:uid="{0D6E53C9-CFCE-4CAE-9CC3-DC7567AA6DDA}"/>
    <cellStyle name="Note 6 3 3 3 7" xfId="11591" xr:uid="{D92B95F3-0611-4DAC-AC13-C56250079902}"/>
    <cellStyle name="Note 6 3 3 3 8" xfId="10456" xr:uid="{AB96DB28-11B8-4158-A152-B047DC05ECC8}"/>
    <cellStyle name="Note 6 3 3 3 9" xfId="9810" xr:uid="{F3FD19AC-E38E-4C81-8010-3DC13BDA4321}"/>
    <cellStyle name="Note 6 3 3 4" xfId="4076" xr:uid="{00000000-0005-0000-0000-000058120000}"/>
    <cellStyle name="Note 6 3 4" xfId="4077" xr:uid="{00000000-0005-0000-0000-000059120000}"/>
    <cellStyle name="Note 6 3 4 2" xfId="4078" xr:uid="{00000000-0005-0000-0000-00005A120000}"/>
    <cellStyle name="Note 6 3 4 2 2" xfId="4079" xr:uid="{00000000-0005-0000-0000-00005B120000}"/>
    <cellStyle name="Note 6 3 4 3" xfId="4080" xr:uid="{00000000-0005-0000-0000-00005C120000}"/>
    <cellStyle name="Note 6 3 5" xfId="4081" xr:uid="{00000000-0005-0000-0000-00005D120000}"/>
    <cellStyle name="Note 6 3 5 10" xfId="12588" xr:uid="{A8A2EFD2-A092-4D69-A022-848F41EAB903}"/>
    <cellStyle name="Note 6 3 5 11" xfId="12799" xr:uid="{85FC33E6-C760-482A-A33B-7D7096FFA694}"/>
    <cellStyle name="Note 6 3 5 2" xfId="4082" xr:uid="{00000000-0005-0000-0000-00005E120000}"/>
    <cellStyle name="Note 6 3 5 2 10" xfId="12798" xr:uid="{B21975E9-423A-4592-957E-0453D4605EC5}"/>
    <cellStyle name="Note 6 3 5 2 2" xfId="9625" xr:uid="{55F585D1-8731-4BB8-AF1E-B3AA7070C695}"/>
    <cellStyle name="Note 6 3 5 2 3" xfId="7191" xr:uid="{1E7EA96F-577B-4117-9B05-55C367758B92}"/>
    <cellStyle name="Note 6 3 5 2 4" xfId="9893" xr:uid="{51E13D0B-638D-423B-B3C2-0AA18875D707}"/>
    <cellStyle name="Note 6 3 5 2 5" xfId="11978" xr:uid="{FAA00942-20CC-43DA-94DE-8B3A16C5BDDF}"/>
    <cellStyle name="Note 6 3 5 2 6" xfId="12000" xr:uid="{C7837B41-5D30-4366-9D72-7EB415A4D7DF}"/>
    <cellStyle name="Note 6 3 5 2 7" xfId="6489" xr:uid="{9BCEC907-D023-422B-9A8D-BF36991906C0}"/>
    <cellStyle name="Note 6 3 5 2 8" xfId="9834" xr:uid="{204646E5-43FC-4A2A-9F35-0DA9C2678DF2}"/>
    <cellStyle name="Note 6 3 5 2 9" xfId="12376" xr:uid="{95544D45-0143-4BA6-889A-D20F878B2BFC}"/>
    <cellStyle name="Note 6 3 5 3" xfId="9624" xr:uid="{5ED0F55D-AB7A-46D6-B92F-0DFA7044BEB8}"/>
    <cellStyle name="Note 6 3 5 4" xfId="7192" xr:uid="{30A0A2D0-314E-4F87-96D5-B3A5314711D1}"/>
    <cellStyle name="Note 6 3 5 5" xfId="9892" xr:uid="{E85AB0AA-88EE-4266-8360-605BB97429B8}"/>
    <cellStyle name="Note 6 3 5 6" xfId="12060" xr:uid="{8265CEB2-CE2C-4BF9-AA7E-21C16CD68CCC}"/>
    <cellStyle name="Note 6 3 5 7" xfId="10385" xr:uid="{9AA48F59-F4E6-4089-B421-AFCDAD6C7A06}"/>
    <cellStyle name="Note 6 3 5 8" xfId="6488" xr:uid="{E04D2218-1887-437D-B04C-79ED50462598}"/>
    <cellStyle name="Note 6 3 5 9" xfId="9828" xr:uid="{808ADD81-CC23-42D1-B38F-818E7113B725}"/>
    <cellStyle name="Note 6 3 6" xfId="4083" xr:uid="{00000000-0005-0000-0000-00005F120000}"/>
    <cellStyle name="Note 6 4" xfId="4084" xr:uid="{00000000-0005-0000-0000-000060120000}"/>
    <cellStyle name="Note 6 4 2" xfId="4085" xr:uid="{00000000-0005-0000-0000-000061120000}"/>
    <cellStyle name="Note 6 4 2 10" xfId="9599" xr:uid="{0AD34849-32BD-438E-AD23-7CC0B64EEEC0}"/>
    <cellStyle name="Note 6 4 2 11" xfId="12001" xr:uid="{05AEC3B5-85DC-476B-A01E-D63FB1D2E066}"/>
    <cellStyle name="Note 6 4 2 12" xfId="10183" xr:uid="{17B9F856-F529-40FC-A75F-64856DC3FA7A}"/>
    <cellStyle name="Note 6 4 2 13" xfId="9843" xr:uid="{04C30851-A5E5-4F04-9C51-ED3A897308A1}"/>
    <cellStyle name="Note 6 4 2 14" xfId="11998" xr:uid="{0E11EEB5-7E08-4D15-975B-B7F42F151E5E}"/>
    <cellStyle name="Note 6 4 2 15" xfId="11904" xr:uid="{82F4319B-85B5-4D31-8185-553BB9EEF55F}"/>
    <cellStyle name="Note 6 4 2 2" xfId="4086" xr:uid="{00000000-0005-0000-0000-000062120000}"/>
    <cellStyle name="Note 6 4 2 2 2" xfId="4087" xr:uid="{00000000-0005-0000-0000-000063120000}"/>
    <cellStyle name="Note 6 4 2 2 2 2" xfId="4088" xr:uid="{00000000-0005-0000-0000-000064120000}"/>
    <cellStyle name="Note 6 4 2 2 2 2 2" xfId="4089" xr:uid="{00000000-0005-0000-0000-000065120000}"/>
    <cellStyle name="Note 6 4 2 2 2 3" xfId="4090" xr:uid="{00000000-0005-0000-0000-000066120000}"/>
    <cellStyle name="Note 6 4 2 2 3" xfId="4091" xr:uid="{00000000-0005-0000-0000-000067120000}"/>
    <cellStyle name="Note 6 4 2 2 3 2" xfId="4092" xr:uid="{00000000-0005-0000-0000-000068120000}"/>
    <cellStyle name="Note 6 4 2 2 4" xfId="4093" xr:uid="{00000000-0005-0000-0000-000069120000}"/>
    <cellStyle name="Note 6 4 2 3" xfId="4094" xr:uid="{00000000-0005-0000-0000-00006A120000}"/>
    <cellStyle name="Note 6 4 2 3 2" xfId="4095" xr:uid="{00000000-0005-0000-0000-00006B120000}"/>
    <cellStyle name="Note 6 4 2 3 2 2" xfId="4096" xr:uid="{00000000-0005-0000-0000-00006C120000}"/>
    <cellStyle name="Note 6 4 2 3 3" xfId="4097" xr:uid="{00000000-0005-0000-0000-00006D120000}"/>
    <cellStyle name="Note 6 4 2 4" xfId="4098" xr:uid="{00000000-0005-0000-0000-00006E120000}"/>
    <cellStyle name="Note 6 4 2 4 10" xfId="11914" xr:uid="{A22C8A3B-6734-4935-B3A1-DE9E72BFB189}"/>
    <cellStyle name="Note 6 4 2 4 11" xfId="12455" xr:uid="{2FFAE35E-F3FD-4123-841E-A75AD5AA5114}"/>
    <cellStyle name="Note 6 4 2 4 2" xfId="4099" xr:uid="{00000000-0005-0000-0000-00006F120000}"/>
    <cellStyle name="Note 6 4 2 4 2 10" xfId="12454" xr:uid="{C6CAB452-5117-4268-8806-C389748F7530}"/>
    <cellStyle name="Note 6 4 2 4 2 2" xfId="9638" xr:uid="{D24C3113-E5F0-48AB-9908-4F4E3879C68F}"/>
    <cellStyle name="Note 6 4 2 4 2 3" xfId="7179" xr:uid="{46E08133-A1FD-498C-93EC-14785FF0B7DA}"/>
    <cellStyle name="Note 6 4 2 4 2 4" xfId="9913" xr:uid="{9E0430EB-AB7D-4AF1-BCA3-6AB6F3B00643}"/>
    <cellStyle name="Note 6 4 2 4 2 5" xfId="9617" xr:uid="{E2207C9E-C5BB-4706-B1F5-9A01E6F445AD}"/>
    <cellStyle name="Note 6 4 2 4 2 6" xfId="11627" xr:uid="{4C18F86D-A526-40D4-B67C-9D9E0B06B016}"/>
    <cellStyle name="Note 6 4 2 4 2 7" xfId="10469" xr:uid="{E849E836-B3FD-42BB-B6F2-90849F7880FD}"/>
    <cellStyle name="Note 6 4 2 4 2 8" xfId="9870" xr:uid="{82124D20-FFEB-4ED0-85F4-0FAA7E2AB828}"/>
    <cellStyle name="Note 6 4 2 4 2 9" xfId="10379" xr:uid="{D369DB38-4052-4070-A654-0260594413E1}"/>
    <cellStyle name="Note 6 4 2 4 3" xfId="9637" xr:uid="{FA6251F9-DC91-447C-B212-36344F3803C3}"/>
    <cellStyle name="Note 6 4 2 4 4" xfId="7180" xr:uid="{86EF61E0-0E72-40D1-A21F-9B30908EE6E8}"/>
    <cellStyle name="Note 6 4 2 4 5" xfId="9910" xr:uid="{D8FFA05D-551B-47BF-95CC-E80B004EDFE4}"/>
    <cellStyle name="Note 6 4 2 4 6" xfId="9615" xr:uid="{7A723808-2032-4B43-96EA-D07716B25F8F}"/>
    <cellStyle name="Note 6 4 2 4 7" xfId="11626" xr:uid="{F9408D1C-964B-4562-93DF-497100B419EF}"/>
    <cellStyle name="Note 6 4 2 4 8" xfId="11360" xr:uid="{F984BDEE-2749-48A4-ACB8-9CB7A9E09864}"/>
    <cellStyle name="Note 6 4 2 4 9" xfId="9868" xr:uid="{4EAB9F76-82D9-46E2-940F-EDBA8C0993B2}"/>
    <cellStyle name="Note 6 4 2 5" xfId="4100" xr:uid="{00000000-0005-0000-0000-000070120000}"/>
    <cellStyle name="Note 6 4 2 5 2" xfId="4101" xr:uid="{00000000-0005-0000-0000-000071120000}"/>
    <cellStyle name="Note 6 4 2 6" xfId="4102" xr:uid="{00000000-0005-0000-0000-000072120000}"/>
    <cellStyle name="Note 6 4 2 6 10" xfId="12450" xr:uid="{E6356245-96E7-4808-B077-0B2FF4B4E435}"/>
    <cellStyle name="Note 6 4 2 6 2" xfId="9641" xr:uid="{12D5B94B-E25E-48CF-820E-292FA52981E0}"/>
    <cellStyle name="Note 6 4 2 6 3" xfId="7176" xr:uid="{FFC1AD4E-345A-442B-A73F-7587DC621D66}"/>
    <cellStyle name="Note 6 4 2 6 4" xfId="9917" xr:uid="{F523FC7D-DEEB-4E9F-A44B-AC6B61EAE9D7}"/>
    <cellStyle name="Note 6 4 2 6 5" xfId="9621" xr:uid="{F8C580B1-3F60-4150-9775-C67DC1D02715}"/>
    <cellStyle name="Note 6 4 2 6 6" xfId="12043" xr:uid="{A39FE51C-4A5A-45F2-9FEB-72C01000B4CC}"/>
    <cellStyle name="Note 6 4 2 6 7" xfId="11791" xr:uid="{98D28206-EBC0-4B9D-BBE3-AEFF3529CF51}"/>
    <cellStyle name="Note 6 4 2 6 8" xfId="9878" xr:uid="{30C957FA-5C90-434A-B70C-28205C409026}"/>
    <cellStyle name="Note 6 4 2 6 9" xfId="11476" xr:uid="{13114EE3-01B2-494A-A68C-90C48ABB2277}"/>
    <cellStyle name="Note 6 4 2 7" xfId="9627" xr:uid="{C8C64329-E617-4A28-A71C-7AD6AB1B83E9}"/>
    <cellStyle name="Note 6 4 2 8" xfId="7190" xr:uid="{6397F378-F817-4474-8CAD-C6AD7001EB40}"/>
    <cellStyle name="Note 6 4 2 9" xfId="9896" xr:uid="{EA436202-86BE-4DFF-BAEA-5BA5E251031B}"/>
    <cellStyle name="Note 6 4 3" xfId="4103" xr:uid="{00000000-0005-0000-0000-000073120000}"/>
    <cellStyle name="Note 6 4 3 2" xfId="4104" xr:uid="{00000000-0005-0000-0000-000074120000}"/>
    <cellStyle name="Note 6 4 3 2 2" xfId="4105" xr:uid="{00000000-0005-0000-0000-000075120000}"/>
    <cellStyle name="Note 6 4 3 2 2 2" xfId="4106" xr:uid="{00000000-0005-0000-0000-000076120000}"/>
    <cellStyle name="Note 6 4 3 2 3" xfId="4107" xr:uid="{00000000-0005-0000-0000-000077120000}"/>
    <cellStyle name="Note 6 4 3 3" xfId="4108" xr:uid="{00000000-0005-0000-0000-000078120000}"/>
    <cellStyle name="Note 6 4 3 3 10" xfId="11466" xr:uid="{C73E257C-35B7-446C-89C7-182428C194D1}"/>
    <cellStyle name="Note 6 4 3 3 11" xfId="12447" xr:uid="{D2CBA2F2-AE67-4C6D-AB50-99F47AE75ECD}"/>
    <cellStyle name="Note 6 4 3 3 2" xfId="4109" xr:uid="{00000000-0005-0000-0000-000079120000}"/>
    <cellStyle name="Note 6 4 3 3 2 10" xfId="12446" xr:uid="{1BA40FF1-D37C-443C-8AF2-E3529F73543F}"/>
    <cellStyle name="Note 6 4 3 3 2 2" xfId="9645" xr:uid="{5190C097-B210-4E26-A7DE-31B4F63D302F}"/>
    <cellStyle name="Note 6 4 3 3 2 3" xfId="7170" xr:uid="{3E9BBF5C-289C-4FA0-9626-96EEDCE07430}"/>
    <cellStyle name="Note 6 4 3 3 2 4" xfId="9921" xr:uid="{F2826D7F-D08A-47CB-B1DF-0240D9406557}"/>
    <cellStyle name="Note 6 4 3 3 2 5" xfId="9632" xr:uid="{8CA09549-73D8-4661-AA8F-172FDC2A96EC}"/>
    <cellStyle name="Note 6 4 3 3 2 6" xfId="11579" xr:uid="{5189054D-95A5-4CBA-AA61-4F20753435C7}"/>
    <cellStyle name="Note 6 4 3 3 2 7" xfId="11590" xr:uid="{4EDC9F33-9271-44D4-9797-55B01F20B221}"/>
    <cellStyle name="Note 6 4 3 3 2 8" xfId="9900" xr:uid="{E81164E4-AE2A-4139-A0CE-06714B95E3CF}"/>
    <cellStyle name="Note 6 4 3 3 2 9" xfId="11467" xr:uid="{AEF00C96-46CB-4CDF-A2E8-BFAE1B612699}"/>
    <cellStyle name="Note 6 4 3 3 3" xfId="9644" xr:uid="{30DEEA02-B333-4433-87D3-CD3C11DA2F3A}"/>
    <cellStyle name="Note 6 4 3 3 4" xfId="7171" xr:uid="{BFC9945F-62C9-41F6-BF3F-0F7AF63FDB03}"/>
    <cellStyle name="Note 6 4 3 3 5" xfId="9920" xr:uid="{73EC4C97-52EC-481B-99A1-990C749F17AC}"/>
    <cellStyle name="Note 6 4 3 3 6" xfId="9629" xr:uid="{813E0A60-9420-487A-A885-9FA3BBDDD890}"/>
    <cellStyle name="Note 6 4 3 3 7" xfId="11615" xr:uid="{436DC8BD-263B-41E5-BD3F-C28724A090B6}"/>
    <cellStyle name="Note 6 4 3 3 8" xfId="10487" xr:uid="{8F99F906-722D-4E4E-820D-FF6E95EBEA04}"/>
    <cellStyle name="Note 6 4 3 3 9" xfId="9894" xr:uid="{A935B1F1-BF6F-4EE6-87D6-335F5BF2DB55}"/>
    <cellStyle name="Note 6 4 3 4" xfId="4110" xr:uid="{00000000-0005-0000-0000-00007A120000}"/>
    <cellStyle name="Note 6 4 4" xfId="4111" xr:uid="{00000000-0005-0000-0000-00007B120000}"/>
    <cellStyle name="Note 6 4 4 2" xfId="4112" xr:uid="{00000000-0005-0000-0000-00007C120000}"/>
    <cellStyle name="Note 6 4 4 2 2" xfId="4113" xr:uid="{00000000-0005-0000-0000-00007D120000}"/>
    <cellStyle name="Note 6 4 4 3" xfId="4114" xr:uid="{00000000-0005-0000-0000-00007E120000}"/>
    <cellStyle name="Note 6 4 5" xfId="4115" xr:uid="{00000000-0005-0000-0000-00007F120000}"/>
    <cellStyle name="Note 6 4 5 10" xfId="12576" xr:uid="{F2244FCE-F18E-4755-A926-A1E2BB486A41}"/>
    <cellStyle name="Note 6 4 5 11" xfId="12143" xr:uid="{1FE412B9-BEAA-4A74-888C-36EEAA584991}"/>
    <cellStyle name="Note 6 4 5 2" xfId="4116" xr:uid="{00000000-0005-0000-0000-000080120000}"/>
    <cellStyle name="Note 6 4 5 2 10" xfId="12144" xr:uid="{8E69045B-C238-40DE-AD75-0028C1F121B9}"/>
    <cellStyle name="Note 6 4 5 2 2" xfId="9650" xr:uid="{9B02F3FF-F5FD-4C19-95DC-B7F1B95F88DA}"/>
    <cellStyle name="Note 6 4 5 2 3" xfId="7164" xr:uid="{8EC6AD5E-5E81-4807-B2CA-A6084C6314DE}"/>
    <cellStyle name="Note 6 4 5 2 4" xfId="9930" xr:uid="{6CF62204-D313-484E-A949-BC41472AA12B}"/>
    <cellStyle name="Note 6 4 5 2 5" xfId="9639" xr:uid="{D6393D59-7E6F-4AF9-94DA-A3D1002145EC}"/>
    <cellStyle name="Note 6 4 5 2 6" xfId="11582" xr:uid="{4F309A28-B43C-4703-9435-C87822577A62}"/>
    <cellStyle name="Note 6 4 5 2 7" xfId="11359" xr:uid="{C8965B11-25DF-4CBC-B872-64F5979A2CF5}"/>
    <cellStyle name="Note 6 4 5 2 8" xfId="9909" xr:uid="{7524D941-5E37-4A89-883C-CAED13DB1998}"/>
    <cellStyle name="Note 6 4 5 2 9" xfId="10306" xr:uid="{1880811F-28AC-4CFA-B197-B8E911389BF4}"/>
    <cellStyle name="Note 6 4 5 3" xfId="9649" xr:uid="{54CED16D-5433-4D99-A5C1-AE68A796E846}"/>
    <cellStyle name="Note 6 4 5 4" xfId="7165" xr:uid="{C1FAA0E4-EDB4-4FD9-9F38-24BF0373F34A}"/>
    <cellStyle name="Note 6 4 5 5" xfId="9929" xr:uid="{911DC93C-70FC-4424-9762-68248F19DFD8}"/>
    <cellStyle name="Note 6 4 5 6" xfId="9636" xr:uid="{E9674FDD-005E-44BE-BFCE-4DE2B840E556}"/>
    <cellStyle name="Note 6 4 5 7" xfId="10360" xr:uid="{47782C8C-7FD6-468D-A844-DF2113406773}"/>
    <cellStyle name="Note 6 4 5 8" xfId="10493" xr:uid="{920ED097-8A15-4135-B924-EBCEDF131A8E}"/>
    <cellStyle name="Note 6 4 5 9" xfId="9906" xr:uid="{1C2CF7B3-1A47-4991-85BE-4E3D676E5313}"/>
    <cellStyle name="Note 6 4 6" xfId="4117" xr:uid="{00000000-0005-0000-0000-000081120000}"/>
    <cellStyle name="Note 6 5" xfId="4118" xr:uid="{00000000-0005-0000-0000-000082120000}"/>
    <cellStyle name="Note 6 5 2" xfId="4119" xr:uid="{00000000-0005-0000-0000-000083120000}"/>
    <cellStyle name="Note 6 5 2 10" xfId="9642" xr:uid="{965B8781-CE54-44CB-9469-CC26365FAD4F}"/>
    <cellStyle name="Note 6 5 2 11" xfId="11583" xr:uid="{2E961CA2-01D9-4931-ABBA-7759C771D578}"/>
    <cellStyle name="Note 6 5 2 12" xfId="6437" xr:uid="{9857D3AA-8062-4B43-A30A-FB6B08AA37F9}"/>
    <cellStyle name="Note 6 5 2 13" xfId="9918" xr:uid="{9B303974-6D64-4617-A980-0560CD4A0C96}"/>
    <cellStyle name="Note 6 5 2 14" xfId="12577" xr:uid="{25954A9F-CF11-41A0-8193-FFBB59DCCF2D}"/>
    <cellStyle name="Note 6 5 2 15" xfId="11842" xr:uid="{5269B766-61B1-4CC7-81A2-F57F1F3A8C2D}"/>
    <cellStyle name="Note 6 5 2 2" xfId="4120" xr:uid="{00000000-0005-0000-0000-000084120000}"/>
    <cellStyle name="Note 6 5 2 2 2" xfId="4121" xr:uid="{00000000-0005-0000-0000-000085120000}"/>
    <cellStyle name="Note 6 5 2 2 2 2" xfId="4122" xr:uid="{00000000-0005-0000-0000-000086120000}"/>
    <cellStyle name="Note 6 5 2 2 2 2 2" xfId="4123" xr:uid="{00000000-0005-0000-0000-000087120000}"/>
    <cellStyle name="Note 6 5 2 2 2 3" xfId="4124" xr:uid="{00000000-0005-0000-0000-000088120000}"/>
    <cellStyle name="Note 6 5 2 2 3" xfId="4125" xr:uid="{00000000-0005-0000-0000-000089120000}"/>
    <cellStyle name="Note 6 5 2 2 3 2" xfId="4126" xr:uid="{00000000-0005-0000-0000-00008A120000}"/>
    <cellStyle name="Note 6 5 2 2 4" xfId="4127" xr:uid="{00000000-0005-0000-0000-00008B120000}"/>
    <cellStyle name="Note 6 5 2 3" xfId="4128" xr:uid="{00000000-0005-0000-0000-00008C120000}"/>
    <cellStyle name="Note 6 5 2 3 2" xfId="4129" xr:uid="{00000000-0005-0000-0000-00008D120000}"/>
    <cellStyle name="Note 6 5 2 3 2 2" xfId="4130" xr:uid="{00000000-0005-0000-0000-00008E120000}"/>
    <cellStyle name="Note 6 5 2 3 3" xfId="4131" xr:uid="{00000000-0005-0000-0000-00008F120000}"/>
    <cellStyle name="Note 6 5 2 4" xfId="4132" xr:uid="{00000000-0005-0000-0000-000090120000}"/>
    <cellStyle name="Note 6 5 2 4 10" xfId="12513" xr:uid="{C8544784-74E4-4189-A07F-086876126F9E}"/>
    <cellStyle name="Note 6 5 2 4 11" xfId="12474" xr:uid="{B4923093-6B03-49AF-8B62-EC09838894B7}"/>
    <cellStyle name="Note 6 5 2 4 2" xfId="4133" xr:uid="{00000000-0005-0000-0000-000091120000}"/>
    <cellStyle name="Note 6 5 2 4 2 10" xfId="12409" xr:uid="{42B8EEB7-CAC2-468C-8A36-46AA58E89CBE}"/>
    <cellStyle name="Note 6 5 2 4 2 2" xfId="9664" xr:uid="{7D6492DC-0AE2-48AC-AD9E-0A7D8CE1132C}"/>
    <cellStyle name="Note 6 5 2 4 2 3" xfId="7154" xr:uid="{8F4332DD-B052-4DD0-A049-5128E28A86CF}"/>
    <cellStyle name="Note 6 5 2 4 2 4" xfId="9946" xr:uid="{B29A792D-1FD8-488B-B40E-F01400CED5C2}"/>
    <cellStyle name="Note 6 5 2 4 2 5" xfId="9659" xr:uid="{D93519BA-8423-48E5-9A89-E66A315AA1CC}"/>
    <cellStyle name="Note 6 5 2 4 2 6" xfId="10478" xr:uid="{52A138A6-7223-4E60-8518-1B4415857F05}"/>
    <cellStyle name="Note 6 5 2 4 2 7" xfId="11901" xr:uid="{0FBB0B91-9F68-44AB-97A7-55E382884398}"/>
    <cellStyle name="Note 6 5 2 4 2 8" xfId="9948" xr:uid="{2C9A18E4-F50A-49E2-A997-C21DE9D768B6}"/>
    <cellStyle name="Note 6 5 2 4 2 9" xfId="12514" xr:uid="{66AFA2CB-7AB5-49D6-8C64-658EA18C5E27}"/>
    <cellStyle name="Note 6 5 2 4 3" xfId="9663" xr:uid="{BCA45316-E68B-4F87-A880-DB3123618CFC}"/>
    <cellStyle name="Note 6 5 2 4 4" xfId="7155" xr:uid="{53262EF1-AF44-48F9-9C4D-C345D9DBCF94}"/>
    <cellStyle name="Note 6 5 2 4 5" xfId="9945" xr:uid="{F698E507-FBAF-432D-A976-B94D88D4DDF6}"/>
    <cellStyle name="Note 6 5 2 4 6" xfId="9658" xr:uid="{FCD78F45-58E7-4CDF-AF82-A1AE0E3689E6}"/>
    <cellStyle name="Note 6 5 2 4 7" xfId="10479" xr:uid="{701FA326-9BC0-4604-A738-EA0056A14C28}"/>
    <cellStyle name="Note 6 5 2 4 8" xfId="11386" xr:uid="{A4C154CF-BB6D-4957-8114-12EB9DED59ED}"/>
    <cellStyle name="Note 6 5 2 4 9" xfId="9947" xr:uid="{F0400939-9A5B-4681-962E-B15A85D2C0DF}"/>
    <cellStyle name="Note 6 5 2 5" xfId="4134" xr:uid="{00000000-0005-0000-0000-000092120000}"/>
    <cellStyle name="Note 6 5 2 5 2" xfId="4135" xr:uid="{00000000-0005-0000-0000-000093120000}"/>
    <cellStyle name="Note 6 5 2 6" xfId="4136" xr:uid="{00000000-0005-0000-0000-000094120000}"/>
    <cellStyle name="Note 6 5 2 6 10" xfId="12404" xr:uid="{E49ADC0C-2914-424C-A828-9C59E49A5121}"/>
    <cellStyle name="Note 6 5 2 6 2" xfId="9667" xr:uid="{E2DA1388-A7A2-4D12-8221-8A4BC3765C00}"/>
    <cellStyle name="Note 6 5 2 6 3" xfId="7152" xr:uid="{FB656A53-E539-4ACB-8171-E924BBA4CBF9}"/>
    <cellStyle name="Note 6 5 2 6 4" xfId="9949" xr:uid="{3C777D22-DBB0-449C-8C6D-348284D92CF7}"/>
    <cellStyle name="Note 6 5 2 6 5" xfId="9666" xr:uid="{EDDE984B-4A19-45CF-8E44-9430185297FE}"/>
    <cellStyle name="Note 6 5 2 6 6" xfId="10477" xr:uid="{ED3BD9F1-4B3B-4F97-AAE6-8C4B454A31C5}"/>
    <cellStyle name="Note 6 5 2 6 7" xfId="10433" xr:uid="{C6BAB7B7-259B-433E-822A-CBC5D5FCDCA8}"/>
    <cellStyle name="Note 6 5 2 6 8" xfId="12558" xr:uid="{9EF3C65B-8CE1-453C-ACB4-CC86EABE11D1}"/>
    <cellStyle name="Note 6 5 2 6 9" xfId="12515" xr:uid="{24A23E18-0541-4B8A-9E37-B13A5825E2D4}"/>
    <cellStyle name="Note 6 5 2 7" xfId="9652" xr:uid="{795D5A57-1A07-48DB-ADB1-BA58DA87DE5F}"/>
    <cellStyle name="Note 6 5 2 8" xfId="7163" xr:uid="{3ADDD704-BAAE-4CCA-A91B-095C94E82CD0}"/>
    <cellStyle name="Note 6 5 2 9" xfId="9932" xr:uid="{41EEAAF3-ACC0-4691-B828-93777849324A}"/>
    <cellStyle name="Note 6 5 3" xfId="4137" xr:uid="{00000000-0005-0000-0000-000095120000}"/>
    <cellStyle name="Note 6 5 3 2" xfId="4138" xr:uid="{00000000-0005-0000-0000-000096120000}"/>
    <cellStyle name="Note 6 5 3 2 2" xfId="4139" xr:uid="{00000000-0005-0000-0000-000097120000}"/>
    <cellStyle name="Note 6 5 3 2 2 2" xfId="4140" xr:uid="{00000000-0005-0000-0000-000098120000}"/>
    <cellStyle name="Note 6 5 3 2 3" xfId="4141" xr:uid="{00000000-0005-0000-0000-000099120000}"/>
    <cellStyle name="Note 6 5 3 3" xfId="4142" xr:uid="{00000000-0005-0000-0000-00009A120000}"/>
    <cellStyle name="Note 6 5 3 3 10" xfId="12516" xr:uid="{564E3833-9DB8-4DE3-B9DA-B8089A01C83C}"/>
    <cellStyle name="Note 6 5 3 3 11" xfId="12373" xr:uid="{0764D054-5E44-47B3-8271-973ABB8434CA}"/>
    <cellStyle name="Note 6 5 3 3 2" xfId="4143" xr:uid="{00000000-0005-0000-0000-00009B120000}"/>
    <cellStyle name="Note 6 5 3 3 2 10" xfId="12641" xr:uid="{348B6AC5-1E02-4563-8864-90F7F46CBD86}"/>
    <cellStyle name="Note 6 5 3 3 2 2" xfId="9673" xr:uid="{9B87B3BA-DE58-4A44-ADEB-0F4243AE5372}"/>
    <cellStyle name="Note 6 5 3 3 2 3" xfId="7146" xr:uid="{C3217687-F451-49C6-8D3C-088789B601C5}"/>
    <cellStyle name="Note 6 5 3 3 2 4" xfId="9958" xr:uid="{F2696782-2D58-4487-B09E-2D4CFCE37AC1}"/>
    <cellStyle name="Note 6 5 3 3 2 5" xfId="9676" xr:uid="{77DF09DF-6283-4CE4-868A-562E97AE71E2}"/>
    <cellStyle name="Note 6 5 3 3 2 6" xfId="11891" xr:uid="{8B652FF8-9D4A-434B-AEFC-33BB787E1B85}"/>
    <cellStyle name="Note 6 5 3 3 2 7" xfId="10533" xr:uid="{C75B8CF2-E993-4893-99A0-052F003FB856}"/>
    <cellStyle name="Note 6 5 3 3 2 8" xfId="12493" xr:uid="{4E1846C6-06CF-44EF-BF19-82266696B975}"/>
    <cellStyle name="Note 6 5 3 3 2 9" xfId="12442" xr:uid="{0BDD4A9D-8C18-484D-BE49-9BCFEF6E9355}"/>
    <cellStyle name="Note 6 5 3 3 3" xfId="9672" xr:uid="{566D0CF6-5A28-4552-959A-E276FB7C8756}"/>
    <cellStyle name="Note 6 5 3 3 4" xfId="7147" xr:uid="{F686AA62-8DD2-4736-97B4-D654F1884F7F}"/>
    <cellStyle name="Note 6 5 3 3 5" xfId="9957" xr:uid="{66EA4F71-6AD6-4632-96AC-210E89C4291C}"/>
    <cellStyle name="Note 6 5 3 3 6" xfId="9675" xr:uid="{80D3D48D-241C-43C8-BD96-7364A5FF3DE2}"/>
    <cellStyle name="Note 6 5 3 3 7" xfId="10682" xr:uid="{0132F43A-B027-4D0F-A76E-9CCEECC5E096}"/>
    <cellStyle name="Note 6 5 3 3 8" xfId="10724" xr:uid="{CEB53AAF-887E-4DFF-92A7-A914324B32E7}"/>
    <cellStyle name="Note 6 5 3 3 9" xfId="12659" xr:uid="{BA441506-C41D-4DFE-8990-AAFD3169B065}"/>
    <cellStyle name="Note 6 5 3 4" xfId="4144" xr:uid="{00000000-0005-0000-0000-00009C120000}"/>
    <cellStyle name="Note 6 5 4" xfId="4145" xr:uid="{00000000-0005-0000-0000-00009D120000}"/>
    <cellStyle name="Note 6 5 4 2" xfId="4146" xr:uid="{00000000-0005-0000-0000-00009E120000}"/>
    <cellStyle name="Note 6 5 4 2 2" xfId="4147" xr:uid="{00000000-0005-0000-0000-00009F120000}"/>
    <cellStyle name="Note 6 5 4 3" xfId="4148" xr:uid="{00000000-0005-0000-0000-0000A0120000}"/>
    <cellStyle name="Note 6 5 5" xfId="4149" xr:uid="{00000000-0005-0000-0000-0000A1120000}"/>
    <cellStyle name="Note 6 5 5 10" xfId="11630" xr:uid="{7450DB61-1B27-45BA-98E2-DF9E9079C306}"/>
    <cellStyle name="Note 6 5 5 11" xfId="12400" xr:uid="{DAB5D032-A7BA-40F8-96E8-E93558BB713E}"/>
    <cellStyle name="Note 6 5 5 2" xfId="4150" xr:uid="{00000000-0005-0000-0000-0000A2120000}"/>
    <cellStyle name="Note 6 5 5 2 10" xfId="12397" xr:uid="{EB332B4C-6B21-4EBF-8D8D-C4995FDE2626}"/>
    <cellStyle name="Note 6 5 5 2 2" xfId="9680" xr:uid="{6CDC5D5D-E45C-49E9-A185-5A19FF42A3D6}"/>
    <cellStyle name="Note 6 5 5 2 3" xfId="7140" xr:uid="{D58E18A3-044A-4944-9BC9-E9DD60C173EA}"/>
    <cellStyle name="Note 6 5 5 2 4" xfId="9967" xr:uid="{5180C7BF-6A24-4E73-8DE2-049EE499CEA8}"/>
    <cellStyle name="Note 6 5 5 2 5" xfId="9688" xr:uid="{47E7C11F-81A0-4D86-B20B-9779596B5615}"/>
    <cellStyle name="Note 6 5 5 2 6" xfId="6536" xr:uid="{99765052-C2FB-44CE-90C2-F0A0A742B70A}"/>
    <cellStyle name="Note 6 5 5 2 7" xfId="10540" xr:uid="{F7834A5F-FFA7-4786-98C6-85A888FE4F9B}"/>
    <cellStyle name="Note 6 5 5 2 8" xfId="12554" xr:uid="{2040266B-ED2A-4E54-8535-453ACECBB6F9}"/>
    <cellStyle name="Note 6 5 5 2 9" xfId="12639" xr:uid="{5045801B-E29C-4E67-B06E-245409043865}"/>
    <cellStyle name="Note 6 5 5 3" xfId="9679" xr:uid="{8C706B68-5D50-4B43-A01B-0E2F6E761EB9}"/>
    <cellStyle name="Note 6 5 5 4" xfId="7141" xr:uid="{724F6321-C1DA-42D2-8F49-AD7C61E455D3}"/>
    <cellStyle name="Note 6 5 5 5" xfId="9966" xr:uid="{149AD987-D615-4DD0-98CF-0161407B4B36}"/>
    <cellStyle name="Note 6 5 5 6" xfId="9687" xr:uid="{E4CD15D8-20C9-4176-B65B-4086B2B9C590}"/>
    <cellStyle name="Note 6 5 5 7" xfId="10332" xr:uid="{F0B92B06-121C-47C4-8414-3C3188FD8A58}"/>
    <cellStyle name="Note 6 5 5 8" xfId="10892" xr:uid="{61CEF30D-0F62-4E6D-A461-EF8B4EC23F27}"/>
    <cellStyle name="Note 6 5 5 9" xfId="12555" xr:uid="{8E51466A-D9C7-4B91-808F-4776C907DC7F}"/>
    <cellStyle name="Note 6 5 6" xfId="4151" xr:uid="{00000000-0005-0000-0000-0000A3120000}"/>
    <cellStyle name="Note 6 6" xfId="4152" xr:uid="{00000000-0005-0000-0000-0000A4120000}"/>
    <cellStyle name="Note 6 6 2" xfId="4153" xr:uid="{00000000-0005-0000-0000-0000A5120000}"/>
    <cellStyle name="Note 6 6 2 10" xfId="9692" xr:uid="{35472D9F-53DB-4AD6-BF0C-6D62FA54A87E}"/>
    <cellStyle name="Note 6 6 2 11" xfId="10505" xr:uid="{E894D687-A30C-4715-8031-77C3817C34B9}"/>
    <cellStyle name="Note 6 6 2 12" xfId="10544" xr:uid="{950B74C5-5680-40BA-841C-F595953A30A6}"/>
    <cellStyle name="Note 6 6 2 13" xfId="9960" xr:uid="{305AB75A-B399-4F49-B3E8-7512AFCE957A}"/>
    <cellStyle name="Note 6 6 2 14" xfId="12518" xr:uid="{4E960FDB-2B4E-440D-B7F7-1CB73AEBE279}"/>
    <cellStyle name="Note 6 6 2 15" xfId="12115" xr:uid="{FC6C77F1-0E29-43AB-8DF9-391EA2FE3D91}"/>
    <cellStyle name="Note 6 6 2 2" xfId="4154" xr:uid="{00000000-0005-0000-0000-0000A6120000}"/>
    <cellStyle name="Note 6 6 2 2 2" xfId="4155" xr:uid="{00000000-0005-0000-0000-0000A7120000}"/>
    <cellStyle name="Note 6 6 2 2 2 2" xfId="4156" xr:uid="{00000000-0005-0000-0000-0000A8120000}"/>
    <cellStyle name="Note 6 6 2 2 2 2 2" xfId="4157" xr:uid="{00000000-0005-0000-0000-0000A9120000}"/>
    <cellStyle name="Note 6 6 2 2 2 3" xfId="4158" xr:uid="{00000000-0005-0000-0000-0000AA120000}"/>
    <cellStyle name="Note 6 6 2 2 3" xfId="4159" xr:uid="{00000000-0005-0000-0000-0000AB120000}"/>
    <cellStyle name="Note 6 6 2 2 3 2" xfId="4160" xr:uid="{00000000-0005-0000-0000-0000AC120000}"/>
    <cellStyle name="Note 6 6 2 2 4" xfId="4161" xr:uid="{00000000-0005-0000-0000-0000AD120000}"/>
    <cellStyle name="Note 6 6 2 3" xfId="4162" xr:uid="{00000000-0005-0000-0000-0000AE120000}"/>
    <cellStyle name="Note 6 6 2 3 2" xfId="4163" xr:uid="{00000000-0005-0000-0000-0000AF120000}"/>
    <cellStyle name="Note 6 6 2 3 2 2" xfId="4164" xr:uid="{00000000-0005-0000-0000-0000B0120000}"/>
    <cellStyle name="Note 6 6 2 3 3" xfId="4165" xr:uid="{00000000-0005-0000-0000-0000B1120000}"/>
    <cellStyle name="Note 6 6 2 4" xfId="4166" xr:uid="{00000000-0005-0000-0000-0000B2120000}"/>
    <cellStyle name="Note 6 6 2 4 10" xfId="12526" xr:uid="{FA807945-CE0F-4F89-9D02-63A419FA3269}"/>
    <cellStyle name="Note 6 6 2 4 11" xfId="12825" xr:uid="{047A2EFE-D242-411C-8ECA-26603DBC5E47}"/>
    <cellStyle name="Note 6 6 2 4 2" xfId="4167" xr:uid="{00000000-0005-0000-0000-0000B3120000}"/>
    <cellStyle name="Note 6 6 2 4 2 10" xfId="12824" xr:uid="{064E5D72-DD55-4191-8975-5194A745E487}"/>
    <cellStyle name="Note 6 6 2 4 2 2" xfId="9697" xr:uid="{1BFEE311-6E20-453A-A2D5-5337687A00CC}"/>
    <cellStyle name="Note 6 6 2 4 2 3" xfId="7123" xr:uid="{986FEFD5-9907-4E1A-864F-9E5131752C9D}"/>
    <cellStyle name="Note 6 6 2 4 2 4" xfId="9990" xr:uid="{439845C8-ED5F-470B-ABFB-6F92019B133C}"/>
    <cellStyle name="Note 6 6 2 4 2 5" xfId="9719" xr:uid="{90D34088-166C-4DF7-ABCB-21138A0CB227}"/>
    <cellStyle name="Note 6 6 2 4 2 6" xfId="11362" xr:uid="{17955107-FE16-4EE8-B52E-18B7CC098634}"/>
    <cellStyle name="Note 6 6 2 4 2 7" xfId="10663" xr:uid="{34607347-8E1B-4557-8DD8-06D9981F1912}"/>
    <cellStyle name="Note 6 6 2 4 2 8" xfId="9997" xr:uid="{E8689EE9-FD47-4711-A369-DBB161D69EDD}"/>
    <cellStyle name="Note 6 6 2 4 2 9" xfId="12527" xr:uid="{185F2CD3-64B6-429B-A6FE-05786852EDC0}"/>
    <cellStyle name="Note 6 6 2 4 3" xfId="9696" xr:uid="{5840E819-39EC-495B-A262-E4AB1E36E4F3}"/>
    <cellStyle name="Note 6 6 2 4 4" xfId="7124" xr:uid="{31C77928-7FDB-43D4-AF9A-9E22F93DFD34}"/>
    <cellStyle name="Note 6 6 2 4 5" xfId="9988" xr:uid="{5597DFD4-12FF-4BBD-B333-718C72635C38}"/>
    <cellStyle name="Note 6 6 2 4 6" xfId="9718" xr:uid="{40C20865-9547-4027-BC1E-32142D83A5A0}"/>
    <cellStyle name="Note 6 6 2 4 7" xfId="11620" xr:uid="{807450BD-FB2C-4EA6-A990-519008A0CE49}"/>
    <cellStyle name="Note 6 6 2 4 8" xfId="10208" xr:uid="{21CC7DF5-8FF3-4E3A-9207-83895C726DD3}"/>
    <cellStyle name="Note 6 6 2 4 9" xfId="9994" xr:uid="{768D7FDD-CBD5-4B88-86C9-D4B2580FA676}"/>
    <cellStyle name="Note 6 6 2 5" xfId="4168" xr:uid="{00000000-0005-0000-0000-0000B4120000}"/>
    <cellStyle name="Note 6 6 2 5 2" xfId="4169" xr:uid="{00000000-0005-0000-0000-0000B5120000}"/>
    <cellStyle name="Note 6 6 2 6" xfId="4170" xr:uid="{00000000-0005-0000-0000-0000B6120000}"/>
    <cellStyle name="Note 6 6 2 6 10" xfId="11987" xr:uid="{EAF9EE72-5BB4-46D4-AD78-1B463040C1CA}"/>
    <cellStyle name="Note 6 6 2 6 2" xfId="9700" xr:uid="{D4B3C556-9597-4F16-AC79-BF445741D9AA}"/>
    <cellStyle name="Note 6 6 2 6 3" xfId="7120" xr:uid="{128613C0-00EB-4316-8A2B-7B98A6F64AE5}"/>
    <cellStyle name="Note 6 6 2 6 4" xfId="9993" xr:uid="{294D4B80-3217-4E64-AB6D-6498B192A8C0}"/>
    <cellStyle name="Note 6 6 2 6 5" xfId="9722" xr:uid="{D4675087-C42A-470B-A440-2EFE4E7824C3}"/>
    <cellStyle name="Note 6 6 2 6 6" xfId="11632" xr:uid="{C4BA4AA7-7DB7-407D-99DD-205784EC1E84}"/>
    <cellStyle name="Note 6 6 2 6 7" xfId="10212" xr:uid="{F33B0187-5A71-44A5-A25B-F1FE83AF3B7A}"/>
    <cellStyle name="Note 6 6 2 6 8" xfId="10000" xr:uid="{4716BEB3-2064-4D33-8D51-86E67007CC5D}"/>
    <cellStyle name="Note 6 6 2 6 9" xfId="12529" xr:uid="{925D3248-27F8-4A67-8EBB-2B02EABDBFCE}"/>
    <cellStyle name="Note 6 6 2 7" xfId="9683" xr:uid="{0A305458-1489-4261-B25C-9E07BF1B69F6}"/>
    <cellStyle name="Note 6 6 2 8" xfId="7137" xr:uid="{A6878F38-7292-4DA5-A082-48E09AD13F97}"/>
    <cellStyle name="Note 6 6 2 9" xfId="9973" xr:uid="{5598DA0C-D85F-40D1-9916-A8D94D1FC25F}"/>
    <cellStyle name="Note 6 6 3" xfId="4171" xr:uid="{00000000-0005-0000-0000-0000B7120000}"/>
    <cellStyle name="Note 6 6 3 2" xfId="4172" xr:uid="{00000000-0005-0000-0000-0000B8120000}"/>
    <cellStyle name="Note 6 6 3 2 2" xfId="4173" xr:uid="{00000000-0005-0000-0000-0000B9120000}"/>
    <cellStyle name="Note 6 6 3 2 2 2" xfId="4174" xr:uid="{00000000-0005-0000-0000-0000BA120000}"/>
    <cellStyle name="Note 6 6 3 2 3" xfId="4175" xr:uid="{00000000-0005-0000-0000-0000BB120000}"/>
    <cellStyle name="Note 6 6 3 3" xfId="4176" xr:uid="{00000000-0005-0000-0000-0000BC120000}"/>
    <cellStyle name="Note 6 6 3 3 10" xfId="11699" xr:uid="{F0C06148-ECC5-4FC3-AC9C-361106B67B81}"/>
    <cellStyle name="Note 6 6 3 3 11" xfId="12751" xr:uid="{7F4FD87F-102F-4299-B131-DB95B4D67770}"/>
    <cellStyle name="Note 6 6 3 3 2" xfId="4177" xr:uid="{00000000-0005-0000-0000-0000BD120000}"/>
    <cellStyle name="Note 6 6 3 3 2 10" xfId="12749" xr:uid="{4F77FE27-216A-4FF3-A63F-07AD7382BB6C}"/>
    <cellStyle name="Note 6 6 3 3 2 2" xfId="9707" xr:uid="{5B2B66D5-61A1-422F-941A-32356F1D1B78}"/>
    <cellStyle name="Note 6 6 3 3 2 3" xfId="7113" xr:uid="{22C4AD8F-FD5D-498D-8655-D0A8A9602AC5}"/>
    <cellStyle name="Note 6 6 3 3 2 4" xfId="10004" xr:uid="{8A580CF1-5910-4687-AB1E-E691D5EED8A5}"/>
    <cellStyle name="Note 6 6 3 3 2 5" xfId="9735" xr:uid="{588010FF-0120-412B-B99B-F0E03E90E011}"/>
    <cellStyle name="Note 6 6 3 3 2 6" xfId="11607" xr:uid="{3FF0B3BA-74F8-4035-8FCC-AD4F5D51FFF9}"/>
    <cellStyle name="Note 6 6 3 3 2 7" xfId="11646" xr:uid="{99EDEEBE-6293-490C-A67E-A50AA06F1AEB}"/>
    <cellStyle name="Note 6 6 3 3 2 8" xfId="10020" xr:uid="{0D766E55-8E04-4E84-A966-06A1805714AC}"/>
    <cellStyle name="Note 6 6 3 3 2 9" xfId="11470" xr:uid="{720B9FC1-DFC2-4B01-B360-78EB618C9814}"/>
    <cellStyle name="Note 6 6 3 3 3" xfId="9706" xr:uid="{9E61E447-E836-4E8B-A634-A308574E954A}"/>
    <cellStyle name="Note 6 6 3 3 4" xfId="7114" xr:uid="{E58BACB3-D440-4AB6-84F4-5C44DF424574}"/>
    <cellStyle name="Note 6 6 3 3 5" xfId="10001" xr:uid="{709B0073-A48D-4E75-82BC-9BD7A8416187}"/>
    <cellStyle name="Note 6 6 3 3 6" xfId="9732" xr:uid="{AF457EC8-8750-4A8D-8817-02AC017619F0}"/>
    <cellStyle name="Note 6 6 3 3 7" xfId="12030" xr:uid="{6EA8E919-67A8-4C3D-86BA-B52801B6AAA2}"/>
    <cellStyle name="Note 6 6 3 3 8" xfId="10473" xr:uid="{CC4DDDA0-C42E-4DFC-B063-BC8CA5FAA09E}"/>
    <cellStyle name="Note 6 6 3 3 9" xfId="10014" xr:uid="{02872AAD-7AEE-4AA0-9565-DC2C1FE6DBA0}"/>
    <cellStyle name="Note 6 6 3 4" xfId="4178" xr:uid="{00000000-0005-0000-0000-0000BE120000}"/>
    <cellStyle name="Note 6 6 4" xfId="4179" xr:uid="{00000000-0005-0000-0000-0000BF120000}"/>
    <cellStyle name="Note 6 6 4 2" xfId="4180" xr:uid="{00000000-0005-0000-0000-0000C0120000}"/>
    <cellStyle name="Note 6 6 4 2 2" xfId="4181" xr:uid="{00000000-0005-0000-0000-0000C1120000}"/>
    <cellStyle name="Note 6 6 4 3" xfId="4182" xr:uid="{00000000-0005-0000-0000-0000C2120000}"/>
    <cellStyle name="Note 6 6 5" xfId="4183" xr:uid="{00000000-0005-0000-0000-0000C3120000}"/>
    <cellStyle name="Note 6 6 5 10" xfId="12356" xr:uid="{EB86852A-EA52-43F7-8BB8-DBD2627D1315}"/>
    <cellStyle name="Note 6 6 5 11" xfId="11983" xr:uid="{AA9C06AB-8AF1-4D93-9CAD-C4735A70B4A1}"/>
    <cellStyle name="Note 6 6 5 2" xfId="4184" xr:uid="{00000000-0005-0000-0000-0000C4120000}"/>
    <cellStyle name="Note 6 6 5 2 10" xfId="11450" xr:uid="{233809EE-F48B-40EE-AFDE-730B9E664018}"/>
    <cellStyle name="Note 6 6 5 2 2" xfId="9714" xr:uid="{9908DAD4-79D7-45BE-B53F-191E07FEC208}"/>
    <cellStyle name="Note 6 6 5 2 3" xfId="7106" xr:uid="{9CDB7C63-0A23-4EAB-BFE6-81E7343EA32B}"/>
    <cellStyle name="Note 6 6 5 2 4" xfId="10009" xr:uid="{EEE38D82-C742-495F-9A43-2CE5BFDE7957}"/>
    <cellStyle name="Note 6 6 5 2 5" xfId="9746" xr:uid="{9EA29397-EE52-4153-A681-59ADEA5A8A42}"/>
    <cellStyle name="Note 6 6 5 2 6" xfId="11802" xr:uid="{6001B8E2-6A3A-4E1D-B393-F1DAF7D6BA32}"/>
    <cellStyle name="Note 6 6 5 2 7" xfId="11501" xr:uid="{80BCA28C-622B-41EC-B095-84A1E4A3F9CB}"/>
    <cellStyle name="Note 6 6 5 2 8" xfId="10036" xr:uid="{156CE6CD-1239-4E8F-9280-3FA181F4593F}"/>
    <cellStyle name="Note 6 6 5 2 9" xfId="11295" xr:uid="{32AFDAB9-D2C3-40F9-BCF2-790A390FA4B9}"/>
    <cellStyle name="Note 6 6 5 3" xfId="9713" xr:uid="{1FAA2B2B-9521-4286-888B-D4E839584211}"/>
    <cellStyle name="Note 6 6 5 4" xfId="7107" xr:uid="{BF7DBA43-DCB3-4BEB-A3F2-C589A42109A7}"/>
    <cellStyle name="Note 6 6 5 5" xfId="10008" xr:uid="{FE75997E-290F-493E-8457-961CC849ADEE}"/>
    <cellStyle name="Note 6 6 5 6" xfId="9745" xr:uid="{5F4A40BE-D06B-436F-8705-6DE048B317FB}"/>
    <cellStyle name="Note 6 6 5 7" xfId="11801" xr:uid="{D3F635E2-FA76-4532-987F-986B49C03D0D}"/>
    <cellStyle name="Note 6 6 5 8" xfId="10499" xr:uid="{C890E17F-F601-40DA-A072-D0FA6A077925}"/>
    <cellStyle name="Note 6 6 5 9" xfId="10035" xr:uid="{F6BDE422-20AA-453A-B4BA-18861BBD549A}"/>
    <cellStyle name="Note 6 6 6" xfId="4185" xr:uid="{00000000-0005-0000-0000-0000C5120000}"/>
    <cellStyle name="Note 6 7" xfId="4186" xr:uid="{00000000-0005-0000-0000-0000C6120000}"/>
    <cellStyle name="Note 6 7 2" xfId="4187" xr:uid="{00000000-0005-0000-0000-0000C7120000}"/>
    <cellStyle name="Note 6 7 2 10" xfId="9754" xr:uid="{2D8C0934-77A2-421E-9AEB-A4BD8112037C}"/>
    <cellStyle name="Note 6 7 2 11" xfId="11805" xr:uid="{2062AC58-433C-4FB3-8369-A94BB6D6765C}"/>
    <cellStyle name="Note 6 7 2 12" xfId="10555" xr:uid="{C6AA4C1D-BE39-46E6-9B14-8112CF27258B}"/>
    <cellStyle name="Note 6 7 2 13" xfId="10049" xr:uid="{12B2BC66-A314-4565-AF1C-1789DCF2C4EE}"/>
    <cellStyle name="Note 6 7 2 14" xfId="11550" xr:uid="{602DC18C-5348-4368-A71D-515057365C24}"/>
    <cellStyle name="Note 6 7 2 15" xfId="11689" xr:uid="{E5EF04DE-DD87-48BD-899B-CC0FBB6171C1}"/>
    <cellStyle name="Note 6 7 2 2" xfId="4188" xr:uid="{00000000-0005-0000-0000-0000C8120000}"/>
    <cellStyle name="Note 6 7 2 2 2" xfId="4189" xr:uid="{00000000-0005-0000-0000-0000C9120000}"/>
    <cellStyle name="Note 6 7 2 2 2 2" xfId="4190" xr:uid="{00000000-0005-0000-0000-0000CA120000}"/>
    <cellStyle name="Note 6 7 2 2 2 2 2" xfId="4191" xr:uid="{00000000-0005-0000-0000-0000CB120000}"/>
    <cellStyle name="Note 6 7 2 2 2 3" xfId="4192" xr:uid="{00000000-0005-0000-0000-0000CC120000}"/>
    <cellStyle name="Note 6 7 2 2 3" xfId="4193" xr:uid="{00000000-0005-0000-0000-0000CD120000}"/>
    <cellStyle name="Note 6 7 2 2 3 2" xfId="4194" xr:uid="{00000000-0005-0000-0000-0000CE120000}"/>
    <cellStyle name="Note 6 7 2 2 4" xfId="4195" xr:uid="{00000000-0005-0000-0000-0000CF120000}"/>
    <cellStyle name="Note 6 7 2 3" xfId="4196" xr:uid="{00000000-0005-0000-0000-0000D0120000}"/>
    <cellStyle name="Note 6 7 2 3 2" xfId="4197" xr:uid="{00000000-0005-0000-0000-0000D1120000}"/>
    <cellStyle name="Note 6 7 2 3 2 2" xfId="4198" xr:uid="{00000000-0005-0000-0000-0000D2120000}"/>
    <cellStyle name="Note 6 7 2 3 3" xfId="4199" xr:uid="{00000000-0005-0000-0000-0000D3120000}"/>
    <cellStyle name="Note 6 7 2 4" xfId="4200" xr:uid="{00000000-0005-0000-0000-0000D4120000}"/>
    <cellStyle name="Note 6 7 2 4 10" xfId="10276" xr:uid="{57650816-273B-49B5-B3AD-F05C8DFC1282}"/>
    <cellStyle name="Note 6 7 2 4 11" xfId="11488" xr:uid="{875F6BCF-578C-43BA-80B5-462B4BD565B4}"/>
    <cellStyle name="Note 6 7 2 4 2" xfId="4201" xr:uid="{00000000-0005-0000-0000-0000D5120000}"/>
    <cellStyle name="Note 6 7 2 4 2 10" xfId="11898" xr:uid="{3981633D-2320-441F-B678-FC19B14595DC}"/>
    <cellStyle name="Note 6 7 2 4 2 2" xfId="9731" xr:uid="{0349E708-A670-4EB7-967D-508CC4A02A71}"/>
    <cellStyle name="Note 6 7 2 4 2 3" xfId="7089" xr:uid="{55A5F62E-9ABC-418E-B5BD-6D08157A4340}"/>
    <cellStyle name="Note 6 7 2 4 2 4" xfId="10028" xr:uid="{77BB9F4A-2A7E-47DD-95B8-FEAAFE72E6DD}"/>
    <cellStyle name="Note 6 7 2 4 2 5" xfId="9772" xr:uid="{A91B8501-56AA-4E6A-BC04-BCF61BB79087}"/>
    <cellStyle name="Note 6 7 2 4 2 6" xfId="11815" xr:uid="{AA6A554D-3579-44BE-BA9B-9C02059CCC70}"/>
    <cellStyle name="Note 6 7 2 4 2 7" xfId="10587" xr:uid="{EFAF7BF7-5083-4877-A20A-2560D619530A}"/>
    <cellStyle name="Note 6 7 2 4 2 8" xfId="10076" xr:uid="{8A00B3A0-704B-498A-9CFC-5C0C0B675AA0}"/>
    <cellStyle name="Note 6 7 2 4 2 9" xfId="10603" xr:uid="{E7E90483-DBEC-4FAB-95AB-505811CF4BD7}"/>
    <cellStyle name="Note 6 7 2 4 3" xfId="9730" xr:uid="{F287E947-4860-43F3-B80F-06EF0E990702}"/>
    <cellStyle name="Note 6 7 2 4 4" xfId="7090" xr:uid="{B82D8601-A9AC-4A29-B3CC-389C945ADE00}"/>
    <cellStyle name="Note 6 7 2 4 5" xfId="10027" xr:uid="{AF7D80CC-E77F-4C56-9076-ED8AEA05F490}"/>
    <cellStyle name="Note 6 7 2 4 6" xfId="9767" xr:uid="{F91BCCD1-94E2-434F-940F-AE7587ED4430}"/>
    <cellStyle name="Note 6 7 2 4 7" xfId="11814" xr:uid="{8326D376-738F-4981-9FA2-8FA3DF26E0DF}"/>
    <cellStyle name="Note 6 7 2 4 8" xfId="10586" xr:uid="{6DC66B91-9CB0-4B0C-BD7C-143E3C88C1A3}"/>
    <cellStyle name="Note 6 7 2 4 9" xfId="10066" xr:uid="{A98D5AA6-C6C2-438B-B15B-31271FDBE625}"/>
    <cellStyle name="Note 6 7 2 5" xfId="4202" xr:uid="{00000000-0005-0000-0000-0000D6120000}"/>
    <cellStyle name="Note 6 7 2 5 2" xfId="4203" xr:uid="{00000000-0005-0000-0000-0000D7120000}"/>
    <cellStyle name="Note 6 7 2 6" xfId="4204" xr:uid="{00000000-0005-0000-0000-0000D8120000}"/>
    <cellStyle name="Note 6 7 2 6 10" xfId="11752" xr:uid="{0D5BCB13-61A3-41FD-8ADB-6963847DBF16}"/>
    <cellStyle name="Note 6 7 2 6 2" xfId="9734" xr:uid="{EF8B966F-D333-4B41-8824-BAB2107226F8}"/>
    <cellStyle name="Note 6 7 2 6 3" xfId="7086" xr:uid="{1B385E26-D041-4082-B52E-7B451637E5C9}"/>
    <cellStyle name="Note 6 7 2 6 4" xfId="10033" xr:uid="{DDDD3C09-7DF3-4871-AD6A-1DD5CC574645}"/>
    <cellStyle name="Note 6 7 2 6 5" xfId="9776" xr:uid="{E4BA0019-F6F1-471F-A821-A6DBC1C5A27C}"/>
    <cellStyle name="Note 6 7 2 6 6" xfId="10529" xr:uid="{824D1F48-80EC-4491-A0CF-3BF398F86DFD}"/>
    <cellStyle name="Note 6 7 2 6 7" xfId="11435" xr:uid="{22876E12-5D6B-42B2-A1D6-8C7EF9DAFB4F}"/>
    <cellStyle name="Note 6 7 2 6 8" xfId="10082" xr:uid="{0BC8DA58-64B5-478A-987D-6A82E6B61CDD}"/>
    <cellStyle name="Note 6 7 2 6 9" xfId="11939" xr:uid="{523DFDEF-C768-4350-9748-4B7D3D233DBB}"/>
    <cellStyle name="Note 6 7 2 7" xfId="9717" xr:uid="{067FA3CD-3C9C-4A77-81DB-1BA73AFAA873}"/>
    <cellStyle name="Note 6 7 2 8" xfId="7103" xr:uid="{C3764C56-C10F-40F6-B2F5-3496BCFB90C1}"/>
    <cellStyle name="Note 6 7 2 9" xfId="10011" xr:uid="{8B3301B7-048C-4D20-A167-797E96F7A79C}"/>
    <cellStyle name="Note 6 7 3" xfId="4205" xr:uid="{00000000-0005-0000-0000-0000D9120000}"/>
    <cellStyle name="Note 6 7 3 2" xfId="4206" xr:uid="{00000000-0005-0000-0000-0000DA120000}"/>
    <cellStyle name="Note 6 7 3 2 2" xfId="4207" xr:uid="{00000000-0005-0000-0000-0000DB120000}"/>
    <cellStyle name="Note 6 7 3 2 2 2" xfId="4208" xr:uid="{00000000-0005-0000-0000-0000DC120000}"/>
    <cellStyle name="Note 6 7 3 2 3" xfId="4209" xr:uid="{00000000-0005-0000-0000-0000DD120000}"/>
    <cellStyle name="Note 6 7 3 3" xfId="4210" xr:uid="{00000000-0005-0000-0000-0000DE120000}"/>
    <cellStyle name="Note 6 7 3 3 10" xfId="12457" xr:uid="{9E3CFF03-1BE3-49F5-BD67-F9B8DFCDF8B8}"/>
    <cellStyle name="Note 6 7 3 3 11" xfId="12079" xr:uid="{36690A97-A173-4F91-8F1B-BEDD4D8BD7B2}"/>
    <cellStyle name="Note 6 7 3 3 2" xfId="4211" xr:uid="{00000000-0005-0000-0000-0000DF120000}"/>
    <cellStyle name="Note 6 7 3 3 2 10" xfId="11668" xr:uid="{A6F98BC8-2617-4E25-BF09-0259B978290E}"/>
    <cellStyle name="Note 6 7 3 3 2 2" xfId="9741" xr:uid="{AB6967A5-3C02-4C8C-97EE-73F215C34EBD}"/>
    <cellStyle name="Note 6 7 3 3 2 3" xfId="7079" xr:uid="{BBBEA526-06D2-4AB6-8F32-982374CBF076}"/>
    <cellStyle name="Note 6 7 3 3 2 4" xfId="10040" xr:uid="{50D565DE-DD0A-4B1F-9299-FEE3CACFC5D3}"/>
    <cellStyle name="Note 6 7 3 3 2 5" xfId="9784" xr:uid="{AFADFE82-F1CF-4EA7-85BB-3AF5B3AA6D4A}"/>
    <cellStyle name="Note 6 7 3 3 2 6" xfId="6524" xr:uid="{584DA3FB-1555-4B2F-80DB-9665DC7A5CFC}"/>
    <cellStyle name="Note 6 7 3 3 2 7" xfId="10221" xr:uid="{AD8514DA-FCD4-4C5E-B4FF-3D93A348AECF}"/>
    <cellStyle name="Note 6 7 3 3 2 8" xfId="10094" xr:uid="{C12A50F3-BA2C-4ACB-9789-F40CA41FFC8A}"/>
    <cellStyle name="Note 6 7 3 3 2 9" xfId="12458" xr:uid="{08423F62-58EF-4C54-B8EE-CE5C2E6D44C7}"/>
    <cellStyle name="Note 6 7 3 3 3" xfId="9740" xr:uid="{2B4E928C-C58C-4D43-8801-55E7EFA7FCFF}"/>
    <cellStyle name="Note 6 7 3 3 4" xfId="7080" xr:uid="{221E60B3-9FDF-48E1-A9EC-343D6C43FB6F}"/>
    <cellStyle name="Note 6 7 3 3 5" xfId="10039" xr:uid="{64AF312A-5254-4057-8BA0-2C2C71427B5B}"/>
    <cellStyle name="Note 6 7 3 3 6" xfId="9783" xr:uid="{CC216D07-C004-4046-9C8B-A50843EDFC7A}"/>
    <cellStyle name="Note 6 7 3 3 7" xfId="11894" xr:uid="{525E4CBF-1690-4864-A4E5-B492C9E6A29D}"/>
    <cellStyle name="Note 6 7 3 3 8" xfId="10220" xr:uid="{0611F015-1B55-4AF8-AFD3-BDE1EAE298D5}"/>
    <cellStyle name="Note 6 7 3 3 9" xfId="10093" xr:uid="{DE7836A8-0C0A-492F-8BAB-F11EC033124D}"/>
    <cellStyle name="Note 6 7 3 4" xfId="4212" xr:uid="{00000000-0005-0000-0000-0000E0120000}"/>
    <cellStyle name="Note 6 7 4" xfId="4213" xr:uid="{00000000-0005-0000-0000-0000E1120000}"/>
    <cellStyle name="Note 6 7 4 2" xfId="4214" xr:uid="{00000000-0005-0000-0000-0000E2120000}"/>
    <cellStyle name="Note 6 7 4 2 2" xfId="4215" xr:uid="{00000000-0005-0000-0000-0000E3120000}"/>
    <cellStyle name="Note 6 7 4 3" xfId="4216" xr:uid="{00000000-0005-0000-0000-0000E4120000}"/>
    <cellStyle name="Note 6 7 5" xfId="4217" xr:uid="{00000000-0005-0000-0000-0000E5120000}"/>
    <cellStyle name="Note 6 7 5 10" xfId="12459" xr:uid="{EEAA8D9E-5220-478A-8278-3A273BE696CA}"/>
    <cellStyle name="Note 6 7 5 11" xfId="12795" xr:uid="{B82A02BC-7338-4C53-8290-ADC0E9BA8F81}"/>
    <cellStyle name="Note 6 7 5 2" xfId="4218" xr:uid="{00000000-0005-0000-0000-0000E6120000}"/>
    <cellStyle name="Note 6 7 5 2 10" xfId="12794" xr:uid="{65AFC7B1-54EE-4F04-8B03-80542A8ADACD}"/>
    <cellStyle name="Note 6 7 5 2 2" xfId="9748" xr:uid="{323DDE13-6F40-4FA9-8276-B63DBCF4FE1E}"/>
    <cellStyle name="Note 6 7 5 2 3" xfId="7068" xr:uid="{6DE91C27-46F1-4CD8-88D7-E4F95F3CC1B1}"/>
    <cellStyle name="Note 6 7 5 2 4" xfId="10047" xr:uid="{5BF14EC5-57AC-434A-88F1-373B63CF58ED}"/>
    <cellStyle name="Note 6 7 5 2 5" xfId="9794" xr:uid="{BB177755-BB7F-467F-992A-594CB6607660}"/>
    <cellStyle name="Note 6 7 5 2 6" xfId="12020" xr:uid="{7EE37FAF-8DF4-441F-8E39-85B09DB1211F}"/>
    <cellStyle name="Note 6 7 5 2 7" xfId="10229" xr:uid="{832AA45B-A0F8-457B-BE9F-C06DC034E351}"/>
    <cellStyle name="Note 6 7 5 2 8" xfId="10117" xr:uid="{59701D99-50C5-41F5-B6A5-6B7EF7DC5E9D}"/>
    <cellStyle name="Note 6 7 5 2 9" xfId="12460" xr:uid="{C934F916-29A2-4F31-ACDC-27E07AD1D6E0}"/>
    <cellStyle name="Note 6 7 5 3" xfId="9747" xr:uid="{B241550F-7AEA-45A3-975F-5627FADC93F9}"/>
    <cellStyle name="Note 6 7 5 4" xfId="7069" xr:uid="{9ACA86D9-6C6B-4BDE-8A40-3B33587F0872}"/>
    <cellStyle name="Note 6 7 5 5" xfId="10046" xr:uid="{9FCBCDA8-307F-49A8-919E-C47BE89130D6}"/>
    <cellStyle name="Note 6 7 5 6" xfId="9793" xr:uid="{6A801431-F112-46F1-913E-156C19EBECAD}"/>
    <cellStyle name="Note 6 7 5 7" xfId="12019" xr:uid="{002BB017-62E6-4460-8121-FEF168131D69}"/>
    <cellStyle name="Note 6 7 5 8" xfId="10228" xr:uid="{8F14B7FC-31A5-4038-B227-A436EA2BF5A5}"/>
    <cellStyle name="Note 6 7 5 9" xfId="10116" xr:uid="{C980F97B-CA78-45AB-A0AB-D0F88BFBB8D0}"/>
    <cellStyle name="Note 6 7 6" xfId="4219" xr:uid="{00000000-0005-0000-0000-0000E7120000}"/>
    <cellStyle name="Note 6 8" xfId="4220" xr:uid="{00000000-0005-0000-0000-0000E8120000}"/>
    <cellStyle name="Note 6 8 2" xfId="4221" xr:uid="{00000000-0005-0000-0000-0000E9120000}"/>
    <cellStyle name="Note 6 8 2 10" xfId="9797" xr:uid="{4A4E7851-D30F-4A2D-9BC0-9F849733308C}"/>
    <cellStyle name="Note 6 8 2 11" xfId="12021" xr:uid="{41B2F6BA-2DD5-4583-ADE5-A903D62D6BFA}"/>
    <cellStyle name="Note 6 8 2 12" xfId="10230" xr:uid="{16A99490-23B9-43EE-910B-2CB8011708AA}"/>
    <cellStyle name="Note 6 8 2 13" xfId="10123" xr:uid="{F8770489-11FE-4103-94CE-9AF386B1E914}"/>
    <cellStyle name="Note 6 8 2 14" xfId="12111" xr:uid="{FA0B38C9-C3E1-4C34-97F1-40E16BD4A01E}"/>
    <cellStyle name="Note 6 8 2 15" xfId="12791" xr:uid="{44FCB12A-4FF9-4169-B049-20058FCB13E7}"/>
    <cellStyle name="Note 6 8 2 2" xfId="4222" xr:uid="{00000000-0005-0000-0000-0000EA120000}"/>
    <cellStyle name="Note 6 8 2 2 2" xfId="4223" xr:uid="{00000000-0005-0000-0000-0000EB120000}"/>
    <cellStyle name="Note 6 8 2 2 2 2" xfId="4224" xr:uid="{00000000-0005-0000-0000-0000EC120000}"/>
    <cellStyle name="Note 6 8 2 2 2 2 2" xfId="4225" xr:uid="{00000000-0005-0000-0000-0000ED120000}"/>
    <cellStyle name="Note 6 8 2 2 2 3" xfId="4226" xr:uid="{00000000-0005-0000-0000-0000EE120000}"/>
    <cellStyle name="Note 6 8 2 2 3" xfId="4227" xr:uid="{00000000-0005-0000-0000-0000EF120000}"/>
    <cellStyle name="Note 6 8 2 2 3 2" xfId="4228" xr:uid="{00000000-0005-0000-0000-0000F0120000}"/>
    <cellStyle name="Note 6 8 2 2 4" xfId="4229" xr:uid="{00000000-0005-0000-0000-0000F1120000}"/>
    <cellStyle name="Note 6 8 2 3" xfId="4230" xr:uid="{00000000-0005-0000-0000-0000F2120000}"/>
    <cellStyle name="Note 6 8 2 3 2" xfId="4231" xr:uid="{00000000-0005-0000-0000-0000F3120000}"/>
    <cellStyle name="Note 6 8 2 3 2 2" xfId="4232" xr:uid="{00000000-0005-0000-0000-0000F4120000}"/>
    <cellStyle name="Note 6 8 2 3 3" xfId="4233" xr:uid="{00000000-0005-0000-0000-0000F5120000}"/>
    <cellStyle name="Note 6 8 2 4" xfId="4234" xr:uid="{00000000-0005-0000-0000-0000F6120000}"/>
    <cellStyle name="Note 6 8 2 4 10" xfId="12461" xr:uid="{D13A8D74-B587-4BEF-B5B4-4FCDD9A2788C}"/>
    <cellStyle name="Note 6 8 2 4 11" xfId="12823" xr:uid="{3FFD2611-7F3C-47DC-87A0-36C1B8F89A55}"/>
    <cellStyle name="Note 6 8 2 4 2" xfId="4235" xr:uid="{00000000-0005-0000-0000-0000F7120000}"/>
    <cellStyle name="Note 6 8 2 4 2 10" xfId="12336" xr:uid="{33AC5AB8-D5EE-40E6-BF51-965F1B63BBCB}"/>
    <cellStyle name="Note 6 8 2 4 2 2" xfId="9764" xr:uid="{786B7720-FECE-4518-ABF9-4D64649A60E0}"/>
    <cellStyle name="Note 6 8 2 4 2 3" xfId="7059" xr:uid="{8D901AE0-AE98-495B-989C-950F2BFF6D85}"/>
    <cellStyle name="Note 6 8 2 4 2 4" xfId="10063" xr:uid="{AC4FEBC0-976F-4579-BFE8-B3F2D1B5667C}"/>
    <cellStyle name="Note 6 8 2 4 2 5" xfId="9818" xr:uid="{2F877B38-8C47-4495-BFBE-2F3C86AB14FA}"/>
    <cellStyle name="Note 6 8 2 4 2 6" xfId="11869" xr:uid="{DCBAC6D1-7941-4B04-8972-072F56235A1E}"/>
    <cellStyle name="Note 6 8 2 4 2 7" xfId="10601" xr:uid="{45C87935-051F-4B88-909F-FC8F4C4E2EBC}"/>
    <cellStyle name="Note 6 8 2 4 2 8" xfId="10155" xr:uid="{15236D7F-2DDA-4CBD-97F3-262CD04B1BCC}"/>
    <cellStyle name="Note 6 8 2 4 2 9" xfId="12462" xr:uid="{17F04E0C-4917-47C3-B060-4B4919A3F066}"/>
    <cellStyle name="Note 6 8 2 4 3" xfId="9763" xr:uid="{DDACEA0E-0163-4949-915A-7D38664FC312}"/>
    <cellStyle name="Note 6 8 2 4 4" xfId="7060" xr:uid="{598AF85C-62E3-4017-A7D1-F98067F4C4A4}"/>
    <cellStyle name="Note 6 8 2 4 5" xfId="10062" xr:uid="{5FEB0AFD-5B69-45D0-86EE-01C83DCBF3C1}"/>
    <cellStyle name="Note 6 8 2 4 6" xfId="9815" xr:uid="{38B1B279-7F13-4F9B-B65F-34E32AF6D3C1}"/>
    <cellStyle name="Note 6 8 2 4 7" xfId="11868" xr:uid="{976B2D76-5B26-4E10-9D35-D9F017F05017}"/>
    <cellStyle name="Note 6 8 2 4 8" xfId="10720" xr:uid="{20389104-B690-453E-8E8C-90919D059EBF}"/>
    <cellStyle name="Note 6 8 2 4 9" xfId="10149" xr:uid="{8D958B0A-0233-4CFA-B3AE-57A45249AFC8}"/>
    <cellStyle name="Note 6 8 2 5" xfId="4236" xr:uid="{00000000-0005-0000-0000-0000F8120000}"/>
    <cellStyle name="Note 6 8 2 5 2" xfId="4237" xr:uid="{00000000-0005-0000-0000-0000F9120000}"/>
    <cellStyle name="Note 6 8 2 6" xfId="4238" xr:uid="{00000000-0005-0000-0000-0000FA120000}"/>
    <cellStyle name="Note 6 8 2 6 10" xfId="12338" xr:uid="{12E42C1A-61E4-4989-ADBA-7FAAD6560A46}"/>
    <cellStyle name="Note 6 8 2 6 2" xfId="9766" xr:uid="{9BD82474-F470-4786-B876-76C541F9D868}"/>
    <cellStyle name="Note 6 8 2 6 3" xfId="7056" xr:uid="{CBB7D3C8-09FD-4F67-A500-7C118651745B}"/>
    <cellStyle name="Note 6 8 2 6 4" xfId="10065" xr:uid="{426212CD-2004-461A-9FD9-05A40B626FF7}"/>
    <cellStyle name="Note 6 8 2 6 5" xfId="9821" xr:uid="{E57D892A-935D-43E9-89CE-B767CAD9C90C}"/>
    <cellStyle name="Note 6 8 2 6 6" xfId="11870" xr:uid="{1DB6D54F-88F6-4488-85D1-4CCFF37A2FEF}"/>
    <cellStyle name="Note 6 8 2 6 7" xfId="11311" xr:uid="{89BDA952-8CD3-429B-B5A3-F297C32BA84C}"/>
    <cellStyle name="Note 6 8 2 6 8" xfId="10158" xr:uid="{6D026785-C67D-43FF-A733-864E3CEDC548}"/>
    <cellStyle name="Note 6 8 2 6 9" xfId="12463" xr:uid="{AA5466D7-1094-4054-81B8-1013A67FA6ED}"/>
    <cellStyle name="Note 6 8 2 7" xfId="9751" xr:uid="{527B2FCB-8118-4DC4-8314-8A08A5964362}"/>
    <cellStyle name="Note 6 8 2 8" xfId="7067" xr:uid="{5CCD400B-CCE3-4A93-9366-2D4B357AAD9E}"/>
    <cellStyle name="Note 6 8 2 9" xfId="10050" xr:uid="{F02DFE4B-036F-4B72-BA4F-85F621D0DDEA}"/>
    <cellStyle name="Note 6 8 3" xfId="4239" xr:uid="{00000000-0005-0000-0000-0000FB120000}"/>
    <cellStyle name="Note 6 8 3 2" xfId="4240" xr:uid="{00000000-0005-0000-0000-0000FC120000}"/>
    <cellStyle name="Note 6 8 3 2 2" xfId="4241" xr:uid="{00000000-0005-0000-0000-0000FD120000}"/>
    <cellStyle name="Note 6 8 3 2 2 2" xfId="4242" xr:uid="{00000000-0005-0000-0000-0000FE120000}"/>
    <cellStyle name="Note 6 8 3 2 3" xfId="4243" xr:uid="{00000000-0005-0000-0000-0000FF120000}"/>
    <cellStyle name="Note 6 8 3 3" xfId="4244" xr:uid="{00000000-0005-0000-0000-000000130000}"/>
    <cellStyle name="Note 6 8 3 3 10" xfId="11557" xr:uid="{DD560E2F-25B1-4EC6-92ED-3413D246E735}"/>
    <cellStyle name="Note 6 8 3 3 11" xfId="12346" xr:uid="{F04991F5-DB79-448C-ACDB-8D214B4DC4FA}"/>
    <cellStyle name="Note 6 8 3 3 2" xfId="4245" xr:uid="{00000000-0005-0000-0000-000001130000}"/>
    <cellStyle name="Note 6 8 3 3 2 10" xfId="12347" xr:uid="{ED6359B4-F828-4A89-8E45-8119E745DFD8}"/>
    <cellStyle name="Note 6 8 3 3 2 2" xfId="9771" xr:uid="{5E275977-0E01-46CC-B81A-179BB981FD8C}"/>
    <cellStyle name="Note 6 8 3 3 2 3" xfId="7051" xr:uid="{1DFC38AF-52B1-4330-9578-FBB3E6F42C44}"/>
    <cellStyle name="Note 6 8 3 3 2 4" xfId="10074" xr:uid="{B1124B0C-E9CE-4B9F-AFAC-DB3243A9C036}"/>
    <cellStyle name="Note 6 8 3 3 2 5" xfId="9832" xr:uid="{C02AF20A-F281-4CD2-B111-DE3082B80088}"/>
    <cellStyle name="Note 6 8 3 3 2 6" xfId="11874" xr:uid="{4D1415A9-EE08-4D45-BF57-FCE2D8436224}"/>
    <cellStyle name="Note 6 8 3 3 2 7" xfId="10642" xr:uid="{FBDC07DF-6B4D-4419-B075-7EB39AB37D06}"/>
    <cellStyle name="Note 6 8 3 3 2 8" xfId="10855" xr:uid="{B5A10042-9647-4BDB-BACF-67751B70F0BF}"/>
    <cellStyle name="Note 6 8 3 3 2 9" xfId="11558" xr:uid="{E4AA0A44-C397-4FAC-A4DB-7478F1507B33}"/>
    <cellStyle name="Note 6 8 3 3 3" xfId="9770" xr:uid="{F23EDAF2-A87E-49D9-9E44-7927E3ABA1C6}"/>
    <cellStyle name="Note 6 8 3 3 4" xfId="7052" xr:uid="{48DA5A99-CB77-4FFE-B307-F3F461B26799}"/>
    <cellStyle name="Note 6 8 3 3 5" xfId="10072" xr:uid="{B424B6BD-A805-417B-954F-EC6254F301F2}"/>
    <cellStyle name="Note 6 8 3 3 6" xfId="9831" xr:uid="{F8007DAD-6028-4E2C-8845-DFB36D495E10}"/>
    <cellStyle name="Note 6 8 3 3 7" xfId="11873" xr:uid="{77C7793E-E5C8-49D7-90A3-8EC57E5B0AD8}"/>
    <cellStyle name="Note 6 8 3 3 8" xfId="10640" xr:uid="{CD2FAABD-155E-404F-8DA8-DF2049E80D33}"/>
    <cellStyle name="Note 6 8 3 3 9" xfId="11614" xr:uid="{0C2D60C7-C9E0-45F7-83E2-AE41E712840E}"/>
    <cellStyle name="Note 6 8 3 4" xfId="4246" xr:uid="{00000000-0005-0000-0000-000002130000}"/>
    <cellStyle name="Note 6 8 4" xfId="4247" xr:uid="{00000000-0005-0000-0000-000003130000}"/>
    <cellStyle name="Note 6 8 4 2" xfId="4248" xr:uid="{00000000-0005-0000-0000-000004130000}"/>
    <cellStyle name="Note 6 8 4 2 2" xfId="4249" xr:uid="{00000000-0005-0000-0000-000005130000}"/>
    <cellStyle name="Note 6 8 4 3" xfId="4250" xr:uid="{00000000-0005-0000-0000-000006130000}"/>
    <cellStyle name="Note 6 8 5" xfId="4251" xr:uid="{00000000-0005-0000-0000-000007130000}"/>
    <cellStyle name="Note 6 8 5 10" xfId="10648" xr:uid="{CA0EAE89-EA35-4E62-8D88-669B7ACC3977}"/>
    <cellStyle name="Note 6 8 5 11" xfId="12348" xr:uid="{F2EDD0E2-86DB-48C7-9C01-A2897BF540CB}"/>
    <cellStyle name="Note 6 8 5 2" xfId="4252" xr:uid="{00000000-0005-0000-0000-000008130000}"/>
    <cellStyle name="Note 6 8 5 2 10" xfId="11841" xr:uid="{5F7827D1-1E98-4696-AF25-AA3DBB822F15}"/>
    <cellStyle name="Note 6 8 5 2 2" xfId="9778" xr:uid="{44DAA463-279D-4EF8-A6E5-CB1A1D9026C7}"/>
    <cellStyle name="Note 6 8 5 2 3" xfId="7044" xr:uid="{2ADCD442-4F1A-4107-8040-5423766012CC}"/>
    <cellStyle name="Note 6 8 5 2 4" xfId="10081" xr:uid="{1CE77EF9-C83F-474F-B912-8CD2FB253EEF}"/>
    <cellStyle name="Note 6 8 5 2 5" xfId="9839" xr:uid="{AB2BB981-6CDA-4EFA-83A3-6CFDEA78D72D}"/>
    <cellStyle name="Note 6 8 5 2 6" xfId="11876" xr:uid="{AA2E8E20-AAF1-4B19-8E94-D4A713E4FFD3}"/>
    <cellStyle name="Note 6 8 5 2 7" xfId="11484" xr:uid="{566E4D11-DA04-4EA9-9427-189810CCF3E0}"/>
    <cellStyle name="Note 6 8 5 2 8" xfId="10402" xr:uid="{D151E6A1-8884-40FB-AE3E-703635F1DE11}"/>
    <cellStyle name="Note 6 8 5 2 9" xfId="10431" xr:uid="{28091215-4B06-4263-8DF1-4EFB08CCC085}"/>
    <cellStyle name="Note 6 8 5 3" xfId="9777" xr:uid="{5326DFF3-1F1F-4A8D-A5DF-10C0E2D1C25E}"/>
    <cellStyle name="Note 6 8 5 4" xfId="7045" xr:uid="{E4E90430-5B74-4804-BD8E-406835F20EF7}"/>
    <cellStyle name="Note 6 8 5 5" xfId="10080" xr:uid="{0D6E3A9E-1BB0-4D94-803F-DCD217FF2149}"/>
    <cellStyle name="Note 6 8 5 6" xfId="9838" xr:uid="{54BF061C-1289-4DBB-A44E-22F18ECB0643}"/>
    <cellStyle name="Note 6 8 5 7" xfId="11875" xr:uid="{5CF10C2D-59BF-48B6-AE6C-62214A4FB8C2}"/>
    <cellStyle name="Note 6 8 5 8" xfId="11485" xr:uid="{06B13173-B724-4785-AA50-80DD127EF9FD}"/>
    <cellStyle name="Note 6 8 5 9" xfId="10400" xr:uid="{4FD0120D-C466-4D58-AE4F-4BF9313E2FF9}"/>
    <cellStyle name="Note 6 8 6" xfId="4253" xr:uid="{00000000-0005-0000-0000-000009130000}"/>
    <cellStyle name="Note 7 2" xfId="4254" xr:uid="{00000000-0005-0000-0000-00000A130000}"/>
    <cellStyle name="Note 7 2 2" xfId="4255" xr:uid="{00000000-0005-0000-0000-00000B130000}"/>
    <cellStyle name="Note 7 2 2 10" xfId="9847" xr:uid="{7BD21453-5B1C-4FBE-B7AD-85EFDACC069D}"/>
    <cellStyle name="Note 7 2 2 11" xfId="11878" xr:uid="{C61A07C7-27AE-462C-B8B3-CFF4AB7375C3}"/>
    <cellStyle name="Note 7 2 2 12" xfId="11479" xr:uid="{C407FF54-EA4A-4663-A3B1-4225652A98B4}"/>
    <cellStyle name="Note 7 2 2 13" xfId="10406" xr:uid="{19DABF9B-08F2-43D8-B7E9-E5D28B137CE4}"/>
    <cellStyle name="Note 7 2 2 14" xfId="11981" xr:uid="{BD781354-C2AD-4096-92A6-96760712300F}"/>
    <cellStyle name="Note 7 2 2 15" xfId="12593" xr:uid="{A6077DA3-353E-45BE-A394-6B10C0E8EE34}"/>
    <cellStyle name="Note 7 2 2 2" xfId="4256" xr:uid="{00000000-0005-0000-0000-00000C130000}"/>
    <cellStyle name="Note 7 2 2 2 2" xfId="4257" xr:uid="{00000000-0005-0000-0000-00000D130000}"/>
    <cellStyle name="Note 7 2 2 2 2 2" xfId="4258" xr:uid="{00000000-0005-0000-0000-00000E130000}"/>
    <cellStyle name="Note 7 2 2 2 2 2 2" xfId="4259" xr:uid="{00000000-0005-0000-0000-00000F130000}"/>
    <cellStyle name="Note 7 2 2 2 2 3" xfId="4260" xr:uid="{00000000-0005-0000-0000-000010130000}"/>
    <cellStyle name="Note 7 2 2 2 3" xfId="4261" xr:uid="{00000000-0005-0000-0000-000011130000}"/>
    <cellStyle name="Note 7 2 2 2 3 2" xfId="4262" xr:uid="{00000000-0005-0000-0000-000012130000}"/>
    <cellStyle name="Note 7 2 2 2 4" xfId="4263" xr:uid="{00000000-0005-0000-0000-000013130000}"/>
    <cellStyle name="Note 7 2 2 3" xfId="4264" xr:uid="{00000000-0005-0000-0000-000014130000}"/>
    <cellStyle name="Note 7 2 2 3 2" xfId="4265" xr:uid="{00000000-0005-0000-0000-000015130000}"/>
    <cellStyle name="Note 7 2 2 3 2 2" xfId="4266" xr:uid="{00000000-0005-0000-0000-000016130000}"/>
    <cellStyle name="Note 7 2 2 3 3" xfId="4267" xr:uid="{00000000-0005-0000-0000-000017130000}"/>
    <cellStyle name="Note 7 2 2 4" xfId="4268" xr:uid="{00000000-0005-0000-0000-000018130000}"/>
    <cellStyle name="Note 7 2 2 4 10" xfId="11414" xr:uid="{8355E0F8-42BD-4825-B8E5-B03B47309F22}"/>
    <cellStyle name="Note 7 2 2 4 11" xfId="12820" xr:uid="{AB572543-9CAF-45EF-A9FB-D14B7FDC32EA}"/>
    <cellStyle name="Note 7 2 2 4 2" xfId="4269" xr:uid="{00000000-0005-0000-0000-000019130000}"/>
    <cellStyle name="Note 7 2 2 4 2 10" xfId="6461" xr:uid="{3A22B158-48A0-4660-B623-11F21AEA7075}"/>
    <cellStyle name="Note 7 2 2 4 2 2" xfId="9788" xr:uid="{7D80DAA1-4130-46A5-A291-DEC1C74499D3}"/>
    <cellStyle name="Note 7 2 2 4 2 3" xfId="7032" xr:uid="{8D75464F-43BC-4BCA-AB29-AB607DBF9A83}"/>
    <cellStyle name="Note 7 2 2 4 2 4" xfId="10099" xr:uid="{B56474E7-3B8E-420E-9C7C-A02D6518539F}"/>
    <cellStyle name="Note 7 2 2 4 2 5" xfId="9865" xr:uid="{CA5111B3-86C7-4DF8-A009-AF05E5CA060E}"/>
    <cellStyle name="Note 7 2 2 4 2 6" xfId="10570" xr:uid="{C1BACEBF-ACAA-48F6-ACA2-A3CCE4696B9F}"/>
    <cellStyle name="Note 7 2 2 4 2 7" xfId="10709" xr:uid="{F231EC08-C6FE-4AE8-8D64-432E2EB0369F}"/>
    <cellStyle name="Note 7 2 2 4 2 8" xfId="10178" xr:uid="{B3E5E6ED-4408-4D20-A1A0-511C0E4ED3F1}"/>
    <cellStyle name="Note 7 2 2 4 2 9" xfId="12048" xr:uid="{3BD2CD6A-45E9-4737-B5C3-F59637AE6C39}"/>
    <cellStyle name="Note 7 2 2 4 3" xfId="9787" xr:uid="{F28EDDCA-5AC8-4105-BD50-8C4CCB860B63}"/>
    <cellStyle name="Note 7 2 2 4 4" xfId="7033" xr:uid="{EFB55BF0-5384-442A-841C-13ADBB072117}"/>
    <cellStyle name="Note 7 2 2 4 5" xfId="10096" xr:uid="{8E48AB0F-466D-454A-B7B7-FD1517580280}"/>
    <cellStyle name="Note 7 2 2 4 6" xfId="9864" xr:uid="{C3D85693-F025-41F9-8947-0F0DFCB1BAE5}"/>
    <cellStyle name="Note 7 2 2 4 7" xfId="10571" xr:uid="{EA45211F-D0D7-42FE-BF15-DEDF94AE5541}"/>
    <cellStyle name="Note 7 2 2 4 8" xfId="10240" xr:uid="{CF007EEF-AE7D-4A1C-BE3D-655EA899F347}"/>
    <cellStyle name="Note 7 2 2 4 9" xfId="10177" xr:uid="{4500AA1D-63BE-4C7A-B0E4-26E544D4473F}"/>
    <cellStyle name="Note 7 2 2 5" xfId="4270" xr:uid="{00000000-0005-0000-0000-00001A130000}"/>
    <cellStyle name="Note 7 2 2 5 2" xfId="4271" xr:uid="{00000000-0005-0000-0000-00001B130000}"/>
    <cellStyle name="Note 7 2 2 6" xfId="4272" xr:uid="{00000000-0005-0000-0000-00001C130000}"/>
    <cellStyle name="Note 7 2 2 6 10" xfId="11989" xr:uid="{68216DD2-1415-4B77-B59E-85A650CA1B0F}"/>
    <cellStyle name="Note 7 2 2 6 2" xfId="9791" xr:uid="{EEF9E8D2-E8DB-4C8B-8041-0CF1A653841A}"/>
    <cellStyle name="Note 7 2 2 6 3" xfId="7029" xr:uid="{82603B43-63C6-4A89-A603-8371030D8C74}"/>
    <cellStyle name="Note 7 2 2 6 4" xfId="10103" xr:uid="{F7385415-C112-4BC7-941C-D9219440344E}"/>
    <cellStyle name="Note 7 2 2 6 5" xfId="9867" xr:uid="{75C9770D-6882-4381-9BB1-88142542E055}"/>
    <cellStyle name="Note 7 2 2 6 6" xfId="6522" xr:uid="{876BC67A-D1C3-4A6B-918A-444D9D734B52}"/>
    <cellStyle name="Note 7 2 2 6 7" xfId="10690" xr:uid="{B602A3A2-304F-492B-A351-ED8E3DB5BA29}"/>
    <cellStyle name="Note 7 2 2 6 8" xfId="10179" xr:uid="{6CF70FE4-070A-45B8-90DF-1D2B32E5D3C6}"/>
    <cellStyle name="Note 7 2 2 6 9" xfId="12425" xr:uid="{C8DCEDA7-65E2-4E2C-B451-39E0BD950A9D}"/>
    <cellStyle name="Note 7 2 2 7" xfId="9779" xr:uid="{60DB0897-CD2A-4E89-BD46-6F8360D1FCED}"/>
    <cellStyle name="Note 7 2 2 8" xfId="7041" xr:uid="{2AA332F6-D322-4B9D-970E-F23390F4D6C5}"/>
    <cellStyle name="Note 7 2 2 9" xfId="10086" xr:uid="{A692027E-C5F2-4F9C-B3C3-A6F6E3738B96}"/>
    <cellStyle name="Note 7 2 3" xfId="4273" xr:uid="{00000000-0005-0000-0000-00001D130000}"/>
    <cellStyle name="Note 7 2 3 2" xfId="4274" xr:uid="{00000000-0005-0000-0000-00001E130000}"/>
    <cellStyle name="Note 7 2 3 2 2" xfId="4275" xr:uid="{00000000-0005-0000-0000-00001F130000}"/>
    <cellStyle name="Note 7 2 3 2 2 2" xfId="4276" xr:uid="{00000000-0005-0000-0000-000020130000}"/>
    <cellStyle name="Note 7 2 3 2 3" xfId="4277" xr:uid="{00000000-0005-0000-0000-000021130000}"/>
    <cellStyle name="Note 7 2 3 3" xfId="4278" xr:uid="{00000000-0005-0000-0000-000022130000}"/>
    <cellStyle name="Note 7 2 3 3 10" xfId="12991" xr:uid="{51BA491E-DF6F-4366-BE22-27EB847CD5ED}"/>
    <cellStyle name="Note 7 2 3 3 11" xfId="11667" xr:uid="{BF099774-18D8-4389-B2C7-F452542591EC}"/>
    <cellStyle name="Note 7 2 3 3 2" xfId="4279" xr:uid="{00000000-0005-0000-0000-000023130000}"/>
    <cellStyle name="Note 7 2 3 3 2 10" xfId="11380" xr:uid="{D8C0BD83-2D51-4AC6-A49D-C929586F2AC7}"/>
    <cellStyle name="Note 7 2 3 3 2 2" xfId="9796" xr:uid="{147E33EB-A7B6-48C5-89B6-0827C71DE53D}"/>
    <cellStyle name="Note 7 2 3 3 2 3" xfId="11245" xr:uid="{83C0C260-869E-42C9-B918-240A91F3F1D0}"/>
    <cellStyle name="Note 7 2 3 3 2 4" xfId="10110" xr:uid="{F0AA6E54-0663-42FF-8E2E-31B72C169D66}"/>
    <cellStyle name="Note 7 2 3 3 2 5" xfId="9877" xr:uid="{A7C2480B-7829-4F39-BF3B-0FDCA2543CB3}"/>
    <cellStyle name="Note 7 2 3 3 2 6" xfId="12309" xr:uid="{C1BB4F3D-DABC-4D50-ADDE-9BB05D0EABAA}"/>
    <cellStyle name="Note 7 2 3 3 2 7" xfId="10692" xr:uid="{C851E77E-BCF4-466C-982A-A1787F1AC85D}"/>
    <cellStyle name="Note 7 2 3 3 2 8" xfId="10447" xr:uid="{5F77ADE4-CC10-4A9F-9822-A2B22D1A9ED1}"/>
    <cellStyle name="Note 7 2 3 3 2 9" xfId="12990" xr:uid="{14C97750-ACA9-49C9-96EF-FA3D874584EB}"/>
    <cellStyle name="Note 7 2 3 3 3" xfId="9795" xr:uid="{578C9131-562A-488C-AF60-40A23D5B998F}"/>
    <cellStyle name="Note 7 2 3 3 4" xfId="7023" xr:uid="{7D82AF0E-58E2-45DD-A2E2-48DBC084F4AD}"/>
    <cellStyle name="Note 7 2 3 3 5" xfId="10109" xr:uid="{9E9CFF3A-E1D0-4111-87DF-3F1567A80F14}"/>
    <cellStyle name="Note 7 2 3 3 6" xfId="9874" xr:uid="{AFD9A61E-F4D3-4F94-9966-4E70ABAF6420}"/>
    <cellStyle name="Note 7 2 3 3 7" xfId="10681" xr:uid="{0C23872B-9D87-46F0-8928-7055DC5CEDEE}"/>
    <cellStyle name="Note 7 2 3 3 8" xfId="11586" xr:uid="{0FA0F23D-B0DC-4BF8-A377-E71627E89643}"/>
    <cellStyle name="Note 7 2 3 3 9" xfId="11886" xr:uid="{DCC65F0B-5BEF-424F-B531-B0A3FD2E88BE}"/>
    <cellStyle name="Note 7 2 3 4" xfId="4280" xr:uid="{00000000-0005-0000-0000-000024130000}"/>
    <cellStyle name="Note 7 2 4" xfId="4281" xr:uid="{00000000-0005-0000-0000-000025130000}"/>
    <cellStyle name="Note 7 2 4 2" xfId="4282" xr:uid="{00000000-0005-0000-0000-000026130000}"/>
    <cellStyle name="Note 7 2 4 2 2" xfId="4283" xr:uid="{00000000-0005-0000-0000-000027130000}"/>
    <cellStyle name="Note 7 2 4 3" xfId="4284" xr:uid="{00000000-0005-0000-0000-000028130000}"/>
    <cellStyle name="Note 7 2 5" xfId="4285" xr:uid="{00000000-0005-0000-0000-000029130000}"/>
    <cellStyle name="Note 7 2 5 10" xfId="12989" xr:uid="{33B517C8-A339-4C0C-84ED-0443B3C0F511}"/>
    <cellStyle name="Note 7 2 5 11" xfId="11905" xr:uid="{A3A80BE9-2EFD-43A8-9F97-319FF806A314}"/>
    <cellStyle name="Note 7 2 5 2" xfId="4286" xr:uid="{00000000-0005-0000-0000-00002A130000}"/>
    <cellStyle name="Note 7 2 5 2 10" xfId="11665" xr:uid="{7ED2EC4A-875A-48E7-9299-063D14EE2C92}"/>
    <cellStyle name="Note 7 2 5 2 2" xfId="9802" xr:uid="{7BF4E91A-6BD9-41BF-8DA7-3D35660AF3E9}"/>
    <cellStyle name="Note 7 2 5 2 3" xfId="7019" xr:uid="{5FBF7CE1-A36A-407F-AE6E-5FEA9508A6B8}"/>
    <cellStyle name="Note 7 2 5 2 4" xfId="10119" xr:uid="{8FD9D896-7317-4951-A1AD-91602F357762}"/>
    <cellStyle name="Note 7 2 5 2 5" xfId="9890" xr:uid="{16E6633B-A656-4E1A-81EF-C00C9CF7AF4D}"/>
    <cellStyle name="Note 7 2 5 2 6" xfId="12307" xr:uid="{F06D488E-AE4E-4849-8F96-1659C8379D88}"/>
    <cellStyle name="Note 7 2 5 2 7" xfId="11782" xr:uid="{B08B0D4E-9B81-40F0-8B56-8D4BA3FB5914}"/>
    <cellStyle name="Note 7 2 5 2 8" xfId="6484" xr:uid="{1B9F709C-42AA-4AB6-9C7F-203B9B799F0F}"/>
    <cellStyle name="Note 7 2 5 2 9" xfId="12988" xr:uid="{764A1196-ABCC-4A38-A081-65DB8FFACE53}"/>
    <cellStyle name="Note 7 2 5 3" xfId="9801" xr:uid="{B79C9228-AF92-4F41-A88F-A5096EAA4D0A}"/>
    <cellStyle name="Note 7 2 5 4" xfId="7020" xr:uid="{65AA31E3-049E-4B62-A33E-40A1CA73A2F1}"/>
    <cellStyle name="Note 7 2 5 5" xfId="10118" xr:uid="{B4447C0F-72E2-4D82-8862-AA1EEA604DF1}"/>
    <cellStyle name="Note 7 2 5 6" xfId="9886" xr:uid="{2F997288-7789-4C07-BD53-E47E23749490}"/>
    <cellStyle name="Note 7 2 5 7" xfId="12308" xr:uid="{AA597843-CDE8-4495-A013-8341940DC798}"/>
    <cellStyle name="Note 7 2 5 8" xfId="11783" xr:uid="{C5E62F2F-5F02-454B-B582-620586BC2D19}"/>
    <cellStyle name="Note 7 2 5 9" xfId="10455" xr:uid="{B76225CA-5839-410A-82CF-D13148814AC3}"/>
    <cellStyle name="Note 7 2 6" xfId="4287" xr:uid="{00000000-0005-0000-0000-00002B130000}"/>
    <cellStyle name="Note 7 3" xfId="4288" xr:uid="{00000000-0005-0000-0000-00002C130000}"/>
    <cellStyle name="Note 7 3 2" xfId="4289" xr:uid="{00000000-0005-0000-0000-00002D130000}"/>
    <cellStyle name="Note 7 3 2 10" xfId="9891" xr:uid="{A8CCD5E7-5D6E-432B-A386-91CBCC53EFD0}"/>
    <cellStyle name="Note 7 3 2 11" xfId="6519" xr:uid="{77172353-A10B-4327-9069-835AD6014A32}"/>
    <cellStyle name="Note 7 3 2 12" xfId="10721" xr:uid="{08F4F620-7278-4A58-9997-607E9A9F634A}"/>
    <cellStyle name="Note 7 3 2 13" xfId="6487" xr:uid="{ABB87E00-4A91-414B-A087-CC66AD662C25}"/>
    <cellStyle name="Note 7 3 2 14" xfId="12987" xr:uid="{1CCF58BC-4D34-4143-A1B3-104E01A8B3FE}"/>
    <cellStyle name="Note 7 3 2 15" xfId="11661" xr:uid="{E640F48E-52F9-493E-BFE5-4CAD52EBAD64}"/>
    <cellStyle name="Note 7 3 2 2" xfId="4290" xr:uid="{00000000-0005-0000-0000-00002E130000}"/>
    <cellStyle name="Note 7 3 2 2 2" xfId="4291" xr:uid="{00000000-0005-0000-0000-00002F130000}"/>
    <cellStyle name="Note 7 3 2 2 2 2" xfId="4292" xr:uid="{00000000-0005-0000-0000-000030130000}"/>
    <cellStyle name="Note 7 3 2 2 2 2 2" xfId="4293" xr:uid="{00000000-0005-0000-0000-000031130000}"/>
    <cellStyle name="Note 7 3 2 2 2 3" xfId="4294" xr:uid="{00000000-0005-0000-0000-000032130000}"/>
    <cellStyle name="Note 7 3 2 2 3" xfId="4295" xr:uid="{00000000-0005-0000-0000-000033130000}"/>
    <cellStyle name="Note 7 3 2 2 3 2" xfId="4296" xr:uid="{00000000-0005-0000-0000-000034130000}"/>
    <cellStyle name="Note 7 3 2 2 4" xfId="4297" xr:uid="{00000000-0005-0000-0000-000035130000}"/>
    <cellStyle name="Note 7 3 2 3" xfId="4298" xr:uid="{00000000-0005-0000-0000-000036130000}"/>
    <cellStyle name="Note 7 3 2 3 2" xfId="4299" xr:uid="{00000000-0005-0000-0000-000037130000}"/>
    <cellStyle name="Note 7 3 2 3 2 2" xfId="4300" xr:uid="{00000000-0005-0000-0000-000038130000}"/>
    <cellStyle name="Note 7 3 2 3 3" xfId="4301" xr:uid="{00000000-0005-0000-0000-000039130000}"/>
    <cellStyle name="Note 7 3 2 4" xfId="4302" xr:uid="{00000000-0005-0000-0000-00003A130000}"/>
    <cellStyle name="Note 7 3 2 4 10" xfId="12426" xr:uid="{32EC1F50-B147-4055-981B-2BE196A17E55}"/>
    <cellStyle name="Note 7 3 2 4 11" xfId="12636" xr:uid="{28AA4CE3-9B2F-4D31-AFFA-A35BE886905C}"/>
    <cellStyle name="Note 7 3 2 4 2" xfId="4303" xr:uid="{00000000-0005-0000-0000-00003B130000}"/>
    <cellStyle name="Note 7 3 2 4 2 10" xfId="12480" xr:uid="{77E76190-BE19-498F-A851-3D6DB6204F2A}"/>
    <cellStyle name="Note 7 3 2 4 2 2" xfId="9817" xr:uid="{5FA3297E-739E-4F9B-9723-DA07A7F4CBAD}"/>
    <cellStyle name="Note 7 3 2 4 2 3" xfId="7008" xr:uid="{64C83BE1-B346-4429-8182-57BBF9EA97FB}"/>
    <cellStyle name="Note 7 3 2 4 2 4" xfId="10136" xr:uid="{E745A55C-BB84-4517-B5E9-B08B4C6CE944}"/>
    <cellStyle name="Note 7 3 2 4 2 5" xfId="9908" xr:uid="{9515DB9C-3195-4487-B0D5-9407057768CF}"/>
    <cellStyle name="Note 7 3 2 4 2 6" xfId="12304" xr:uid="{ADDC6167-DCC9-4D69-A2BF-D8E07A6E7A3C}"/>
    <cellStyle name="Note 7 3 2 4 2 7" xfId="10668" xr:uid="{AF77C5BB-8A99-4DC6-80C6-368D2A9106FE}"/>
    <cellStyle name="Note 7 3 2 4 2 8" xfId="10388" xr:uid="{9D752519-61E0-4DBB-80C2-742DB0C638B1}"/>
    <cellStyle name="Note 7 3 2 4 2 9" xfId="12427" xr:uid="{9CE03457-8FC6-48D2-BD40-DAD1F0C4C2C0}"/>
    <cellStyle name="Note 7 3 2 4 3" xfId="9816" xr:uid="{6A965C61-CCBA-41DA-AD52-5F781E33139E}"/>
    <cellStyle name="Note 7 3 2 4 4" xfId="7009" xr:uid="{399A8E21-6C29-451A-B626-DFD55E3BDAF1}"/>
    <cellStyle name="Note 7 3 2 4 5" xfId="10135" xr:uid="{68A7036F-923B-426D-AE75-AFCEB60E2CDA}"/>
    <cellStyle name="Note 7 3 2 4 6" xfId="9907" xr:uid="{0A254BDF-7BED-4A5E-B949-04A21A87686A}"/>
    <cellStyle name="Note 7 3 2 4 7" xfId="12305" xr:uid="{3DE75339-51DC-4B46-BB2D-761486ADFA61}"/>
    <cellStyle name="Note 7 3 2 4 8" xfId="10667" xr:uid="{0E0598E3-785A-4838-9E0B-EF204A7B983B}"/>
    <cellStyle name="Note 7 3 2 4 9" xfId="10192" xr:uid="{787B6B8D-9247-4DEE-9C47-F291C8EED912}"/>
    <cellStyle name="Note 7 3 2 5" xfId="4304" xr:uid="{00000000-0005-0000-0000-00003C130000}"/>
    <cellStyle name="Note 7 3 2 5 2" xfId="4305" xr:uid="{00000000-0005-0000-0000-00003D130000}"/>
    <cellStyle name="Note 7 3 2 6" xfId="4306" xr:uid="{00000000-0005-0000-0000-00003E130000}"/>
    <cellStyle name="Note 7 3 2 6 10" xfId="10434" xr:uid="{3D0F39E7-CBA9-424F-88EF-A95AA6E1EECD}"/>
    <cellStyle name="Note 7 3 2 6 2" xfId="9819" xr:uid="{35C1644E-6A0F-4467-AC6F-F2FB62DB85E1}"/>
    <cellStyle name="Note 7 3 2 6 3" xfId="7005" xr:uid="{D4431F1C-658D-4CCA-8EC6-2DE481AE1E07}"/>
    <cellStyle name="Note 7 3 2 6 4" xfId="10138" xr:uid="{63FCD299-0C75-4D7D-8751-E4FAD4138D6A}"/>
    <cellStyle name="Note 7 3 2 6 5" xfId="9916" xr:uid="{20C86337-68BF-4AD4-987E-DB76ECD55F8A}"/>
    <cellStyle name="Note 7 3 2 6 6" xfId="12303" xr:uid="{61FC4BF7-65F6-4964-BA91-805D5CAEA785}"/>
    <cellStyle name="Note 7 3 2 6 7" xfId="11459" xr:uid="{68564A0E-E8B4-48F4-A306-30C813229942}"/>
    <cellStyle name="Note 7 3 2 6 8" xfId="10470" xr:uid="{FADC351E-094A-40AF-8936-CFA948E24B1E}"/>
    <cellStyle name="Note 7 3 2 6 9" xfId="12624" xr:uid="{E8BE8701-E865-4D59-982A-47F78DC76C7C}"/>
    <cellStyle name="Note 7 3 2 7" xfId="9805" xr:uid="{812FA3E8-7DA2-48E6-9AF5-5A462EE2AF0B}"/>
    <cellStyle name="Note 7 3 2 8" xfId="7018" xr:uid="{3CF8B961-2B0D-4116-BB8D-E3B9E0490385}"/>
    <cellStyle name="Note 7 3 2 9" xfId="10120" xr:uid="{28474477-5E61-4021-94B7-2EEAC5EA056B}"/>
    <cellStyle name="Note 7 3 3" xfId="4307" xr:uid="{00000000-0005-0000-0000-00003F130000}"/>
    <cellStyle name="Note 7 3 3 2" xfId="4308" xr:uid="{00000000-0005-0000-0000-000040130000}"/>
    <cellStyle name="Note 7 3 3 2 2" xfId="4309" xr:uid="{00000000-0005-0000-0000-000041130000}"/>
    <cellStyle name="Note 7 3 3 2 2 2" xfId="4310" xr:uid="{00000000-0005-0000-0000-000042130000}"/>
    <cellStyle name="Note 7 3 3 2 3" xfId="4311" xr:uid="{00000000-0005-0000-0000-000043130000}"/>
    <cellStyle name="Note 7 3 3 3" xfId="4312" xr:uid="{00000000-0005-0000-0000-000044130000}"/>
    <cellStyle name="Note 7 3 3 3 10" xfId="11986" xr:uid="{1A149CAA-FAB7-463A-8ACB-4CFF1CCD52CB}"/>
    <cellStyle name="Note 7 3 3 3 11" xfId="10746" xr:uid="{8B775A51-D1C7-4497-A60D-2DF82E4ABABB}"/>
    <cellStyle name="Note 7 3 3 3 2" xfId="4313" xr:uid="{00000000-0005-0000-0000-000045130000}"/>
    <cellStyle name="Note 7 3 3 3 2 10" xfId="10514" xr:uid="{59DED90D-1A34-4E8C-A8E0-28131362EBBF}"/>
    <cellStyle name="Note 7 3 3 3 2 2" xfId="9826" xr:uid="{29E77E2A-869F-4C60-B744-868D47D98C08}"/>
    <cellStyle name="Note 7 3 3 3 2 3" xfId="7001" xr:uid="{085C3E5F-F00C-49C2-8619-523B59677A78}"/>
    <cellStyle name="Note 7 3 3 3 2 4" xfId="10145" xr:uid="{751ABCC3-381D-4031-90F2-36386C2D4F92}"/>
    <cellStyle name="Note 7 3 3 3 2 5" xfId="9923" xr:uid="{8C909083-97A6-47EA-88FE-40D4F4C23883}"/>
    <cellStyle name="Note 7 3 3 3 2 6" xfId="12301" xr:uid="{1D6E4B3E-D897-4272-89E9-F90D17EA5FB1}"/>
    <cellStyle name="Note 7 3 3 3 2 7" xfId="11729" xr:uid="{AC23D8D0-E3F3-42F7-8CB0-0B79469DE16A}"/>
    <cellStyle name="Note 7 3 3 3 2 8" xfId="10489" xr:uid="{87A70630-8F44-4BA7-B02F-A329B91CA15B}"/>
    <cellStyle name="Note 7 3 3 3 2 9" xfId="12428" xr:uid="{8CC5A85C-68A4-41E0-B57A-100E0129F008}"/>
    <cellStyle name="Note 7 3 3 3 3" xfId="9825" xr:uid="{06A2313C-5DB7-42A2-A5FC-07311737C5EA}"/>
    <cellStyle name="Note 7 3 3 3 4" xfId="7002" xr:uid="{CECE1EBB-B351-4B62-8B8D-69C3BF226CA8}"/>
    <cellStyle name="Note 7 3 3 3 5" xfId="10144" xr:uid="{24BFDAA2-4545-46EC-90CB-533C45205F9E}"/>
    <cellStyle name="Note 7 3 3 3 6" xfId="9922" xr:uid="{7DCFCBA6-70C7-4463-9894-D1BE14E40887}"/>
    <cellStyle name="Note 7 3 3 3 7" xfId="12302" xr:uid="{6492F73B-F821-4534-98D2-3FDFC71D5D31}"/>
    <cellStyle name="Note 7 3 3 3 8" xfId="11730" xr:uid="{C2F183A3-5639-4A97-B783-77CF26A57590}"/>
    <cellStyle name="Note 7 3 3 3 9" xfId="10488" xr:uid="{4639DFB6-651D-41B4-95A5-E475E6F8E5CB}"/>
    <cellStyle name="Note 7 3 3 4" xfId="4314" xr:uid="{00000000-0005-0000-0000-000046130000}"/>
    <cellStyle name="Note 7 3 4" xfId="4315" xr:uid="{00000000-0005-0000-0000-000047130000}"/>
    <cellStyle name="Note 7 3 4 2" xfId="4316" xr:uid="{00000000-0005-0000-0000-000048130000}"/>
    <cellStyle name="Note 7 3 4 2 2" xfId="4317" xr:uid="{00000000-0005-0000-0000-000049130000}"/>
    <cellStyle name="Note 7 3 4 3" xfId="4318" xr:uid="{00000000-0005-0000-0000-00004A130000}"/>
    <cellStyle name="Note 7 3 5" xfId="4319" xr:uid="{00000000-0005-0000-0000-00004B130000}"/>
    <cellStyle name="Note 7 3 5 10" xfId="10325" xr:uid="{0A69D14E-B88C-4DD9-ACB8-168F2647E8B3}"/>
    <cellStyle name="Note 7 3 5 11" xfId="10295" xr:uid="{8096C37B-0CB5-45FD-B210-3F3A74B60FC6}"/>
    <cellStyle name="Note 7 3 5 2" xfId="4320" xr:uid="{00000000-0005-0000-0000-00004C130000}"/>
    <cellStyle name="Note 7 3 5 2 10" xfId="13068" xr:uid="{00CE57B1-4743-4875-ADEE-5BBB27FFE667}"/>
    <cellStyle name="Note 7 3 5 2 2" xfId="9830" xr:uid="{6BE8FC47-32AB-4CA5-93BD-BADDF1239F9E}"/>
    <cellStyle name="Note 7 3 5 2 3" xfId="6996" xr:uid="{5C3AEFAE-4178-41BA-AF57-EB8BFAD40F2F}"/>
    <cellStyle name="Note 7 3 5 2 4" xfId="6448" xr:uid="{7D3D314F-C388-4631-ADF2-4031DAD5DCC2}"/>
    <cellStyle name="Note 7 3 5 2 5" xfId="9936" xr:uid="{CAAF8660-554F-4668-BA0A-13D490FCB10D}"/>
    <cellStyle name="Note 7 3 5 2 6" xfId="11455" xr:uid="{D5F118D0-2D22-424F-9808-07A8C6D93E30}"/>
    <cellStyle name="Note 7 3 5 2 7" xfId="12758" xr:uid="{74902FD9-A081-4126-9CBD-72055F94F3E4}"/>
    <cellStyle name="Note 7 3 5 2 8" xfId="6441" xr:uid="{FF702D68-0EFA-484B-B592-4B078D674EFC}"/>
    <cellStyle name="Note 7 3 5 2 9" xfId="12669" xr:uid="{6CA3CBBF-32DD-478D-8EF2-C12B3F634BDC}"/>
    <cellStyle name="Note 7 3 5 3" xfId="9829" xr:uid="{F33C672D-9D1F-45D7-B9A6-C348FCFF6770}"/>
    <cellStyle name="Note 7 3 5 4" xfId="6997" xr:uid="{5850D504-13EB-4D2D-8530-4B9F642A7E61}"/>
    <cellStyle name="Note 7 3 5 5" xfId="10150" xr:uid="{53C7D993-2B1B-4D05-982B-83BC7EE6EF75}"/>
    <cellStyle name="Note 7 3 5 6" xfId="9935" xr:uid="{24B59865-AB0A-4152-AC9C-8017BF27A8C5}"/>
    <cellStyle name="Note 7 3 5 7" xfId="11923" xr:uid="{95B884C5-2E06-414A-BE2C-2569ECBDC0B9}"/>
    <cellStyle name="Note 7 3 5 8" xfId="11764" xr:uid="{9F9E46D7-5B6A-4915-9CF7-CB6564114C7C}"/>
    <cellStyle name="Note 7 3 5 9" xfId="6440" xr:uid="{78C95033-D55B-4565-9D27-EC0116FD6171}"/>
    <cellStyle name="Note 7 3 6" xfId="4321" xr:uid="{00000000-0005-0000-0000-00004D130000}"/>
    <cellStyle name="Note 7 4" xfId="4322" xr:uid="{00000000-0005-0000-0000-00004E130000}"/>
    <cellStyle name="Note 7 4 2" xfId="4323" xr:uid="{00000000-0005-0000-0000-00004F130000}"/>
    <cellStyle name="Note 7 4 2 10" xfId="9937" xr:uid="{0598E29C-AF0F-4826-96C2-74824CAE5A62}"/>
    <cellStyle name="Note 7 4 2 11" xfId="12298" xr:uid="{3976A59A-29F6-4030-9F02-C53ACA9A0183}"/>
    <cellStyle name="Note 7 4 2 12" xfId="10699" xr:uid="{F0C623ED-97A4-44D1-B37F-3DDD4441A4EB}"/>
    <cellStyle name="Note 7 4 2 13" xfId="10197" xr:uid="{44F903E1-DC1F-4ADB-997B-80A82B9877A4}"/>
    <cellStyle name="Note 7 4 2 14" xfId="12625" xr:uid="{A1459129-D88A-41CB-BC39-A5557ED481E7}"/>
    <cellStyle name="Note 7 4 2 15" xfId="11566" xr:uid="{45B28A13-9511-4F3B-B86F-445BF3ABCE89}"/>
    <cellStyle name="Note 7 4 2 2" xfId="4324" xr:uid="{00000000-0005-0000-0000-000050130000}"/>
    <cellStyle name="Note 7 4 2 2 2" xfId="4325" xr:uid="{00000000-0005-0000-0000-000051130000}"/>
    <cellStyle name="Note 7 4 2 2 2 2" xfId="4326" xr:uid="{00000000-0005-0000-0000-000052130000}"/>
    <cellStyle name="Note 7 4 2 2 2 2 2" xfId="4327" xr:uid="{00000000-0005-0000-0000-000053130000}"/>
    <cellStyle name="Note 7 4 2 2 2 3" xfId="4328" xr:uid="{00000000-0005-0000-0000-000054130000}"/>
    <cellStyle name="Note 7 4 2 2 3" xfId="4329" xr:uid="{00000000-0005-0000-0000-000055130000}"/>
    <cellStyle name="Note 7 4 2 2 3 2" xfId="4330" xr:uid="{00000000-0005-0000-0000-000056130000}"/>
    <cellStyle name="Note 7 4 2 2 4" xfId="4331" xr:uid="{00000000-0005-0000-0000-000057130000}"/>
    <cellStyle name="Note 7 4 2 3" xfId="4332" xr:uid="{00000000-0005-0000-0000-000058130000}"/>
    <cellStyle name="Note 7 4 2 3 2" xfId="4333" xr:uid="{00000000-0005-0000-0000-000059130000}"/>
    <cellStyle name="Note 7 4 2 3 2 2" xfId="4334" xr:uid="{00000000-0005-0000-0000-00005A130000}"/>
    <cellStyle name="Note 7 4 2 3 3" xfId="4335" xr:uid="{00000000-0005-0000-0000-00005B130000}"/>
    <cellStyle name="Note 7 4 2 4" xfId="4336" xr:uid="{00000000-0005-0000-0000-00005C130000}"/>
    <cellStyle name="Note 7 4 2 4 10" xfId="12718" xr:uid="{BE043E25-682B-49BD-883B-2769BB11E7CF}"/>
    <cellStyle name="Note 7 4 2 4 11" xfId="13120" xr:uid="{5CC2227B-84AE-45FE-ACE2-7FC362838D44}"/>
    <cellStyle name="Note 7 4 2 4 2" xfId="4337" xr:uid="{00000000-0005-0000-0000-00005D130000}"/>
    <cellStyle name="Note 7 4 2 4 2 10" xfId="13074" xr:uid="{D9A69154-EC40-4404-8929-721A0B190036}"/>
    <cellStyle name="Note 7 4 2 4 2 2" xfId="9846" xr:uid="{99590DE8-3953-445A-855F-0007AD231BC4}"/>
    <cellStyle name="Note 7 4 2 4 2 3" xfId="10532" xr:uid="{04F77FEB-2BDB-47FD-922B-7F17DF99FA43}"/>
    <cellStyle name="Note 7 4 2 4 2 4" xfId="10166" xr:uid="{38F4B034-D23A-4E20-9768-AD1E72EDDB68}"/>
    <cellStyle name="Note 7 4 2 4 2 5" xfId="12643" xr:uid="{04AF179F-EDBF-419C-A9E1-685A42DD82B3}"/>
    <cellStyle name="Note 7 4 2 4 2 6" xfId="12575" xr:uid="{83D43F30-7419-4B83-BE97-772DAA7F010A}"/>
    <cellStyle name="Note 7 4 2 4 2 7" xfId="11571" xr:uid="{C00BEFD8-4A24-405E-9F28-80B37575D41E}"/>
    <cellStyle name="Note 7 4 2 4 2 8" xfId="13080" xr:uid="{23C57D2E-010E-45F5-9AAB-822E60FC77CC}"/>
    <cellStyle name="Note 7 4 2 4 2 9" xfId="12715" xr:uid="{813BFABE-CB23-4B16-9E35-6BF46711C60D}"/>
    <cellStyle name="Note 7 4 2 4 3" xfId="9845" xr:uid="{9768B095-B435-44A9-AC95-9EAEE452017E}"/>
    <cellStyle name="Note 7 4 2 4 4" xfId="10432" xr:uid="{4C4430C0-BDC9-469E-B3F0-6257BC8A0DFC}"/>
    <cellStyle name="Note 7 4 2 4 5" xfId="10165" xr:uid="{C9610FA6-D940-4BFA-90A2-A7369EDAFF29}"/>
    <cellStyle name="Note 7 4 2 4 6" xfId="12496" xr:uid="{C92AD5DE-8775-46A5-808A-64733A7C372C}"/>
    <cellStyle name="Note 7 4 2 4 7" xfId="12692" xr:uid="{A72F9659-3B7A-4957-8383-911CD0D8F1B2}"/>
    <cellStyle name="Note 7 4 2 4 8" xfId="11572" xr:uid="{FF6D65E6-A3BE-4208-937E-45AA72E4DAD4}"/>
    <cellStyle name="Note 7 4 2 4 9" xfId="13081" xr:uid="{10699B5D-D3EE-483E-87A5-45F2EB35E5F4}"/>
    <cellStyle name="Note 7 4 2 5" xfId="4338" xr:uid="{00000000-0005-0000-0000-00005E130000}"/>
    <cellStyle name="Note 7 4 2 5 2" xfId="4339" xr:uid="{00000000-0005-0000-0000-00005F130000}"/>
    <cellStyle name="Note 7 4 2 6" xfId="4340" xr:uid="{00000000-0005-0000-0000-000060130000}"/>
    <cellStyle name="Note 7 4 2 6 10" xfId="10759" xr:uid="{0825A93F-492F-473E-9D18-7A62AB45EB76}"/>
    <cellStyle name="Note 7 4 2 6 2" xfId="9849" xr:uid="{2BCB2DF9-0195-4741-A69A-7E04B3906F69}"/>
    <cellStyle name="Note 7 4 2 6 3" xfId="10575" xr:uid="{53F1326A-8040-4265-BAB9-F6C1295C0082}"/>
    <cellStyle name="Note 7 4 2 6 4" xfId="10170" xr:uid="{661C17C0-B5B0-477A-8503-82E0B4DB85DF}"/>
    <cellStyle name="Note 7 4 2 6 5" xfId="12638" xr:uid="{5C6BE207-DB18-4994-AF68-53A39BD1A21C}"/>
    <cellStyle name="Note 7 4 2 6 6" xfId="10369" xr:uid="{D13E1617-E65D-4088-A241-09A8BE8B8056}"/>
    <cellStyle name="Note 7 4 2 6 7" xfId="10259" xr:uid="{DDFBEAB0-4200-4E0A-88D7-A4599F8EF5CE}"/>
    <cellStyle name="Note 7 4 2 6 8" xfId="10508" xr:uid="{7D7F9AAF-EEBD-4ECC-B1F8-3ADEC90D851B}"/>
    <cellStyle name="Note 7 4 2 6 9" xfId="13014" xr:uid="{58094690-54A6-4CE8-BDBA-159E7E8E1D6D}"/>
    <cellStyle name="Note 7 4 2 7" xfId="9833" xr:uid="{DDFE6DA2-3FA5-4389-899B-70958DF12080}"/>
    <cellStyle name="Note 7 4 2 8" xfId="6994" xr:uid="{F4D52FDC-70E1-4D2E-BC69-2E0C5613EF04}"/>
    <cellStyle name="Note 7 4 2 9" xfId="10154" xr:uid="{71D1D3BD-C2D0-4387-92DB-D7FB95AD716F}"/>
    <cellStyle name="Note 7 4 3" xfId="4341" xr:uid="{00000000-0005-0000-0000-000061130000}"/>
    <cellStyle name="Note 7 4 3 2" xfId="4342" xr:uid="{00000000-0005-0000-0000-000062130000}"/>
    <cellStyle name="Note 7 4 3 2 2" xfId="4343" xr:uid="{00000000-0005-0000-0000-000063130000}"/>
    <cellStyle name="Note 7 4 3 2 2 2" xfId="4344" xr:uid="{00000000-0005-0000-0000-000064130000}"/>
    <cellStyle name="Note 7 4 3 2 3" xfId="4345" xr:uid="{00000000-0005-0000-0000-000065130000}"/>
    <cellStyle name="Note 7 4 3 3" xfId="4346" xr:uid="{00000000-0005-0000-0000-000066130000}"/>
    <cellStyle name="Note 7 4 3 3 10" xfId="13110" xr:uid="{35196A60-EB05-499B-B6F6-B8BFAD769CD8}"/>
    <cellStyle name="Note 7 4 3 3 11" xfId="11549" xr:uid="{E76AD473-B586-42CC-A9ED-42DAA35850E4}"/>
    <cellStyle name="Note 7 4 3 3 2" xfId="4347" xr:uid="{00000000-0005-0000-0000-000067130000}"/>
    <cellStyle name="Note 7 4 3 3 2 10" xfId="13102" xr:uid="{BA211820-03FE-4033-A9C1-A9C7DE226A60}"/>
    <cellStyle name="Note 7 4 3 3 2 2" xfId="9853" xr:uid="{52CBD0F7-6DA0-4680-8A97-6B1377330901}"/>
    <cellStyle name="Note 7 4 3 3 2 3" xfId="12063" xr:uid="{27A764DA-430E-483E-AC55-CE128B6DE573}"/>
    <cellStyle name="Note 7 4 3 3 2 4" xfId="11612" xr:uid="{6066F582-EB36-45B9-8C84-ED79DB47405D}"/>
    <cellStyle name="Note 7 4 3 3 2 5" xfId="12556" xr:uid="{A3E3ACFF-665F-41A0-8CD4-A4CED24DA9FB}"/>
    <cellStyle name="Note 7 4 3 3 2 6" xfId="12627" xr:uid="{90924279-743D-492C-B860-28192DEDCD24}"/>
    <cellStyle name="Note 7 4 3 3 2 7" xfId="12688" xr:uid="{FC82EC12-962C-4B5C-847F-69F698EDFF39}"/>
    <cellStyle name="Note 7 4 3 3 2 8" xfId="11830" xr:uid="{2CC680D4-F906-4DE4-AFE6-4D21D4FC6CC9}"/>
    <cellStyle name="Note 7 4 3 3 2 9" xfId="13111" xr:uid="{B220A032-C1C0-459C-A9CD-93CDFEE0E0B8}"/>
    <cellStyle name="Note 7 4 3 3 3" xfId="9852" xr:uid="{9C5F9752-1155-424E-8F7E-8DB4D796386A}"/>
    <cellStyle name="Note 7 4 3 3 4" xfId="11712" xr:uid="{4B50A9EB-1550-45CA-B7C7-DFD9D94C6A87}"/>
    <cellStyle name="Note 7 4 3 3 5" xfId="11613" xr:uid="{6C03B4A0-A8E1-492E-8002-047A88E605EB}"/>
    <cellStyle name="Note 7 4 3 3 6" xfId="12557" xr:uid="{69DC3D4F-7B7D-49D4-B678-6F7C55EED747}"/>
    <cellStyle name="Note 7 4 3 3 7" xfId="12388" xr:uid="{587B94C6-41C1-404F-BF51-9A74308ECE29}"/>
    <cellStyle name="Note 7 4 3 3 8" xfId="12689" xr:uid="{5FD63E88-CE1D-4FE6-80E7-DB0D96CF7D4C}"/>
    <cellStyle name="Note 7 4 3 3 9" xfId="10539" xr:uid="{5BFE1419-F40C-4DA5-A30C-3B65583B9048}"/>
    <cellStyle name="Note 7 4 3 4" xfId="4348" xr:uid="{00000000-0005-0000-0000-000068130000}"/>
    <cellStyle name="Note 7 4 4" xfId="4349" xr:uid="{00000000-0005-0000-0000-000069130000}"/>
    <cellStyle name="Note 7 4 4 2" xfId="4350" xr:uid="{00000000-0005-0000-0000-00006A130000}"/>
    <cellStyle name="Note 7 4 4 2 2" xfId="4351" xr:uid="{00000000-0005-0000-0000-00006B130000}"/>
    <cellStyle name="Note 7 4 4 3" xfId="4352" xr:uid="{00000000-0005-0000-0000-00006C130000}"/>
    <cellStyle name="Note 7 4 5" xfId="4353" xr:uid="{00000000-0005-0000-0000-00006D130000}"/>
    <cellStyle name="Note 7 4 5 10" xfId="12719" xr:uid="{C4434AF0-A7F8-46DE-A22D-76139958B0B0}"/>
    <cellStyle name="Note 7 4 5 11" xfId="13119" xr:uid="{116ACBA4-2064-4FB8-80D4-14B67C94753E}"/>
    <cellStyle name="Note 7 4 5 2" xfId="4354" xr:uid="{00000000-0005-0000-0000-00006E130000}"/>
    <cellStyle name="Note 7 4 5 2 10" xfId="12890" xr:uid="{44BBD2F2-BC3E-4258-BE2F-2FB2383DABBB}"/>
    <cellStyle name="Note 7 4 5 2 2" xfId="9857" xr:uid="{8B768AAB-9F53-444E-8930-38370E45F3F2}"/>
    <cellStyle name="Note 7 4 5 2 3" xfId="10415" xr:uid="{5A044D6C-CE53-4D51-9922-436DD7A80C5D}"/>
    <cellStyle name="Note 7 4 5 2 4" xfId="11793" xr:uid="{DA2AD6C1-3239-4EF6-8B68-5C9A61C959CB}"/>
    <cellStyle name="Note 7 4 5 2 5" xfId="12511" xr:uid="{AE8F5588-6F18-413B-ABEE-89D076D1B049}"/>
    <cellStyle name="Note 7 4 5 2 6" xfId="12671" xr:uid="{7FE66105-F85C-474C-A8E6-6FF8A4EC1B86}"/>
    <cellStyle name="Note 7 4 5 2 7" xfId="12684" xr:uid="{4CAA7D7B-3517-45BC-8B4B-DB8D01438F00}"/>
    <cellStyle name="Note 7 4 5 2 8" xfId="11597" xr:uid="{DD4C28AF-E1C8-4584-826F-3401517FAF6F}"/>
    <cellStyle name="Note 7 4 5 2 9" xfId="13112" xr:uid="{9E57C46E-792E-4C61-BE30-CA78BFF90D3D}"/>
    <cellStyle name="Note 7 4 5 3" xfId="9856" xr:uid="{DF7B2E86-E037-46D0-B2B6-60E4AC442808}"/>
    <cellStyle name="Note 7 4 5 4" xfId="11629" xr:uid="{5875994E-D0A6-4689-BE16-6B7AF1567E84}"/>
    <cellStyle name="Note 7 4 5 5" xfId="11828" xr:uid="{AF30677C-BDC5-4909-8B0A-76EF5FCB78FB}"/>
    <cellStyle name="Note 7 4 5 6" xfId="12491" xr:uid="{EA680DA4-D652-4433-91AD-FEE479A3A3C4}"/>
    <cellStyle name="Note 7 4 5 7" xfId="12694" xr:uid="{06DA88D7-9BF0-4E03-AA01-B327B113B5A2}"/>
    <cellStyle name="Note 7 4 5 8" xfId="12685" xr:uid="{A1AE2E47-CE74-4DE8-B75D-AF066F907B6F}"/>
    <cellStyle name="Note 7 4 5 9" xfId="13079" xr:uid="{9C9A775B-2FC6-4CCB-837A-2FAEA3577B9D}"/>
    <cellStyle name="Note 7 4 6" xfId="4355" xr:uid="{00000000-0005-0000-0000-00006F130000}"/>
    <cellStyle name="Note 7 5" xfId="4356" xr:uid="{00000000-0005-0000-0000-000070130000}"/>
    <cellStyle name="Note 7 5 2" xfId="4357" xr:uid="{00000000-0005-0000-0000-000071130000}"/>
    <cellStyle name="Note 7 5 2 10" xfId="12600" xr:uid="{4489EDCF-E1CB-4F7E-A645-80DBB9977D09}"/>
    <cellStyle name="Note 7 5 2 11" xfId="12120" xr:uid="{BE4206CF-7729-4A56-B082-2F45D82C0C9A}"/>
    <cellStyle name="Note 7 5 2 12" xfId="12682" xr:uid="{BFBC967D-D22F-49BF-BC34-20F26109347D}"/>
    <cellStyle name="Note 7 5 2 13" xfId="10545" xr:uid="{97360DCE-0000-4D71-875D-E0ECE8FAB09D}"/>
    <cellStyle name="Note 7 5 2 14" xfId="13101" xr:uid="{54F86854-A75C-426E-AF67-EA2EB2A51669}"/>
    <cellStyle name="Note 7 5 2 15" xfId="12717" xr:uid="{A5B9C880-05F6-4C52-9126-E5C5E05E2472}"/>
    <cellStyle name="Note 7 5 2 2" xfId="4358" xr:uid="{00000000-0005-0000-0000-000072130000}"/>
    <cellStyle name="Note 7 5 2 2 2" xfId="4359" xr:uid="{00000000-0005-0000-0000-000073130000}"/>
    <cellStyle name="Note 7 5 2 2 2 2" xfId="4360" xr:uid="{00000000-0005-0000-0000-000074130000}"/>
    <cellStyle name="Note 7 5 2 2 2 2 2" xfId="4361" xr:uid="{00000000-0005-0000-0000-000075130000}"/>
    <cellStyle name="Note 7 5 2 2 2 3" xfId="4362" xr:uid="{00000000-0005-0000-0000-000076130000}"/>
    <cellStyle name="Note 7 5 2 2 3" xfId="4363" xr:uid="{00000000-0005-0000-0000-000077130000}"/>
    <cellStyle name="Note 7 5 2 2 3 2" xfId="4364" xr:uid="{00000000-0005-0000-0000-000078130000}"/>
    <cellStyle name="Note 7 5 2 2 4" xfId="4365" xr:uid="{00000000-0005-0000-0000-000079130000}"/>
    <cellStyle name="Note 7 5 2 3" xfId="4366" xr:uid="{00000000-0005-0000-0000-00007A130000}"/>
    <cellStyle name="Note 7 5 2 3 2" xfId="4367" xr:uid="{00000000-0005-0000-0000-00007B130000}"/>
    <cellStyle name="Note 7 5 2 3 2 2" xfId="4368" xr:uid="{00000000-0005-0000-0000-00007C130000}"/>
    <cellStyle name="Note 7 5 2 3 3" xfId="4369" xr:uid="{00000000-0005-0000-0000-00007D130000}"/>
    <cellStyle name="Note 7 5 2 4" xfId="4370" xr:uid="{00000000-0005-0000-0000-00007E130000}"/>
    <cellStyle name="Note 7 5 2 4 10" xfId="13082" xr:uid="{717C17E6-761D-4105-9E4C-586756AFCF6A}"/>
    <cellStyle name="Note 7 5 2 4 11" xfId="13117" xr:uid="{7AE3A90E-1BC2-4C32-AE80-B52CC2F64E3B}"/>
    <cellStyle name="Note 7 5 2 4 2" xfId="4371" xr:uid="{00000000-0005-0000-0000-00007F130000}"/>
    <cellStyle name="Note 7 5 2 4 2 10" xfId="13116" xr:uid="{6623BFA2-BB23-48DD-BC66-DA324678BE8F}"/>
    <cellStyle name="Note 7 5 2 4 2 2" xfId="9872" xr:uid="{9FB1EF57-24FC-477D-85C0-F859078BC096}"/>
    <cellStyle name="Note 7 5 2 4 2 3" xfId="12078" xr:uid="{0790BF2F-2C27-47BA-A968-F1F065F2DF45}"/>
    <cellStyle name="Note 7 5 2 4 2 4" xfId="10410" xr:uid="{196A47A3-8BF8-446F-B780-B846B22970E1}"/>
    <cellStyle name="Note 7 5 2 4 2 5" xfId="12654" xr:uid="{74F7E956-E966-40C8-8F6C-D4929447DCD1}"/>
    <cellStyle name="Note 7 5 2 4 2 6" xfId="12499" xr:uid="{FCBD4E31-4FD3-492F-8210-EDFA0A9E9DF6}"/>
    <cellStyle name="Note 7 5 2 4 2 7" xfId="12676" xr:uid="{5CC1C056-6959-4F62-8256-3F42E7F95085}"/>
    <cellStyle name="Note 7 5 2 4 2 8" xfId="11419" xr:uid="{9EA0010A-23C9-44BD-A05C-E288ED328206}"/>
    <cellStyle name="Note 7 5 2 4 2 9" xfId="13164" xr:uid="{92C93EB7-4880-442F-B323-1C698B808EEC}"/>
    <cellStyle name="Note 7 5 2 4 3" xfId="9871" xr:uid="{ABCB2FEA-38C1-4C22-92E1-95D52A45F543}"/>
    <cellStyle name="Note 7 5 2 4 4" xfId="12058" xr:uid="{CF8A17BC-178A-4E7B-BEB2-DC77D618AEFE}"/>
    <cellStyle name="Note 7 5 2 4 5" xfId="10409" xr:uid="{FC54630C-C810-44B6-AF08-BE881D9D5222}"/>
    <cellStyle name="Note 7 5 2 4 6" xfId="9970" xr:uid="{9CDBE764-CD37-4312-88A4-FD7F4C9E1392}"/>
    <cellStyle name="Note 7 5 2 4 7" xfId="12498" xr:uid="{F3FCB124-2EE3-415E-B65D-61010549CB8D}"/>
    <cellStyle name="Note 7 5 2 4 8" xfId="12677" xr:uid="{FD10849D-ED69-43B1-9C08-C1A3D62133E8}"/>
    <cellStyle name="Note 7 5 2 4 9" xfId="10213" xr:uid="{24A7A64A-0D11-43B5-91EE-437D973854C5}"/>
    <cellStyle name="Note 7 5 2 5" xfId="4372" xr:uid="{00000000-0005-0000-0000-000080130000}"/>
    <cellStyle name="Note 7 5 2 5 2" xfId="4373" xr:uid="{00000000-0005-0000-0000-000081130000}"/>
    <cellStyle name="Note 7 5 2 6" xfId="4374" xr:uid="{00000000-0005-0000-0000-000082130000}"/>
    <cellStyle name="Note 7 5 2 6 10" xfId="11342" xr:uid="{E1A0F0CF-20AD-4280-A8DB-883D434F28E0}"/>
    <cellStyle name="Note 7 5 2 6 2" xfId="9873" xr:uid="{60D098DE-96D3-47E8-98B4-3B446DA5D39E}"/>
    <cellStyle name="Note 7 5 2 6 3" xfId="11826" xr:uid="{37D8E626-E786-4771-BA06-4A464DD3259C}"/>
    <cellStyle name="Note 7 5 2 6 4" xfId="10856" xr:uid="{76674240-C588-4D94-B566-92CD620A88E5}"/>
    <cellStyle name="Note 7 5 2 6 5" xfId="12653" xr:uid="{51BB23CD-57C2-4B6F-95F5-47CD01FB0283}"/>
    <cellStyle name="Note 7 5 2 6 6" xfId="12502" xr:uid="{ABC849A1-B158-4852-8B7D-6BF25BFD932A}"/>
    <cellStyle name="Note 7 5 2 6 7" xfId="12107" xr:uid="{358A52E0-459F-4170-BF3E-76F58F2576C4}"/>
    <cellStyle name="Note 7 5 2 6 8" xfId="10215" xr:uid="{41B6345E-CA2A-4455-9947-5880004DC897}"/>
    <cellStyle name="Note 7 5 2 6 9" xfId="13016" xr:uid="{2C72F70E-429E-4D45-9307-2741CB54FA12}"/>
    <cellStyle name="Note 7 5 2 7" xfId="9860" xr:uid="{4D7615C2-B29B-4BD8-9DF9-83EC55684B22}"/>
    <cellStyle name="Note 7 5 2 8" xfId="11640" xr:uid="{A191917E-77DC-48C7-B489-9430B56C15AD}"/>
    <cellStyle name="Note 7 5 2 9" xfId="10401" xr:uid="{B7DC0C28-1D58-4C33-B159-C9BCDCAAA3A8}"/>
    <cellStyle name="Note 7 5 3" xfId="4375" xr:uid="{00000000-0005-0000-0000-000083130000}"/>
    <cellStyle name="Note 7 5 3 2" xfId="4376" xr:uid="{00000000-0005-0000-0000-000084130000}"/>
    <cellStyle name="Note 7 5 3 2 2" xfId="4377" xr:uid="{00000000-0005-0000-0000-000085130000}"/>
    <cellStyle name="Note 7 5 3 2 2 2" xfId="4378" xr:uid="{00000000-0005-0000-0000-000086130000}"/>
    <cellStyle name="Note 7 5 3 2 3" xfId="4379" xr:uid="{00000000-0005-0000-0000-000087130000}"/>
    <cellStyle name="Note 7 5 3 3" xfId="4380" xr:uid="{00000000-0005-0000-0000-000088130000}"/>
    <cellStyle name="Note 7 5 3 3 10" xfId="13083" xr:uid="{8DDD03C1-8666-4658-8DF4-EE1BFB79E600}"/>
    <cellStyle name="Note 7 5 3 3 11" xfId="13115" xr:uid="{1348FFD7-BFC9-4BF3-AAFD-6BDE838AC20F}"/>
    <cellStyle name="Note 7 5 3 3 2" xfId="4381" xr:uid="{00000000-0005-0000-0000-000089130000}"/>
    <cellStyle name="Note 7 5 3 3 2 10" xfId="13114" xr:uid="{32C92716-3246-433D-9CDA-F0464E377355}"/>
    <cellStyle name="Note 7 5 3 3 2 2" xfId="9880" xr:uid="{5B8D7126-CED0-4B1C-A1D7-81B2CED725D8}"/>
    <cellStyle name="Note 7 5 3 3 2 3" xfId="10687" xr:uid="{6FF4A400-5E47-478B-A85F-B09C5109FD5F}"/>
    <cellStyle name="Note 7 5 3 3 2 4" xfId="10677" xr:uid="{02A04858-CA5E-4406-9DE8-B3B823C382EF}"/>
    <cellStyle name="Note 7 5 3 3 2 5" xfId="9977" xr:uid="{64E1C468-82BB-4F76-A5DF-EA88E03862A3}"/>
    <cellStyle name="Note 7 5 3 3 2 6" xfId="12504" xr:uid="{C0045AAE-2E03-4156-A660-2F1A8C116BE4}"/>
    <cellStyle name="Note 7 5 3 3 2 7" xfId="12109" xr:uid="{E0D47977-3849-453B-97BB-9EB6BA2A9471}"/>
    <cellStyle name="Note 7 5 3 3 2 8" xfId="10554" xr:uid="{B451516E-E661-45A5-9620-C38BC31477E9}"/>
    <cellStyle name="Note 7 5 3 3 2 9" xfId="13084" xr:uid="{664B165F-7C2B-40E8-A0D7-2DE62551433E}"/>
    <cellStyle name="Note 7 5 3 3 3" xfId="9879" xr:uid="{415CD796-A5C0-4FBF-82B7-E6F411A9B17F}"/>
    <cellStyle name="Note 7 5 3 3 4" xfId="10619" xr:uid="{B53BDB14-ED4D-4257-BF16-C1E3BE0DCFBD}"/>
    <cellStyle name="Note 7 5 3 3 5" xfId="10865" xr:uid="{DEA7AFB5-04EC-4011-BA69-273D7E1D0CC1}"/>
    <cellStyle name="Note 7 5 3 3 6" xfId="9976" xr:uid="{A06961E4-17B0-4F3A-AC34-B38DA012C41C}"/>
    <cellStyle name="Note 7 5 3 3 7" xfId="12503" xr:uid="{8B8259ED-825C-4A8C-9E5B-EDE2E3F45D06}"/>
    <cellStyle name="Note 7 5 3 3 8" xfId="12108" xr:uid="{4A709306-D6C5-42B2-946F-1CB0B7F6A546}"/>
    <cellStyle name="Note 7 5 3 3 9" xfId="11948" xr:uid="{8BC9F5F3-9E0F-44FF-9315-87FFA9568F49}"/>
    <cellStyle name="Note 7 5 3 4" xfId="4382" xr:uid="{00000000-0005-0000-0000-00008A130000}"/>
    <cellStyle name="Note 7 5 4" xfId="4383" xr:uid="{00000000-0005-0000-0000-00008B130000}"/>
    <cellStyle name="Note 7 5 4 2" xfId="4384" xr:uid="{00000000-0005-0000-0000-00008C130000}"/>
    <cellStyle name="Note 7 5 4 2 2" xfId="4385" xr:uid="{00000000-0005-0000-0000-00008D130000}"/>
    <cellStyle name="Note 7 5 4 3" xfId="4386" xr:uid="{00000000-0005-0000-0000-00008E130000}"/>
    <cellStyle name="Note 7 5 5" xfId="4387" xr:uid="{00000000-0005-0000-0000-00008F130000}"/>
    <cellStyle name="Note 7 5 5 10" xfId="13085" xr:uid="{99A35E03-90B1-493B-ADC5-B15D69B0E66E}"/>
    <cellStyle name="Note 7 5 5 11" xfId="13073" xr:uid="{F59B8613-2B07-4C7D-B484-23D4A8DAFAB1}"/>
    <cellStyle name="Note 7 5 5 2" xfId="4388" xr:uid="{00000000-0005-0000-0000-000090130000}"/>
    <cellStyle name="Note 7 5 5 2 10" xfId="13072" xr:uid="{4856E22A-1D2B-4FEB-AF40-F6CA63A0CBDB}"/>
    <cellStyle name="Note 7 5 5 2 2" xfId="9885" xr:uid="{52C42591-534E-4D4A-A531-1D0756EAD930}"/>
    <cellStyle name="Note 7 5 5 2 3" xfId="10686" xr:uid="{1FFA4A41-1471-4B34-ACBB-3521F1A0F4E8}"/>
    <cellStyle name="Note 7 5 5 2 4" xfId="10172" xr:uid="{5E4D2490-EE3E-4BF0-A241-B96CCFF9ADFF}"/>
    <cellStyle name="Note 7 5 5 2 5" xfId="9984" xr:uid="{A31A6669-DBE3-4124-9CA3-39141521F673}"/>
    <cellStyle name="Note 7 5 5 2 6" xfId="12508" xr:uid="{68606AD9-4C8F-4BE7-8967-71BDC1F837C2}"/>
    <cellStyle name="Note 7 5 5 2 7" xfId="11976" xr:uid="{6F2CA670-FEEA-4626-A735-55C165CC40CA}"/>
    <cellStyle name="Note 7 5 5 2 8" xfId="10580" xr:uid="{3994F4DF-634F-4285-B554-7209C13552A1}"/>
    <cellStyle name="Note 7 5 5 2 9" xfId="13086" xr:uid="{C7F13842-012A-468E-8BEA-ECE73BEFC6EF}"/>
    <cellStyle name="Note 7 5 5 3" xfId="9884" xr:uid="{EE58A32C-CD07-4925-866D-954E56586197}"/>
    <cellStyle name="Note 7 5 5 4" xfId="10548" xr:uid="{CE84D643-EBAF-4CE0-B1BE-AA2C59E5EF35}"/>
    <cellStyle name="Note 7 5 5 5" xfId="10890" xr:uid="{DF744C81-5148-41CE-80C4-ECEDBCF6ECBC}"/>
    <cellStyle name="Note 7 5 5 6" xfId="9983" xr:uid="{34DB3233-B7DD-4738-A8F7-912691A88BD2}"/>
    <cellStyle name="Note 7 5 5 7" xfId="12507" xr:uid="{178B4619-AA6D-4886-A269-89B1D01FEE2F}"/>
    <cellStyle name="Note 7 5 5 8" xfId="12464" xr:uid="{1BC45EA9-D254-4388-9B0A-54F2E3347090}"/>
    <cellStyle name="Note 7 5 5 9" xfId="10579" xr:uid="{52EA041A-347B-439A-B404-4DD135C6462A}"/>
    <cellStyle name="Note 7 5 6" xfId="4389" xr:uid="{00000000-0005-0000-0000-000091130000}"/>
    <cellStyle name="Note 7 6" xfId="4390" xr:uid="{00000000-0005-0000-0000-000092130000}"/>
    <cellStyle name="Note 7 6 2" xfId="4391" xr:uid="{00000000-0005-0000-0000-000093130000}"/>
    <cellStyle name="Note 7 6 2 10" xfId="9992" xr:uid="{3413592A-6D9C-408A-B446-58E5E4BFAD23}"/>
    <cellStyle name="Note 7 6 2 11" xfId="12510" xr:uid="{D484F071-9E05-47D1-94CB-012420FC07BF}"/>
    <cellStyle name="Note 7 6 2 12" xfId="6451" xr:uid="{5DC48345-6782-472F-8E04-2A6367220308}"/>
    <cellStyle name="Note 7 6 2 13" xfId="11887" xr:uid="{AD51730E-32ED-4999-BF99-FAE2B6D20E50}"/>
    <cellStyle name="Note 7 6 2 14" xfId="13087" xr:uid="{DF573CCB-40B4-44BF-B37F-BF533257FA69}"/>
    <cellStyle name="Note 7 6 2 15" xfId="13050" xr:uid="{6FC9B5D5-8FDD-41E1-B634-C8B6A294E799}"/>
    <cellStyle name="Note 7 6 2 2" xfId="4392" xr:uid="{00000000-0005-0000-0000-000094130000}"/>
    <cellStyle name="Note 7 6 2 2 2" xfId="4393" xr:uid="{00000000-0005-0000-0000-000095130000}"/>
    <cellStyle name="Note 7 6 2 2 2 2" xfId="4394" xr:uid="{00000000-0005-0000-0000-000096130000}"/>
    <cellStyle name="Note 7 6 2 2 2 2 2" xfId="4395" xr:uid="{00000000-0005-0000-0000-000097130000}"/>
    <cellStyle name="Note 7 6 2 2 2 3" xfId="4396" xr:uid="{00000000-0005-0000-0000-000098130000}"/>
    <cellStyle name="Note 7 6 2 2 3" xfId="4397" xr:uid="{00000000-0005-0000-0000-000099130000}"/>
    <cellStyle name="Note 7 6 2 2 3 2" xfId="4398" xr:uid="{00000000-0005-0000-0000-00009A130000}"/>
    <cellStyle name="Note 7 6 2 2 4" xfId="4399" xr:uid="{00000000-0005-0000-0000-00009B130000}"/>
    <cellStyle name="Note 7 6 2 3" xfId="4400" xr:uid="{00000000-0005-0000-0000-00009C130000}"/>
    <cellStyle name="Note 7 6 2 3 2" xfId="4401" xr:uid="{00000000-0005-0000-0000-00009D130000}"/>
    <cellStyle name="Note 7 6 2 3 2 2" xfId="4402" xr:uid="{00000000-0005-0000-0000-00009E130000}"/>
    <cellStyle name="Note 7 6 2 3 3" xfId="4403" xr:uid="{00000000-0005-0000-0000-00009F130000}"/>
    <cellStyle name="Note 7 6 2 4" xfId="4404" xr:uid="{00000000-0005-0000-0000-0000A0130000}"/>
    <cellStyle name="Note 7 6 2 4 10" xfId="13088" xr:uid="{8F4F50F9-CE80-43D7-A9A3-86D6D68EC5E6}"/>
    <cellStyle name="Note 7 6 2 4 11" xfId="13134" xr:uid="{0923925D-835C-44D8-9FD4-72A3743DD9EA}"/>
    <cellStyle name="Note 7 6 2 4 2" xfId="4405" xr:uid="{00000000-0005-0000-0000-0000A1130000}"/>
    <cellStyle name="Note 7 6 2 4 2 10" xfId="13067" xr:uid="{05EA97C1-C3F9-4478-A60E-DB5A3BFF7402}"/>
    <cellStyle name="Note 7 6 2 4 2 2" xfId="9899" xr:uid="{1D6444AE-602F-42B3-BDE0-12872E3C1483}"/>
    <cellStyle name="Note 7 6 2 4 2 3" xfId="10600" xr:uid="{46461EF5-8B7A-4646-A700-8C6599D4D6EC}"/>
    <cellStyle name="Note 7 6 2 4 2 4" xfId="11521" xr:uid="{6BEECB75-4A69-42D5-9B07-2906B4B19480}"/>
    <cellStyle name="Note 7 6 2 4 2 5" xfId="10013" xr:uid="{32B06CEF-E947-486E-8B55-330CC292BDC2}"/>
    <cellStyle name="Note 7 6 2 4 2 6" xfId="10320" xr:uid="{A0E05EA8-99B8-413E-9AE8-A7D57D7871BF}"/>
    <cellStyle name="Note 7 6 2 4 2 7" xfId="11825" xr:uid="{4D1F11CC-59CF-4C78-A470-4715FCE2952E}"/>
    <cellStyle name="Note 7 6 2 4 2 8" xfId="10546" xr:uid="{BAA043A7-2E34-4C0E-BEA6-6DF54F7EA324}"/>
    <cellStyle name="Note 7 6 2 4 2 9" xfId="13089" xr:uid="{7D5923CA-9981-4B17-AC80-83FF52F60D2E}"/>
    <cellStyle name="Note 7 6 2 4 3" xfId="9898" xr:uid="{92B6EA75-93D0-447D-BC5D-C0837793F6F4}"/>
    <cellStyle name="Note 7 6 2 4 4" xfId="12071" xr:uid="{35CC924E-66EF-45C3-9165-32993E7238F7}"/>
    <cellStyle name="Note 7 6 2 4 5" xfId="11635" xr:uid="{2C23C892-7D36-4E80-8ED9-3223BB3B3EFA}"/>
    <cellStyle name="Note 7 6 2 4 6" xfId="10012" xr:uid="{E1C134AA-0D67-4718-A8A5-7BE41947AE66}"/>
    <cellStyle name="Note 7 6 2 4 7" xfId="10596" xr:uid="{427CE9AA-63E1-45E2-9677-8D5615C34A1A}"/>
    <cellStyle name="Note 7 6 2 4 8" xfId="6492" xr:uid="{8AFEA475-47BC-4ED7-9817-41080C193331}"/>
    <cellStyle name="Note 7 6 2 4 9" xfId="11767" xr:uid="{66F5001C-62D3-445E-836B-9F86D94107C4}"/>
    <cellStyle name="Note 7 6 2 5" xfId="4406" xr:uid="{00000000-0005-0000-0000-0000A2130000}"/>
    <cellStyle name="Note 7 6 2 5 2" xfId="4407" xr:uid="{00000000-0005-0000-0000-0000A3130000}"/>
    <cellStyle name="Note 7 6 2 6" xfId="4408" xr:uid="{00000000-0005-0000-0000-0000A4130000}"/>
    <cellStyle name="Note 7 6 2 6 10" xfId="13133" xr:uid="{C7D805D1-36A9-485D-8958-438B8363A221}"/>
    <cellStyle name="Note 7 6 2 6 2" xfId="9901" xr:uid="{86441ED3-159F-48AF-A126-5970A11C8A56}"/>
    <cellStyle name="Note 7 6 2 6 3" xfId="10713" xr:uid="{C485F897-EA17-4CB5-BE68-A0789E95EADA}"/>
    <cellStyle name="Note 7 6 2 6 4" xfId="12017" xr:uid="{485B9C05-FF6E-49D0-BF5A-A4E12091FA4C}"/>
    <cellStyle name="Note 7 6 2 6 5" xfId="10018" xr:uid="{3E5B51D2-90EF-4AAC-B166-9C6D1419428D}"/>
    <cellStyle name="Note 7 6 2 6 6" xfId="12125" xr:uid="{1388612C-75AE-488E-897A-124E9FFF091D}"/>
    <cellStyle name="Note 7 6 2 6 7" xfId="12387" xr:uid="{E2B7ED62-0829-4D7A-BFF5-CE985854C42C}"/>
    <cellStyle name="Note 7 6 2 6 8" xfId="10516" xr:uid="{A5D16422-1F01-4B40-892D-B130F79A7C84}"/>
    <cellStyle name="Note 7 6 2 6 9" xfId="13090" xr:uid="{7D5E1FFE-EE75-41A3-B867-CDF4AEB556E6}"/>
    <cellStyle name="Note 7 6 2 7" xfId="9888" xr:uid="{A160CBC0-C8C3-4FAE-8285-2E5C6A8918FD}"/>
    <cellStyle name="Note 7 6 2 8" xfId="10714" xr:uid="{1E7C1381-D0EE-45D2-B59B-FB93DB541F5C}"/>
    <cellStyle name="Note 7 6 2 9" xfId="10175" xr:uid="{10048DA0-76F4-46A7-8CCE-A45BB23C21FF}"/>
    <cellStyle name="Note 7 6 3" xfId="4409" xr:uid="{00000000-0005-0000-0000-0000A5130000}"/>
    <cellStyle name="Note 7 6 3 2" xfId="4410" xr:uid="{00000000-0005-0000-0000-0000A6130000}"/>
    <cellStyle name="Note 7 6 3 2 2" xfId="4411" xr:uid="{00000000-0005-0000-0000-0000A7130000}"/>
    <cellStyle name="Note 7 6 3 2 2 2" xfId="4412" xr:uid="{00000000-0005-0000-0000-0000A8130000}"/>
    <cellStyle name="Note 7 6 3 2 3" xfId="4413" xr:uid="{00000000-0005-0000-0000-0000A9130000}"/>
    <cellStyle name="Note 7 6 3 3" xfId="4414" xr:uid="{00000000-0005-0000-0000-0000AA130000}"/>
    <cellStyle name="Note 7 6 3 3 10" xfId="13091" xr:uid="{731BD3D8-7762-4046-BFA4-B418E4CF7C32}"/>
    <cellStyle name="Note 7 6 3 3 11" xfId="11656" xr:uid="{CCC86E64-0D60-4262-9680-DA305C77140B}"/>
    <cellStyle name="Note 7 6 3 3 2" xfId="4415" xr:uid="{00000000-0005-0000-0000-0000AB130000}"/>
    <cellStyle name="Note 7 6 3 3 2 10" xfId="13109" xr:uid="{AFAE32AB-C220-4881-98F4-A63E9F8BD55B}"/>
    <cellStyle name="Note 7 6 3 3 2 2" xfId="9905" xr:uid="{E046A8B2-6D78-42A6-A057-94F1FD7C3184}"/>
    <cellStyle name="Note 7 6 3 3 2 3" xfId="12069" xr:uid="{E3C4BBC4-F000-4284-AA90-8834EDFE5A60}"/>
    <cellStyle name="Note 7 6 3 3 2 4" xfId="6434" xr:uid="{EB512CC8-AF53-40E6-8EDB-6078CDB8A18F}"/>
    <cellStyle name="Note 7 6 3 3 2 5" xfId="10026" xr:uid="{75D2CFA0-4352-49D2-9F9E-40E4EE970C5E}"/>
    <cellStyle name="Note 7 6 3 3 2 6" xfId="11696" xr:uid="{07C5CEE0-581A-48D3-AF21-7203A5BC411B}"/>
    <cellStyle name="Note 7 6 3 3 2 7" xfId="12437" xr:uid="{AA0A1E1C-13BE-412A-B19A-5F51D233DF41}"/>
    <cellStyle name="Note 7 6 3 3 2 8" xfId="10550" xr:uid="{651241C4-A465-47CE-9653-1A9DE3D7F40F}"/>
    <cellStyle name="Note 7 6 3 3 2 9" xfId="13092" xr:uid="{044844F3-0499-4298-8AFE-1F40F8888FCC}"/>
    <cellStyle name="Note 7 6 3 3 3" xfId="9904" xr:uid="{C91B8515-904F-4E9F-8E16-C321D68B2731}"/>
    <cellStyle name="Note 7 6 3 3 4" xfId="6986" xr:uid="{CBEB8213-871D-4C1C-AF06-2A20736EF066}"/>
    <cellStyle name="Note 7 6 3 3 5" xfId="11967" xr:uid="{71D9AA79-F23F-4A44-A86A-C15FD5E84A4F}"/>
    <cellStyle name="Note 7 6 3 3 6" xfId="10025" xr:uid="{1E36E226-0625-41E6-B7B5-FDE0C0060B4C}"/>
    <cellStyle name="Note 7 6 3 3 7" xfId="11852" xr:uid="{81E10136-4805-4A07-976B-FE18FFDD6CAE}"/>
    <cellStyle name="Note 7 6 3 3 8" xfId="12438" xr:uid="{1864C264-B18C-4FD1-9CC5-DB9DFDF3EE20}"/>
    <cellStyle name="Note 7 6 3 3 9" xfId="11942" xr:uid="{0970D13D-12D1-4DCE-8316-340B0E879F2D}"/>
    <cellStyle name="Note 7 6 3 4" xfId="4416" xr:uid="{00000000-0005-0000-0000-0000AC130000}"/>
    <cellStyle name="Note 7 6 4" xfId="4417" xr:uid="{00000000-0005-0000-0000-0000AD130000}"/>
    <cellStyle name="Note 7 6 4 2" xfId="4418" xr:uid="{00000000-0005-0000-0000-0000AE130000}"/>
    <cellStyle name="Note 7 6 4 2 2" xfId="4419" xr:uid="{00000000-0005-0000-0000-0000AF130000}"/>
    <cellStyle name="Note 7 6 4 3" xfId="4420" xr:uid="{00000000-0005-0000-0000-0000B0130000}"/>
    <cellStyle name="Note 7 6 5" xfId="4421" xr:uid="{00000000-0005-0000-0000-0000B1130000}"/>
    <cellStyle name="Note 7 6 5 10" xfId="12986" xr:uid="{4EF47A4F-4D25-4F0B-96BE-7037E39D1AB7}"/>
    <cellStyle name="Note 7 6 5 11" xfId="13108" xr:uid="{40A93B8E-EEAF-4DFE-90DA-3BE2AB49C59C}"/>
    <cellStyle name="Note 7 6 5 2" xfId="4422" xr:uid="{00000000-0005-0000-0000-0000B2130000}"/>
    <cellStyle name="Note 7 6 5 2 10" xfId="13107" xr:uid="{1AF9AA6E-7DDD-46E3-A92F-E985D8D24D06}"/>
    <cellStyle name="Note 7 6 5 2 2" xfId="9912" xr:uid="{2506444E-D898-467A-AFC4-D904DA604B64}"/>
    <cellStyle name="Note 7 6 5 2 3" xfId="6984" xr:uid="{2390E873-4EAB-4952-B2E9-602CD5ED47C5}"/>
    <cellStyle name="Note 7 6 5 2 4" xfId="10449" xr:uid="{11EA61E5-4AFE-4828-9BF2-63FD255BFA59}"/>
    <cellStyle name="Note 7 6 5 2 5" xfId="10038" xr:uid="{AC3BEDB9-9A7B-4E9D-919E-961C230CA3CA}"/>
    <cellStyle name="Note 7 6 5 2 6" xfId="11381" xr:uid="{779513EE-9415-4540-A6E2-66BE8B615249}"/>
    <cellStyle name="Note 7 6 5 2 7" xfId="12361" xr:uid="{9CAB4EFD-F1D9-4605-80B0-82EB9422E47F}"/>
    <cellStyle name="Note 7 6 5 2 8" xfId="6436" xr:uid="{7AB19412-C5D1-4C10-BACF-D4D535A79649}"/>
    <cellStyle name="Note 7 6 5 2 9" xfId="12985" xr:uid="{66732CE3-CA1D-4311-BA55-D2E3A7DCE0C6}"/>
    <cellStyle name="Note 7 6 5 3" xfId="9911" xr:uid="{BC211792-723C-4961-9E7A-6AA490ED25B0}"/>
    <cellStyle name="Note 7 6 5 4" xfId="6985" xr:uid="{F7845C8B-1742-4FEE-B895-D3A75E80DF75}"/>
    <cellStyle name="Note 7 6 5 5" xfId="10448" xr:uid="{4FEC8AFD-D8BE-46D9-9687-26D0D0A14E1D}"/>
    <cellStyle name="Note 7 6 5 6" xfId="10037" xr:uid="{9E93D5DB-8840-4EA8-B817-79DC6CCB564B}"/>
    <cellStyle name="Note 7 6 5 7" xfId="10635" xr:uid="{327852FA-513E-42C7-8495-5280AC4052FB}"/>
    <cellStyle name="Note 7 6 5 8" xfId="12384" xr:uid="{01430631-D152-46B8-9BF3-CD5B57A967C1}"/>
    <cellStyle name="Note 7 6 5 9" xfId="11310" xr:uid="{E8B66F18-3FAE-42AB-8DE5-1EB592560B8D}"/>
    <cellStyle name="Note 7 6 6" xfId="4423" xr:uid="{00000000-0005-0000-0000-0000B3130000}"/>
    <cellStyle name="Note 7 7" xfId="4424" xr:uid="{00000000-0005-0000-0000-0000B4130000}"/>
    <cellStyle name="Note 7 7 2" xfId="4425" xr:uid="{00000000-0005-0000-0000-0000B5130000}"/>
    <cellStyle name="Note 7 7 2 10" xfId="10041" xr:uid="{7FB3A28C-98EA-4357-99BF-0C120BBC3E29}"/>
    <cellStyle name="Note 7 7 2 11" xfId="11959" xr:uid="{C0BA230D-1137-43B7-863A-EFD217378BCF}"/>
    <cellStyle name="Note 7 7 2 12" xfId="12362" xr:uid="{CD563C7B-D1CD-4F38-93C9-F7F28736D672}"/>
    <cellStyle name="Note 7 7 2 13" xfId="10637" xr:uid="{F23FC12D-94C7-435E-AFCB-1C600DEBDA1A}"/>
    <cellStyle name="Note 7 7 2 14" xfId="12788" xr:uid="{E7923CDA-6CB9-4B82-9A3F-6F978AEFC2AB}"/>
    <cellStyle name="Note 7 7 2 15" xfId="13106" xr:uid="{4CEE9619-C8CB-4CE0-95B9-DF34196C024D}"/>
    <cellStyle name="Note 7 7 2 2" xfId="4426" xr:uid="{00000000-0005-0000-0000-0000B6130000}"/>
    <cellStyle name="Note 7 7 2 2 2" xfId="4427" xr:uid="{00000000-0005-0000-0000-0000B7130000}"/>
    <cellStyle name="Note 7 7 2 2 2 2" xfId="4428" xr:uid="{00000000-0005-0000-0000-0000B8130000}"/>
    <cellStyle name="Note 7 7 2 2 2 2 2" xfId="4429" xr:uid="{00000000-0005-0000-0000-0000B9130000}"/>
    <cellStyle name="Note 7 7 2 2 2 3" xfId="4430" xr:uid="{00000000-0005-0000-0000-0000BA130000}"/>
    <cellStyle name="Note 7 7 2 2 3" xfId="4431" xr:uid="{00000000-0005-0000-0000-0000BB130000}"/>
    <cellStyle name="Note 7 7 2 2 3 2" xfId="4432" xr:uid="{00000000-0005-0000-0000-0000BC130000}"/>
    <cellStyle name="Note 7 7 2 2 4" xfId="4433" xr:uid="{00000000-0005-0000-0000-0000BD130000}"/>
    <cellStyle name="Note 7 7 2 3" xfId="4434" xr:uid="{00000000-0005-0000-0000-0000BE130000}"/>
    <cellStyle name="Note 7 7 2 3 2" xfId="4435" xr:uid="{00000000-0005-0000-0000-0000BF130000}"/>
    <cellStyle name="Note 7 7 2 3 2 2" xfId="4436" xr:uid="{00000000-0005-0000-0000-0000C0130000}"/>
    <cellStyle name="Note 7 7 2 3 3" xfId="4437" xr:uid="{00000000-0005-0000-0000-0000C1130000}"/>
    <cellStyle name="Note 7 7 2 4" xfId="4438" xr:uid="{00000000-0005-0000-0000-0000C2130000}"/>
    <cellStyle name="Note 7 7 2 4 10" xfId="12876" xr:uid="{4C6F4A00-EADB-4F21-8C82-2790D1DBE8AD}"/>
    <cellStyle name="Note 7 7 2 4 11" xfId="12716" xr:uid="{FA1F68BC-DBE6-4030-AAAC-B33CC0198D21}"/>
    <cellStyle name="Note 7 7 2 4 2" xfId="4439" xr:uid="{00000000-0005-0000-0000-0000C3130000}"/>
    <cellStyle name="Note 7 7 2 4 2 10" xfId="13105" xr:uid="{70DB5D0A-BD7C-4F14-BE9B-076D71CB283E}"/>
    <cellStyle name="Note 7 7 2 4 2 2" xfId="9926" xr:uid="{F5517A9A-575A-4F56-A4A3-5C66DD7D22E1}"/>
    <cellStyle name="Note 7 7 2 4 2 3" xfId="11675" xr:uid="{53F1E409-A1B4-4213-A2A9-D0107863A9F6}"/>
    <cellStyle name="Note 7 7 2 4 2 4" xfId="11686" xr:uid="{F017B5C1-1406-4E97-97B3-628630CF2DE3}"/>
    <cellStyle name="Note 7 7 2 4 2 5" xfId="10061" xr:uid="{A7C51CCC-1EDB-435D-A434-88E22B8D14B2}"/>
    <cellStyle name="Note 7 7 2 4 2 6" xfId="12562" xr:uid="{B6381940-BBA6-4FDB-BB21-416233B77486}"/>
    <cellStyle name="Note 7 7 2 4 2 7" xfId="12149" xr:uid="{45451B80-FE1C-44C5-A49E-2DDFD25DC89C}"/>
    <cellStyle name="Note 7 7 2 4 2 8" xfId="10589" xr:uid="{68D4B94C-D61A-4E3D-891A-38EA557C40D4}"/>
    <cellStyle name="Note 7 7 2 4 2 9" xfId="12984" xr:uid="{E5885463-B7AF-49D7-8295-ADFDAB49A65F}"/>
    <cellStyle name="Note 7 7 2 4 3" xfId="9925" xr:uid="{3A95A3EB-7D24-4C25-A4AC-33A059877F81}"/>
    <cellStyle name="Note 7 7 2 4 4" xfId="11674" xr:uid="{F20DFEDA-5D4D-4831-B4D7-103E669C5AD2}"/>
    <cellStyle name="Note 7 7 2 4 5" xfId="6485" xr:uid="{0C327AAB-1517-4F37-9DF4-49E357030AD8}"/>
    <cellStyle name="Note 7 7 2 4 6" xfId="10059" xr:uid="{D5A002BF-6782-4C66-A4BC-C2F62D2E6770}"/>
    <cellStyle name="Note 7 7 2 4 7" xfId="12561" xr:uid="{2CCBB803-07A2-4D4C-99C8-5EE6043981C4}"/>
    <cellStyle name="Note 7 7 2 4 8" xfId="12148" xr:uid="{B89BB7E1-008A-4ED1-9BE7-62C53EF92C86}"/>
    <cellStyle name="Note 7 7 2 4 9" xfId="11703" xr:uid="{2F3D1666-A126-43B8-A2D3-7276EC7C0412}"/>
    <cellStyle name="Note 7 7 2 5" xfId="4440" xr:uid="{00000000-0005-0000-0000-0000C4130000}"/>
    <cellStyle name="Note 7 7 2 5 2" xfId="4441" xr:uid="{00000000-0005-0000-0000-0000C5130000}"/>
    <cellStyle name="Note 7 7 2 6" xfId="4442" xr:uid="{00000000-0005-0000-0000-0000C6130000}"/>
    <cellStyle name="Note 7 7 2 6 10" xfId="13104" xr:uid="{ED12BAD2-E483-4F50-BE4B-5718FB02C5B1}"/>
    <cellStyle name="Note 7 7 2 6 2" xfId="9928" xr:uid="{D74CFAF9-5B0A-4498-8A9D-538121314968}"/>
    <cellStyle name="Note 7 7 2 6 3" xfId="11639" xr:uid="{B0ACABEA-3E43-4F24-A6F9-272F68B16F7B}"/>
    <cellStyle name="Note 7 7 2 6 4" xfId="6486" xr:uid="{4C1A433B-5E46-43AE-8F48-BFB22D68391E}"/>
    <cellStyle name="Note 7 7 2 6 5" xfId="10064" xr:uid="{A34431E7-835D-4AD1-9896-C08BFFDDE9C2}"/>
    <cellStyle name="Note 7 7 2 6 6" xfId="12563" xr:uid="{831D1C9F-9587-49A0-8E62-344F8CD334EE}"/>
    <cellStyle name="Note 7 7 2 6 7" xfId="12150" xr:uid="{DD6904ED-1106-4496-A83B-5A4D7EF47365}"/>
    <cellStyle name="Note 7 7 2 6 8" xfId="10238" xr:uid="{6E45A056-61A6-4520-A46B-3D55BB009158}"/>
    <cellStyle name="Note 7 7 2 6 9" xfId="12589" xr:uid="{C0E53701-7066-42C8-BFCD-445E15DCF81B}"/>
    <cellStyle name="Note 7 7 2 7" xfId="9915" xr:uid="{4666D9E1-129E-4117-8AD7-C37F389D5C51}"/>
    <cellStyle name="Note 7 7 2 8" xfId="6983" xr:uid="{33B27725-B587-451F-B4AA-90EFE2ADE731}"/>
    <cellStyle name="Note 7 7 2 9" xfId="10452" xr:uid="{7FEE7599-7730-4A7D-BABB-2B94F562A529}"/>
    <cellStyle name="Note 7 7 3" xfId="4443" xr:uid="{00000000-0005-0000-0000-0000C7130000}"/>
    <cellStyle name="Note 7 7 3 2" xfId="4444" xr:uid="{00000000-0005-0000-0000-0000C8130000}"/>
    <cellStyle name="Note 7 7 3 2 2" xfId="4445" xr:uid="{00000000-0005-0000-0000-0000C9130000}"/>
    <cellStyle name="Note 7 7 3 2 2 2" xfId="4446" xr:uid="{00000000-0005-0000-0000-0000CA130000}"/>
    <cellStyle name="Note 7 7 3 2 3" xfId="4447" xr:uid="{00000000-0005-0000-0000-0000CB130000}"/>
    <cellStyle name="Note 7 7 3 3" xfId="4448" xr:uid="{00000000-0005-0000-0000-0000CC130000}"/>
    <cellStyle name="Note 7 7 3 3 10" xfId="12983" xr:uid="{CB43A191-299F-43C1-BCE3-68A204CE0119}"/>
    <cellStyle name="Note 7 7 3 3 11" xfId="13057" xr:uid="{E1A52E76-EC8F-4A46-8637-FE2FD547E1FA}"/>
    <cellStyle name="Note 7 7 3 3 2" xfId="4449" xr:uid="{00000000-0005-0000-0000-0000CD130000}"/>
    <cellStyle name="Note 7 7 3 3 2 10" xfId="13095" xr:uid="{8FF070C5-EB28-4290-BA52-014036724C7D}"/>
    <cellStyle name="Note 7 7 3 3 2 2" xfId="9934" xr:uid="{D137A4AB-609F-4988-99FE-F28E41800FF0}"/>
    <cellStyle name="Note 7 7 3 3 2 3" xfId="11244" xr:uid="{3339B819-02B9-4434-94CD-85D43B5D742A}"/>
    <cellStyle name="Note 7 7 3 3 2 4" xfId="10357" xr:uid="{2DDCFAD4-DB7D-4A08-8D9D-2E3E51E39B37}"/>
    <cellStyle name="Note 7 7 3 3 2 5" xfId="10075" xr:uid="{097ED4E4-5856-4F2D-A0B1-E3FE785E955B}"/>
    <cellStyle name="Note 7 7 3 3 2 6" xfId="12564" xr:uid="{362E3BE5-5C15-4997-876D-D502378ED589}"/>
    <cellStyle name="Note 7 7 3 3 2 7" xfId="11882" xr:uid="{6930C878-29C3-4E87-AD0F-50A9A2D1250F}"/>
    <cellStyle name="Note 7 7 3 3 2 8" xfId="10712" xr:uid="{9F764FFF-BBB1-4AF9-8DEF-28F8E4EA3906}"/>
    <cellStyle name="Note 7 7 3 3 2 9" xfId="12877" xr:uid="{0D04EE0F-AD5C-46F1-9125-5E54D712BA63}"/>
    <cellStyle name="Note 7 7 3 3 3" xfId="9933" xr:uid="{106C0DAB-94CB-447A-AD74-070545DE34F8}"/>
    <cellStyle name="Note 7 7 3 3 4" xfId="6976" xr:uid="{90F99C1E-50D0-4C19-ABC5-5C94E8A909FE}"/>
    <cellStyle name="Note 7 7 3 3 5" xfId="6490" xr:uid="{112C44CE-7588-41F0-8725-7018E8409235}"/>
    <cellStyle name="Note 7 7 3 3 6" xfId="10071" xr:uid="{C489C4C5-C4DE-4F72-A71A-4C9EA9F2BB36}"/>
    <cellStyle name="Note 7 7 3 3 7" xfId="11306" xr:uid="{76468798-9E7C-4D59-A99C-F59718256278}"/>
    <cellStyle name="Note 7 7 3 3 8" xfId="12647" xr:uid="{21DE0427-9D11-42B6-A543-95626E02AAE9}"/>
    <cellStyle name="Note 7 7 3 3 9" xfId="10711" xr:uid="{7D04E0E4-5DCF-4007-A0E0-301462E04D74}"/>
    <cellStyle name="Note 7 7 3 4" xfId="4450" xr:uid="{00000000-0005-0000-0000-0000CE130000}"/>
    <cellStyle name="Note 7 7 4" xfId="4451" xr:uid="{00000000-0005-0000-0000-0000CF130000}"/>
    <cellStyle name="Note 7 7 4 2" xfId="4452" xr:uid="{00000000-0005-0000-0000-0000D0130000}"/>
    <cellStyle name="Note 7 7 4 2 2" xfId="4453" xr:uid="{00000000-0005-0000-0000-0000D1130000}"/>
    <cellStyle name="Note 7 7 4 3" xfId="4454" xr:uid="{00000000-0005-0000-0000-0000D2130000}"/>
    <cellStyle name="Note 7 7 5" xfId="4455" xr:uid="{00000000-0005-0000-0000-0000D3130000}"/>
    <cellStyle name="Note 7 7 5 10" xfId="12878" xr:uid="{AEF45886-9F29-460C-8BE2-C16E066E2351}"/>
    <cellStyle name="Note 7 7 5 11" xfId="13056" xr:uid="{5B0DCEB8-0D43-4C7B-9B34-C9C1D978D2C9}"/>
    <cellStyle name="Note 7 7 5 2" xfId="4456" xr:uid="{00000000-0005-0000-0000-0000D4130000}"/>
    <cellStyle name="Note 7 7 5 2 10" xfId="13055" xr:uid="{8670FCA1-D269-4CF4-B0E4-B9095787B0B5}"/>
    <cellStyle name="Note 7 7 5 2 2" xfId="9939" xr:uid="{159378C1-9D91-4B47-9362-CE9A9716E883}"/>
    <cellStyle name="Note 7 7 5 2 3" xfId="6973" xr:uid="{5C2D23DB-F60C-47C4-B261-26634357EBAA}"/>
    <cellStyle name="Note 7 7 5 2 4" xfId="11462" xr:uid="{ED344E14-E89D-463D-B2FD-E8B70131BDF8}"/>
    <cellStyle name="Note 7 7 5 2 5" xfId="10087" xr:uid="{4325675F-6683-485C-B72E-AF012A13B2AE}"/>
    <cellStyle name="Note 7 7 5 2 6" xfId="12569" xr:uid="{ECAB1038-4CA3-4716-86DE-356D25C16C64}"/>
    <cellStyle name="Note 7 7 5 2 7" xfId="6453" xr:uid="{0A21531D-98AC-4396-83B9-BC3D759E25D8}"/>
    <cellStyle name="Note 7 7 5 2 8" xfId="11786" xr:uid="{41711F0D-737C-45BA-8DB6-23196FC34AB4}"/>
    <cellStyle name="Note 7 7 5 2 9" xfId="10605" xr:uid="{5481A8F9-C388-4424-A64F-8BFE88042E03}"/>
    <cellStyle name="Note 7 7 5 3" xfId="9938" xr:uid="{9AC063F1-A8E7-4688-AF85-FDFD27F54CDA}"/>
    <cellStyle name="Note 7 7 5 4" xfId="6974" xr:uid="{69773FB6-1CC2-480B-A84D-8888C028735B}"/>
    <cellStyle name="Note 7 7 5 5" xfId="10187" xr:uid="{4CC058B9-126F-46C1-BA78-9FEE9F286C76}"/>
    <cellStyle name="Note 7 7 5 6" xfId="10083" xr:uid="{2DA3D884-0290-4DA2-9599-A37876F4FE65}"/>
    <cellStyle name="Note 7 7 5 7" xfId="12568" xr:uid="{72C89B54-5C31-4F51-8ACD-61F7523EC326}"/>
    <cellStyle name="Note 7 7 5 8" xfId="6452" xr:uid="{326D69F0-2F74-48F8-BE14-9D27292BC982}"/>
    <cellStyle name="Note 7 7 5 9" xfId="11788" xr:uid="{AFD20CF9-FCB5-4AD8-8946-2C7EF042BB2C}"/>
    <cellStyle name="Note 7 7 6" xfId="4457" xr:uid="{00000000-0005-0000-0000-0000D5130000}"/>
    <cellStyle name="Note 7 8" xfId="4458" xr:uid="{00000000-0005-0000-0000-0000D6130000}"/>
    <cellStyle name="Note 7 8 2" xfId="4459" xr:uid="{00000000-0005-0000-0000-0000D7130000}"/>
    <cellStyle name="Note 7 8 2 10" xfId="10089" xr:uid="{1DCF48FD-D2B4-41DC-BD66-CE02E54F8966}"/>
    <cellStyle name="Note 7 8 2 11" xfId="10344" xr:uid="{0E38AA34-9DE5-442F-B07F-005EEC4CB556}"/>
    <cellStyle name="Note 7 8 2 12" xfId="12673" xr:uid="{751F85D9-1603-4C33-A120-8360EBA07A77}"/>
    <cellStyle name="Note 7 8 2 13" xfId="10241" xr:uid="{77AA81E2-444F-4806-8924-1C9F34F73867}"/>
    <cellStyle name="Note 7 8 2 14" xfId="10742" xr:uid="{3E67FCC1-F4A3-4918-B690-1D5904CB43F5}"/>
    <cellStyle name="Note 7 8 2 15" xfId="13054" xr:uid="{C09CFFBD-F508-4969-A54B-91C6E333AF1B}"/>
    <cellStyle name="Note 7 8 2 2" xfId="4460" xr:uid="{00000000-0005-0000-0000-0000D8130000}"/>
    <cellStyle name="Note 7 8 2 2 2" xfId="4461" xr:uid="{00000000-0005-0000-0000-0000D9130000}"/>
    <cellStyle name="Note 7 8 2 2 2 2" xfId="4462" xr:uid="{00000000-0005-0000-0000-0000DA130000}"/>
    <cellStyle name="Note 7 8 2 2 2 2 2" xfId="4463" xr:uid="{00000000-0005-0000-0000-0000DB130000}"/>
    <cellStyle name="Note 7 8 2 2 2 3" xfId="4464" xr:uid="{00000000-0005-0000-0000-0000DC130000}"/>
    <cellStyle name="Note 7 8 2 2 3" xfId="4465" xr:uid="{00000000-0005-0000-0000-0000DD130000}"/>
    <cellStyle name="Note 7 8 2 2 3 2" xfId="4466" xr:uid="{00000000-0005-0000-0000-0000DE130000}"/>
    <cellStyle name="Note 7 8 2 2 4" xfId="4467" xr:uid="{00000000-0005-0000-0000-0000DF130000}"/>
    <cellStyle name="Note 7 8 2 3" xfId="4468" xr:uid="{00000000-0005-0000-0000-0000E0130000}"/>
    <cellStyle name="Note 7 8 2 3 2" xfId="4469" xr:uid="{00000000-0005-0000-0000-0000E1130000}"/>
    <cellStyle name="Note 7 8 2 3 2 2" xfId="4470" xr:uid="{00000000-0005-0000-0000-0000E2130000}"/>
    <cellStyle name="Note 7 8 2 3 3" xfId="4471" xr:uid="{00000000-0005-0000-0000-0000E3130000}"/>
    <cellStyle name="Note 7 8 2 4" xfId="4472" xr:uid="{00000000-0005-0000-0000-0000E4130000}"/>
    <cellStyle name="Note 7 8 2 4 10" xfId="12429" xr:uid="{1D78D02A-0520-42C6-BA19-0DC63B15A8D1}"/>
    <cellStyle name="Note 7 8 2 4 11" xfId="12737" xr:uid="{67D31FE1-753F-4324-AB69-CFAF34A3CDB6}"/>
    <cellStyle name="Note 7 8 2 4 2" xfId="4473" xr:uid="{00000000-0005-0000-0000-0000E5130000}"/>
    <cellStyle name="Note 7 8 2 4 2 10" xfId="12736" xr:uid="{32E2ADA2-E21D-4DED-863C-0B27A158E66B}"/>
    <cellStyle name="Note 7 8 2 4 2 2" xfId="9952" xr:uid="{EB90A533-792B-4EE0-AB9D-9E1A72F4276B}"/>
    <cellStyle name="Note 7 8 2 4 2 3" xfId="6960" xr:uid="{66F1778E-B2D4-43C0-84FF-F6D8F015D57B}"/>
    <cellStyle name="Note 7 8 2 4 2 4" xfId="11833" xr:uid="{F09E704F-5C3E-4C4D-AEA6-AFA6A7B21F3C}"/>
    <cellStyle name="Note 7 8 2 4 2 5" xfId="10107" xr:uid="{1BBD3464-A951-4C07-B2CD-C6D469D10181}"/>
    <cellStyle name="Note 7 8 2 4 2 6" xfId="11853" xr:uid="{D1547A51-224A-4622-AACA-7E7A1C3E1DBB}"/>
    <cellStyle name="Note 7 8 2 4 2 7" xfId="12369" xr:uid="{507D2BAC-4283-41E4-A828-FC4CAC387E65}"/>
    <cellStyle name="Note 7 8 2 4 2 8" xfId="10669" xr:uid="{71E0D4CA-0D94-49E6-844A-FCF22902BCD1}"/>
    <cellStyle name="Note 7 8 2 4 2 9" xfId="12430" xr:uid="{072F478F-A2DB-4418-91B7-68FBCABFBEC3}"/>
    <cellStyle name="Note 7 8 2 4 3" xfId="9951" xr:uid="{5C82548C-2191-4591-B8A4-9612A97BC3C9}"/>
    <cellStyle name="Note 7 8 2 4 4" xfId="6961" xr:uid="{FB93344D-F173-4740-9713-F479E2E222EC}"/>
    <cellStyle name="Note 7 8 2 4 5" xfId="11565" xr:uid="{5E3AA99D-6DA6-4627-97A7-F6B3084D9939}"/>
    <cellStyle name="Note 7 8 2 4 6" xfId="10104" xr:uid="{C1F07D83-AD13-4B41-9D78-DDEF73F61606}"/>
    <cellStyle name="Note 7 8 2 4 7" xfId="11794" xr:uid="{89932648-53B4-4F12-833B-5B92A26770F4}"/>
    <cellStyle name="Note 7 8 2 4 8" xfId="12368" xr:uid="{DD18F3D7-5CA5-4D30-9105-D8F655817FA6}"/>
    <cellStyle name="Note 7 8 2 4 9" xfId="11734" xr:uid="{7BCCF24B-E505-4A78-A878-97BDAEC47F54}"/>
    <cellStyle name="Note 7 8 2 5" xfId="4474" xr:uid="{00000000-0005-0000-0000-0000E6130000}"/>
    <cellStyle name="Note 7 8 2 5 2" xfId="4475" xr:uid="{00000000-0005-0000-0000-0000E7130000}"/>
    <cellStyle name="Note 7 8 2 6" xfId="4476" xr:uid="{00000000-0005-0000-0000-0000E8130000}"/>
    <cellStyle name="Note 7 8 2 6 10" xfId="13066" xr:uid="{D3B2F6B9-A1BA-4114-84C4-F88FBC949E17}"/>
    <cellStyle name="Note 7 8 2 6 2" xfId="9955" xr:uid="{8F3C7A6A-077F-4D28-9E12-D837E365CDAD}"/>
    <cellStyle name="Note 7 8 2 6 3" xfId="6958" xr:uid="{88563FEE-999F-4DEE-BA4C-BBA5D59987D7}"/>
    <cellStyle name="Note 7 8 2 6 4" xfId="11413" xr:uid="{CED9122D-F1AB-4BE2-AC38-5EA5AA44082D}"/>
    <cellStyle name="Note 7 8 2 6 5" xfId="10114" xr:uid="{4AACEEAB-116E-4B94-99C2-25EE775F94E4}"/>
    <cellStyle name="Note 7 8 2 6 6" xfId="10282" xr:uid="{B970AE89-28C0-4AB8-A570-E9D1B7F0B9E1}"/>
    <cellStyle name="Note 7 8 2 6 7" xfId="12813" xr:uid="{1C13C04A-475D-4529-BD88-450076F6DFD0}"/>
    <cellStyle name="Note 7 8 2 6 8" xfId="11822" xr:uid="{211D0324-D2BA-4A89-9988-9D8C5FC493A0}"/>
    <cellStyle name="Note 7 8 2 6 9" xfId="12112" xr:uid="{59B4B8A7-F4CD-4CC0-AFAC-6C0A7FB4DEB9}"/>
    <cellStyle name="Note 7 8 2 7" xfId="9942" xr:uid="{AF8AC59B-BB92-43C6-9699-A7A95B76603B}"/>
    <cellStyle name="Note 7 8 2 8" xfId="6970" xr:uid="{920A5068-2490-4F86-8981-C25B94EFCD51}"/>
    <cellStyle name="Note 7 8 2 9" xfId="10413" xr:uid="{769BCDA6-0E11-4212-9398-6CD4EA1BB8FB}"/>
    <cellStyle name="Note 7 8 3" xfId="4477" xr:uid="{00000000-0005-0000-0000-0000E9130000}"/>
    <cellStyle name="Note 7 8 3 2" xfId="4478" xr:uid="{00000000-0005-0000-0000-0000EA130000}"/>
    <cellStyle name="Note 7 8 3 2 2" xfId="4479" xr:uid="{00000000-0005-0000-0000-0000EB130000}"/>
    <cellStyle name="Note 7 8 3 2 2 2" xfId="4480" xr:uid="{00000000-0005-0000-0000-0000EC130000}"/>
    <cellStyle name="Note 7 8 3 2 3" xfId="4481" xr:uid="{00000000-0005-0000-0000-0000ED130000}"/>
    <cellStyle name="Note 7 8 3 3" xfId="4482" xr:uid="{00000000-0005-0000-0000-0000EE130000}"/>
    <cellStyle name="Note 7 8 3 3 10" xfId="12982" xr:uid="{4C0F62F6-0B1E-4E6C-A674-59E638395194}"/>
    <cellStyle name="Note 7 8 3 3 11" xfId="13100" xr:uid="{4777C997-7267-400B-ABB3-46B12E80482D}"/>
    <cellStyle name="Note 7 8 3 3 2" xfId="4483" xr:uid="{00000000-0005-0000-0000-0000EF130000}"/>
    <cellStyle name="Note 7 8 3 3 2 10" xfId="13099" xr:uid="{E7304B6B-8B4C-453E-8610-79554A292932}"/>
    <cellStyle name="Note 7 8 3 3 2 2" xfId="9962" xr:uid="{906941ED-5B19-43C7-8135-E8696E9D3560}"/>
    <cellStyle name="Note 7 8 3 3 2 3" xfId="6952" xr:uid="{64DB3E07-D88E-43DC-BE4E-218017F05E9F}"/>
    <cellStyle name="Note 7 8 3 3 2 4" xfId="11943" xr:uid="{1EC7E520-1255-43FA-B183-A3D925A3D46C}"/>
    <cellStyle name="Note 7 8 3 3 2 5" xfId="10122" xr:uid="{6FBCF005-43C7-4A96-BF0C-C7660CBA3FFC}"/>
    <cellStyle name="Note 7 8 3 3 2 6" xfId="11924" xr:uid="{EB87BD70-2EC3-4EBF-898D-05D9ECE5967D}"/>
    <cellStyle name="Note 7 8 3 3 2 7" xfId="12371" xr:uid="{9C6AAA6A-822E-448B-ADB3-5211EF135227}"/>
    <cellStyle name="Note 7 8 3 3 2 8" xfId="11724" xr:uid="{A1B2BC1B-3EDE-415C-B0C5-BCAFBF34E399}"/>
    <cellStyle name="Note 7 8 3 3 2 9" xfId="12981" xr:uid="{39121104-346F-40A0-BEE9-821D1FF769F8}"/>
    <cellStyle name="Note 7 8 3 3 3" xfId="9961" xr:uid="{53D25575-9B10-4E52-82F8-BA2FDE0F8A7F}"/>
    <cellStyle name="Note 7 8 3 3 4" xfId="6953" xr:uid="{28FD9FB5-CBD4-4318-BA6E-B40DA1491092}"/>
    <cellStyle name="Note 7 8 3 3 5" xfId="11944" xr:uid="{CC19C40D-7724-4F48-B674-85895D2B9AD5}"/>
    <cellStyle name="Note 7 8 3 3 6" xfId="10121" xr:uid="{EB0CD861-DDC4-45EB-B8A5-ECF5E8760161}"/>
    <cellStyle name="Note 7 8 3 3 7" xfId="11410" xr:uid="{5F0347E4-E7EB-48C9-A5EA-4036AF1BFDD4}"/>
    <cellStyle name="Note 7 8 3 3 8" xfId="12370" xr:uid="{64CE3BCC-0CEF-4A27-AD15-424A2C2B4CBB}"/>
    <cellStyle name="Note 7 8 3 3 9" xfId="11725" xr:uid="{68583560-554E-4A1B-9FC3-D9EAC50E8E26}"/>
    <cellStyle name="Note 7 8 3 4" xfId="4484" xr:uid="{00000000-0005-0000-0000-0000F0130000}"/>
    <cellStyle name="Note 7 8 4" xfId="4485" xr:uid="{00000000-0005-0000-0000-0000F1130000}"/>
    <cellStyle name="Note 7 8 4 2" xfId="4486" xr:uid="{00000000-0005-0000-0000-0000F2130000}"/>
    <cellStyle name="Note 7 8 4 2 2" xfId="4487" xr:uid="{00000000-0005-0000-0000-0000F3130000}"/>
    <cellStyle name="Note 7 8 4 3" xfId="4488" xr:uid="{00000000-0005-0000-0000-0000F4130000}"/>
    <cellStyle name="Note 7 8 5" xfId="4489" xr:uid="{00000000-0005-0000-0000-0000F5130000}"/>
    <cellStyle name="Note 7 8 5 10" xfId="12980" xr:uid="{D7BA041D-BEB6-454E-8D84-11572D14ECAF}"/>
    <cellStyle name="Note 7 8 5 11" xfId="13098" xr:uid="{6B56EB6A-6462-49F0-B883-6BA4139DE851}"/>
    <cellStyle name="Note 7 8 5 2" xfId="4490" xr:uid="{00000000-0005-0000-0000-0000F6130000}"/>
    <cellStyle name="Note 7 8 5 2 10" xfId="13097" xr:uid="{74C78F0C-5191-4B16-98A2-118458FE324B}"/>
    <cellStyle name="Note 7 8 5 2 2" xfId="9969" xr:uid="{3BB5A663-37A7-42D0-B2D7-8D85C6D51874}"/>
    <cellStyle name="Note 7 8 5 2 3" xfId="6947" xr:uid="{1E69C793-C62F-4F86-9731-6053A4AE5D80}"/>
    <cellStyle name="Note 7 8 5 2 4" xfId="10485" xr:uid="{CCE806EE-55E9-4661-9A86-F9062DB5BED7}"/>
    <cellStyle name="Note 7 8 5 2 5" xfId="10130" xr:uid="{6486254D-73C9-4D99-BD9E-8983ACBE48FB}"/>
    <cellStyle name="Note 7 8 5 2 6" xfId="11352" xr:uid="{FF99B647-B653-421D-85F2-8364070F68A5}"/>
    <cellStyle name="Note 7 8 5 2 7" xfId="12451" xr:uid="{33EE8639-C5DD-4764-8D1A-BA5EC7507623}"/>
    <cellStyle name="Note 7 8 5 2 8" xfId="11717" xr:uid="{07AF29E0-C13F-489A-BC7E-80F45DC0E864}"/>
    <cellStyle name="Note 7 8 5 2 9" xfId="12979" xr:uid="{E46658EE-593B-48F7-95F1-43F2C4244D68}"/>
    <cellStyle name="Note 7 8 5 3" xfId="9968" xr:uid="{267F524F-2DAD-4F2E-936E-75AC9FDF4FF4}"/>
    <cellStyle name="Note 7 8 5 4" xfId="6948" xr:uid="{B3F3F3A8-0065-46BA-876F-2AD678066038}"/>
    <cellStyle name="Note 7 8 5 5" xfId="10484" xr:uid="{7A10B12C-751B-40E3-A960-2D05F95312A2}"/>
    <cellStyle name="Note 7 8 5 6" xfId="10129" xr:uid="{2680DD63-C44F-449C-AF33-EBE46C21AD73}"/>
    <cellStyle name="Note 7 8 5 7" xfId="10630" xr:uid="{E882F908-023B-49D8-B537-CC60C114EB6D}"/>
    <cellStyle name="Note 7 8 5 8" xfId="12452" xr:uid="{610EE4EE-95CC-4024-9AA3-23B178A3C4AB}"/>
    <cellStyle name="Note 7 8 5 9" xfId="12041" xr:uid="{246DCC6C-5C3D-44FE-B3BF-1EF343BB128A}"/>
    <cellStyle name="Note 7 8 6" xfId="4491" xr:uid="{00000000-0005-0000-0000-0000F7130000}"/>
    <cellStyle name="Note 8 2" xfId="4492" xr:uid="{00000000-0005-0000-0000-0000F8130000}"/>
    <cellStyle name="Note 8 2 2" xfId="4493" xr:uid="{00000000-0005-0000-0000-0000F9130000}"/>
    <cellStyle name="Note 8 2 2 10" xfId="10132" xr:uid="{FEEEDBDB-DBA5-4F82-8FD9-3F6EAC7F0252}"/>
    <cellStyle name="Note 8 2 2 11" xfId="12604" xr:uid="{9A601F25-8564-49C9-B75C-288FE657295E}"/>
    <cellStyle name="Note 8 2 2 12" xfId="10557" xr:uid="{5B240739-930D-47F5-B203-20C7ED58AF01}"/>
    <cellStyle name="Note 8 2 2 13" xfId="12013" xr:uid="{C35B5BDE-FD8A-47C0-AF33-322AC7A9DE54}"/>
    <cellStyle name="Note 8 2 2 14" xfId="12978" xr:uid="{E7726F47-9908-4EF7-A070-6E5F7B288623}"/>
    <cellStyle name="Note 8 2 2 15" xfId="12884" xr:uid="{8F4F0039-FFE0-4F1D-9317-CFC8DB5B6161}"/>
    <cellStyle name="Note 8 2 2 2" xfId="4494" xr:uid="{00000000-0005-0000-0000-0000FA130000}"/>
    <cellStyle name="Note 8 2 2 2 2" xfId="4495" xr:uid="{00000000-0005-0000-0000-0000FB130000}"/>
    <cellStyle name="Note 8 2 2 2 2 2" xfId="4496" xr:uid="{00000000-0005-0000-0000-0000FC130000}"/>
    <cellStyle name="Note 8 2 2 2 2 2 2" xfId="4497" xr:uid="{00000000-0005-0000-0000-0000FD130000}"/>
    <cellStyle name="Note 8 2 2 2 2 3" xfId="4498" xr:uid="{00000000-0005-0000-0000-0000FE130000}"/>
    <cellStyle name="Note 8 2 2 2 3" xfId="4499" xr:uid="{00000000-0005-0000-0000-0000FF130000}"/>
    <cellStyle name="Note 8 2 2 2 3 2" xfId="4500" xr:uid="{00000000-0005-0000-0000-000000140000}"/>
    <cellStyle name="Note 8 2 2 2 4" xfId="4501" xr:uid="{00000000-0005-0000-0000-000001140000}"/>
    <cellStyle name="Note 8 2 2 3" xfId="4502" xr:uid="{00000000-0005-0000-0000-000002140000}"/>
    <cellStyle name="Note 8 2 2 3 2" xfId="4503" xr:uid="{00000000-0005-0000-0000-000003140000}"/>
    <cellStyle name="Note 8 2 2 3 2 2" xfId="4504" xr:uid="{00000000-0005-0000-0000-000004140000}"/>
    <cellStyle name="Note 8 2 2 3 3" xfId="4505" xr:uid="{00000000-0005-0000-0000-000005140000}"/>
    <cellStyle name="Note 8 2 2 4" xfId="4506" xr:uid="{00000000-0005-0000-0000-000006140000}"/>
    <cellStyle name="Note 8 2 2 4 10" xfId="12977" xr:uid="{FA90EB46-2BCC-40D8-9CB4-5D73E77227CC}"/>
    <cellStyle name="Note 8 2 2 4 11" xfId="12396" xr:uid="{675FC4A3-4390-4355-982D-40183B8509CF}"/>
    <cellStyle name="Note 8 2 2 4 2" xfId="4507" xr:uid="{00000000-0005-0000-0000-000007140000}"/>
    <cellStyle name="Note 8 2 2 4 2 10" xfId="12477" xr:uid="{7183A509-F5E7-4040-A7B4-66F199CB923B}"/>
    <cellStyle name="Note 8 2 2 4 2 2" xfId="9986" xr:uid="{89BF6F3D-E379-4C3D-BFD1-E961A0A49737}"/>
    <cellStyle name="Note 8 2 2 4 2 3" xfId="6932" xr:uid="{AA79F0B6-A134-47F3-BA03-AD6E1BC75D73}"/>
    <cellStyle name="Note 8 2 2 4 2 4" xfId="11424" xr:uid="{9E3DDDC9-6B1A-4014-9BF1-D392C6BB1677}"/>
    <cellStyle name="Note 8 2 2 4 2 5" xfId="10151" xr:uid="{4029CAB2-B502-4394-922F-404829B7E261}"/>
    <cellStyle name="Note 8 2 2 4 2 6" xfId="12610" xr:uid="{62895A3A-D475-4422-951A-B6EC2BA6350B}"/>
    <cellStyle name="Note 8 2 2 4 2 7" xfId="10495" xr:uid="{86AE4173-E336-4268-997B-BB0C143CBCF1}"/>
    <cellStyle name="Note 8 2 2 4 2 8" xfId="12686" xr:uid="{73DB4F6D-0FBA-44FF-A29F-F7E21139757E}"/>
    <cellStyle name="Note 8 2 2 4 2 9" xfId="12976" xr:uid="{77721476-1AD7-4C8B-A096-FE8694CF1B7D}"/>
    <cellStyle name="Note 8 2 2 4 3" xfId="9985" xr:uid="{226EBCB7-A811-4DDC-8B15-56BF9115B48B}"/>
    <cellStyle name="Note 8 2 2 4 4" xfId="6933" xr:uid="{978F8364-849A-48FD-B2B6-18EBE83E7936}"/>
    <cellStyle name="Note 8 2 2 4 5" xfId="11425" xr:uid="{C3380B64-0152-4ED5-BB57-15F42DB9B816}"/>
    <cellStyle name="Note 8 2 2 4 6" xfId="11648" xr:uid="{1862B87A-65EA-4C29-9282-53593DC043FF}"/>
    <cellStyle name="Note 8 2 2 4 7" xfId="12609" xr:uid="{B2A4F9F2-F24E-4A48-9A20-2357100FA02C}"/>
    <cellStyle name="Note 8 2 2 4 8" xfId="11416" xr:uid="{F3F1D6B9-7F80-407C-BAFA-04ECB7AE336B}"/>
    <cellStyle name="Note 8 2 2 4 9" xfId="12687" xr:uid="{EFFA23CB-1C8A-41AC-9B58-AD78C204956A}"/>
    <cellStyle name="Note 8 2 2 5" xfId="4508" xr:uid="{00000000-0005-0000-0000-000008140000}"/>
    <cellStyle name="Note 8 2 2 5 2" xfId="4509" xr:uid="{00000000-0005-0000-0000-000009140000}"/>
    <cellStyle name="Note 8 2 2 6" xfId="4510" xr:uid="{00000000-0005-0000-0000-00000A140000}"/>
    <cellStyle name="Note 8 2 2 6 10" xfId="12790" xr:uid="{739025B4-7414-4B39-B22A-22083D460D04}"/>
    <cellStyle name="Note 8 2 2 6 2" xfId="9989" xr:uid="{B18371E5-5B30-41ED-8C0D-0303F6603185}"/>
    <cellStyle name="Note 8 2 2 6 3" xfId="6930" xr:uid="{46B64714-A098-4A8F-948B-ACF0228AB11B}"/>
    <cellStyle name="Note 8 2 2 6 4" xfId="6438" xr:uid="{F984DB4E-F538-46C4-A0F1-A9CAE54E1540}"/>
    <cellStyle name="Note 8 2 2 6 5" xfId="10157" xr:uid="{723F7E40-CF0A-4615-993B-B52C3B4943CA}"/>
    <cellStyle name="Note 8 2 2 6 6" xfId="12612" xr:uid="{BED70F04-FBCA-485F-8B8B-5EF42C404990}"/>
    <cellStyle name="Note 8 2 2 6 7" xfId="12142" xr:uid="{92811B07-5840-461A-AD8A-87CA11929A3F}"/>
    <cellStyle name="Note 8 2 2 6 8" xfId="12683" xr:uid="{516ED6EE-6233-4B39-B622-01F6B49016FC}"/>
    <cellStyle name="Note 8 2 2 6 9" xfId="12975" xr:uid="{DCC18FDC-E079-4501-A093-D6F2D82EFAFD}"/>
    <cellStyle name="Note 8 2 2 7" xfId="9972" xr:uid="{91D98D37-2449-4D6C-BBF9-EADF25BCBE5C}"/>
    <cellStyle name="Note 8 2 2 8" xfId="6945" xr:uid="{5C247E80-6FF0-40FF-B2E5-A1F9909162FF}"/>
    <cellStyle name="Note 8 2 2 9" xfId="10193" xr:uid="{43533402-794E-477B-903F-A5E4474C3639}"/>
    <cellStyle name="Note 8 2 3" xfId="4511" xr:uid="{00000000-0005-0000-0000-00000B140000}"/>
    <cellStyle name="Note 8 2 3 2" xfId="4512" xr:uid="{00000000-0005-0000-0000-00000C140000}"/>
    <cellStyle name="Note 8 2 3 2 2" xfId="4513" xr:uid="{00000000-0005-0000-0000-00000D140000}"/>
    <cellStyle name="Note 8 2 3 2 2 2" xfId="4514" xr:uid="{00000000-0005-0000-0000-00000E140000}"/>
    <cellStyle name="Note 8 2 3 2 3" xfId="4515" xr:uid="{00000000-0005-0000-0000-00000F140000}"/>
    <cellStyle name="Note 8 2 3 3" xfId="4516" xr:uid="{00000000-0005-0000-0000-000010140000}"/>
    <cellStyle name="Note 8 2 3 3 10" xfId="12974" xr:uid="{1F2B09C5-B625-4469-84CA-45D69D36DD7F}"/>
    <cellStyle name="Note 8 2 3 3 11" xfId="12880" xr:uid="{D057D47F-A959-4A1D-A7B7-EE51659624EE}"/>
    <cellStyle name="Note 8 2 3 3 2" xfId="4517" xr:uid="{00000000-0005-0000-0000-000011140000}"/>
    <cellStyle name="Note 8 2 3 3 2 10" xfId="12816" xr:uid="{517731CA-0AAB-4702-ACB5-39AF4B6D78F2}"/>
    <cellStyle name="Note 8 2 3 3 2 2" xfId="9996" xr:uid="{2E54FC92-F200-490E-8B5A-690701244765}"/>
    <cellStyle name="Note 8 2 3 3 2 3" xfId="6927" xr:uid="{5D46797B-6FAB-417F-833E-1935D9F04D65}"/>
    <cellStyle name="Note 8 2 3 3 2 4" xfId="6442" xr:uid="{10DEFC02-4893-456D-BB69-408CA7A5BB3F}"/>
    <cellStyle name="Note 8 2 3 3 2 5" xfId="10164" xr:uid="{7F6E13CF-62E2-4265-97C4-CEB031CEAD3B}"/>
    <cellStyle name="Note 8 2 3 3 2 6" xfId="12614" xr:uid="{A36A8D86-0621-46E6-B513-05217FDF4811}"/>
    <cellStyle name="Note 8 2 3 3 2 7" xfId="12145" xr:uid="{8440C67D-79D1-4509-9979-1AAC0FEBB392}"/>
    <cellStyle name="Note 8 2 3 3 2 8" xfId="10260" xr:uid="{10BAEF75-0F99-431E-A3D1-67A32D9DC680}"/>
    <cellStyle name="Note 8 2 3 3 2 9" xfId="12973" xr:uid="{5EE7F418-63D6-4F89-AD1B-8C1B5C00845A}"/>
    <cellStyle name="Note 8 2 3 3 3" xfId="9995" xr:uid="{E1192353-AC1D-4197-8C33-D0C65EB22EF8}"/>
    <cellStyle name="Note 8 2 3 3 4" xfId="6928" xr:uid="{3CE3A53D-F428-4ED0-B8E2-0BF267465577}"/>
    <cellStyle name="Note 8 2 3 3 5" xfId="10387" xr:uid="{9331C362-347A-490C-AA09-E8B5179BF06D}"/>
    <cellStyle name="Note 8 2 3 3 6" xfId="10163" xr:uid="{872322F8-8E00-4008-BEAA-514FB3AA2D78}"/>
    <cellStyle name="Note 8 2 3 3 7" xfId="12613" xr:uid="{508BC42E-9983-44CA-B150-CB4DCB866D82}"/>
    <cellStyle name="Note 8 2 3 3 8" xfId="10308" xr:uid="{584480DE-8CC0-4429-88E6-7992E9DB1A90}"/>
    <cellStyle name="Note 8 2 3 3 9" xfId="12681" xr:uid="{E7272E73-BDA2-47A5-BE84-653BAC7FE19F}"/>
    <cellStyle name="Note 8 2 3 4" xfId="4518" xr:uid="{00000000-0005-0000-0000-000012140000}"/>
    <cellStyle name="Note 8 2 4" xfId="4519" xr:uid="{00000000-0005-0000-0000-000013140000}"/>
    <cellStyle name="Note 8 2 4 2" xfId="4520" xr:uid="{00000000-0005-0000-0000-000014140000}"/>
    <cellStyle name="Note 8 2 4 2 2" xfId="4521" xr:uid="{00000000-0005-0000-0000-000015140000}"/>
    <cellStyle name="Note 8 2 4 3" xfId="4522" xr:uid="{00000000-0005-0000-0000-000016140000}"/>
    <cellStyle name="Note 8 2 5" xfId="4523" xr:uid="{00000000-0005-0000-0000-000017140000}"/>
    <cellStyle name="Note 8 2 5 10" xfId="12972" xr:uid="{7C4E49A6-1BF6-482A-9CF8-615AE9FC2686}"/>
    <cellStyle name="Note 8 2 5 11" xfId="12815" xr:uid="{1833B673-77B9-4233-9E80-7E2090A4A9D1}"/>
    <cellStyle name="Note 8 2 5 2" xfId="4524" xr:uid="{00000000-0005-0000-0000-000018140000}"/>
    <cellStyle name="Note 8 2 5 2 10" xfId="13096" xr:uid="{E081FE73-01EB-44FF-AABF-B09B92D3D6A1}"/>
    <cellStyle name="Note 8 2 5 2 2" xfId="10003" xr:uid="{F8E72109-7262-4193-8513-996213DA76AD}"/>
    <cellStyle name="Note 8 2 5 2 3" xfId="6923" xr:uid="{4D4CEEBD-49BF-4B7B-B723-14D2E9E39A39}"/>
    <cellStyle name="Note 8 2 5 2 4" xfId="10707" xr:uid="{DEE8EBC9-E9F2-4E70-99CE-4532B5137700}"/>
    <cellStyle name="Note 8 2 5 2 5" xfId="11474" xr:uid="{976D68E2-BA1B-4B27-8BA4-A6A65CE7E7E0}"/>
    <cellStyle name="Note 8 2 5 2 6" xfId="12618" xr:uid="{9FE9FBF7-6180-4A6F-A2D4-DEAEF7BCA1CB}"/>
    <cellStyle name="Note 8 2 5 2 7" xfId="12826" xr:uid="{0A596431-8174-42CE-A894-0E3989E5D928}"/>
    <cellStyle name="Note 8 2 5 2 8" xfId="12675" xr:uid="{51897175-B465-433D-BFD5-299AE46629C3}"/>
    <cellStyle name="Note 8 2 5 2 9" xfId="12971" xr:uid="{B613E953-7C4F-4254-AA65-5A2DACE172BD}"/>
    <cellStyle name="Note 8 2 5 3" xfId="10002" xr:uid="{95545E68-D927-4B07-8F1F-B7FA3347DEE3}"/>
    <cellStyle name="Note 8 2 5 4" xfId="6924" xr:uid="{912D6D24-B956-451D-920D-EBE0B5A8C004}"/>
    <cellStyle name="Note 8 2 5 5" xfId="11508" xr:uid="{9F65A563-7150-455D-8638-6121FA8C114E}"/>
    <cellStyle name="Note 8 2 5 6" xfId="11709" xr:uid="{F6ABD7F2-6561-4ED1-A592-8923C85E78A7}"/>
    <cellStyle name="Note 8 2 5 7" xfId="12617" xr:uid="{6D4687F6-1C43-47C9-B461-7CE4C6EF703A}"/>
    <cellStyle name="Note 8 2 5 8" xfId="12552" xr:uid="{D12E0622-D553-4782-BC84-65486DDC579A}"/>
    <cellStyle name="Note 8 2 5 9" xfId="12678" xr:uid="{94E298EA-7361-4E1D-AFCE-2181EA8E1C41}"/>
    <cellStyle name="Note 8 2 6" xfId="4525" xr:uid="{00000000-0005-0000-0000-000019140000}"/>
    <cellStyle name="Note 8 3" xfId="4526" xr:uid="{00000000-0005-0000-0000-00001A140000}"/>
    <cellStyle name="Note 8 3 2" xfId="4527" xr:uid="{00000000-0005-0000-0000-00001B140000}"/>
    <cellStyle name="Note 8 3 2 10" xfId="11911" xr:uid="{D09577F7-AE3F-4B35-A2CA-4E20BA39C0B9}"/>
    <cellStyle name="Note 8 3 2 11" xfId="12619" xr:uid="{05D56A66-3C95-4F32-BA9A-C5E5EF806A4C}"/>
    <cellStyle name="Note 8 3 2 12" xfId="12551" xr:uid="{00375ECE-AABC-47A7-80E0-200A95AA4724}"/>
    <cellStyle name="Note 8 3 2 13" xfId="12857" xr:uid="{FB2586AD-A85D-42BA-AF3E-5B500EF6FC18}"/>
    <cellStyle name="Note 8 3 2 14" xfId="12970" xr:uid="{ABB29332-02F2-40B4-AB41-FC2E907B19FD}"/>
    <cellStyle name="Note 8 3 2 15" xfId="11996" xr:uid="{128AA87A-AB32-46AA-9818-C92BB55C9143}"/>
    <cellStyle name="Note 8 3 2 2" xfId="4528" xr:uid="{00000000-0005-0000-0000-00001C140000}"/>
    <cellStyle name="Note 8 3 2 2 2" xfId="4529" xr:uid="{00000000-0005-0000-0000-00001D140000}"/>
    <cellStyle name="Note 8 3 2 2 2 2" xfId="4530" xr:uid="{00000000-0005-0000-0000-00001E140000}"/>
    <cellStyle name="Note 8 3 2 2 2 2 2" xfId="4531" xr:uid="{00000000-0005-0000-0000-00001F140000}"/>
    <cellStyle name="Note 8 3 2 2 2 3" xfId="4532" xr:uid="{00000000-0005-0000-0000-000020140000}"/>
    <cellStyle name="Note 8 3 2 2 3" xfId="4533" xr:uid="{00000000-0005-0000-0000-000021140000}"/>
    <cellStyle name="Note 8 3 2 2 3 2" xfId="4534" xr:uid="{00000000-0005-0000-0000-000022140000}"/>
    <cellStyle name="Note 8 3 2 2 4" xfId="4535" xr:uid="{00000000-0005-0000-0000-000023140000}"/>
    <cellStyle name="Note 8 3 2 3" xfId="4536" xr:uid="{00000000-0005-0000-0000-000024140000}"/>
    <cellStyle name="Note 8 3 2 3 2" xfId="4537" xr:uid="{00000000-0005-0000-0000-000025140000}"/>
    <cellStyle name="Note 8 3 2 3 2 2" xfId="4538" xr:uid="{00000000-0005-0000-0000-000026140000}"/>
    <cellStyle name="Note 8 3 2 3 3" xfId="4539" xr:uid="{00000000-0005-0000-0000-000027140000}"/>
    <cellStyle name="Note 8 3 2 4" xfId="4540" xr:uid="{00000000-0005-0000-0000-000028140000}"/>
    <cellStyle name="Note 8 3 2 4 10" xfId="12969" xr:uid="{A44083B5-97A4-4027-8B8E-10A7164A43DE}"/>
    <cellStyle name="Note 8 3 2 4 11" xfId="13078" xr:uid="{BBBD6FEC-5912-40A1-8F3B-483058668A3E}"/>
    <cellStyle name="Note 8 3 2 4 2" xfId="4541" xr:uid="{00000000-0005-0000-0000-000029140000}"/>
    <cellStyle name="Note 8 3 2 4 2 10" xfId="12541" xr:uid="{C35FEA0E-1946-42CA-A678-9E9743C9B648}"/>
    <cellStyle name="Note 8 3 2 4 2 2" xfId="10016" xr:uid="{F47FF6A9-BA27-4623-AAE1-50DCF43CF0E8}"/>
    <cellStyle name="Note 8 3 2 4 2 3" xfId="6911" xr:uid="{68B23914-8600-4327-85D0-4BAD177EE9BD}"/>
    <cellStyle name="Note 8 3 2 4 2 4" xfId="11399" xr:uid="{B55788B7-2E5D-42FB-BD9D-941F2EABE16E}"/>
    <cellStyle name="Note 8 3 2 4 2 5" xfId="10405" xr:uid="{B3378AA8-D299-4441-8A8D-3F6D0E1D651B}"/>
    <cellStyle name="Note 8 3 2 4 2 6" xfId="12296" xr:uid="{1582008F-E78A-4D19-90B3-E33E1B476097}"/>
    <cellStyle name="Note 8 3 2 4 2 7" xfId="12113" xr:uid="{703274A5-397F-4C34-9459-38541B6FC1F4}"/>
    <cellStyle name="Note 8 3 2 4 2 8" xfId="12756" xr:uid="{03EDE454-5FF3-4F61-B1C4-CC67256B3453}"/>
    <cellStyle name="Note 8 3 2 4 2 9" xfId="12968" xr:uid="{D0C7CEDE-8EDE-40BA-A813-52E4EE257DC5}"/>
    <cellStyle name="Note 8 3 2 4 3" xfId="10015" xr:uid="{8F7BF71C-4B6A-434C-9A33-8D381C1A20B1}"/>
    <cellStyle name="Note 8 3 2 4 4" xfId="6912" xr:uid="{1F1B1F73-58EF-4FD1-AF47-530EAB02AF56}"/>
    <cellStyle name="Note 8 3 2 4 5" xfId="11890" xr:uid="{22F115BB-027F-4DD5-8139-6D51A5A46A13}"/>
    <cellStyle name="Note 8 3 2 4 6" xfId="11758" xr:uid="{0ABC2473-9284-4EC9-A3F5-3AB2E6C40A6C}"/>
    <cellStyle name="Note 8 3 2 4 7" xfId="12297" xr:uid="{F4A8F717-C310-4C21-A9F5-D4B0B594ECD0}"/>
    <cellStyle name="Note 8 3 2 4 8" xfId="12411" xr:uid="{C61BAED1-5F3A-4D0D-828B-4381F57144F0}"/>
    <cellStyle name="Note 8 3 2 4 9" xfId="12757" xr:uid="{23ACC575-496A-46F5-B12E-B17828A872E8}"/>
    <cellStyle name="Note 8 3 2 5" xfId="4542" xr:uid="{00000000-0005-0000-0000-00002A140000}"/>
    <cellStyle name="Note 8 3 2 5 2" xfId="4543" xr:uid="{00000000-0005-0000-0000-00002B140000}"/>
    <cellStyle name="Note 8 3 2 6" xfId="4544" xr:uid="{00000000-0005-0000-0000-00002C140000}"/>
    <cellStyle name="Note 8 3 2 6 10" xfId="13123" xr:uid="{983DC683-F3B3-4550-A4CF-4FD5C2370A48}"/>
    <cellStyle name="Note 8 3 2 6 2" xfId="10019" xr:uid="{E5048618-C46E-4C08-A167-7F15221FD89A}"/>
    <cellStyle name="Note 8 3 2 6 3" xfId="6909" xr:uid="{481EAE65-A579-4A5C-B9D7-D2FC40F3EEA5}"/>
    <cellStyle name="Note 8 3 2 6 4" xfId="11888" xr:uid="{C9EE9A4F-6F55-4E08-8BBB-FFF569DE3F3B}"/>
    <cellStyle name="Note 8 3 2 6 5" xfId="6483" xr:uid="{F0B246B1-FCFA-460D-9076-0CE2620A83D5}"/>
    <cellStyle name="Note 8 3 2 6 6" xfId="11379" xr:uid="{362B16A4-526E-499D-8D6A-C7B50A31CA4B}"/>
    <cellStyle name="Note 8 3 2 6 7" xfId="12410" xr:uid="{34E1EDB0-060D-4028-BD76-20987D3B9DEC}"/>
    <cellStyle name="Note 8 3 2 6 8" xfId="11975" xr:uid="{7F503AD9-7C84-4D48-A108-B7617C68B257}"/>
    <cellStyle name="Note 8 3 2 6 9" xfId="12967" xr:uid="{6C8173AC-A4B3-44A8-AFC8-6F252436560F}"/>
    <cellStyle name="Note 8 3 2 7" xfId="10006" xr:uid="{57DF5F93-5E55-4575-95E4-9FC20C679D38}"/>
    <cellStyle name="Note 8 3 2 8" xfId="6922" xr:uid="{3C826D9D-71B1-4C36-842D-B83F62E0A90C}"/>
    <cellStyle name="Note 8 3 2 9" xfId="11768" xr:uid="{1327A104-3F3B-4361-8808-1499FDA9FF39}"/>
    <cellStyle name="Note 8 3 3" xfId="4545" xr:uid="{00000000-0005-0000-0000-00002D140000}"/>
    <cellStyle name="Note 8 3 3 2" xfId="4546" xr:uid="{00000000-0005-0000-0000-00002E140000}"/>
    <cellStyle name="Note 8 3 3 2 2" xfId="4547" xr:uid="{00000000-0005-0000-0000-00002F140000}"/>
    <cellStyle name="Note 8 3 3 2 2 2" xfId="4548" xr:uid="{00000000-0005-0000-0000-000030140000}"/>
    <cellStyle name="Note 8 3 3 2 3" xfId="4549" xr:uid="{00000000-0005-0000-0000-000031140000}"/>
    <cellStyle name="Note 8 3 3 3" xfId="4550" xr:uid="{00000000-0005-0000-0000-000032140000}"/>
    <cellStyle name="Note 8 3 3 3 10" xfId="12966" xr:uid="{718DAC40-48DD-4784-8756-F51D7F72C62D}"/>
    <cellStyle name="Note 8 3 3 3 11" xfId="12470" xr:uid="{86E37B33-CA56-4E60-A83E-7DDB3108FA8F}"/>
    <cellStyle name="Note 8 3 3 3 2" xfId="4551" xr:uid="{00000000-0005-0000-0000-000033140000}"/>
    <cellStyle name="Note 8 3 3 3 2 10" xfId="12469" xr:uid="{E0B3B9C0-A577-4FC5-AFF8-5F7AB86CAD3F}"/>
    <cellStyle name="Note 8 3 3 3 2 2" xfId="10024" xr:uid="{976845AF-0C37-46B9-87B3-66064D1AE628}"/>
    <cellStyle name="Note 8 3 3 3 2 3" xfId="6903" xr:uid="{1C5B892F-7B53-455E-840E-038C85C660CA}"/>
    <cellStyle name="Note 8 3 3 3 2 4" xfId="11790" xr:uid="{D3647D68-C80F-483A-AEE0-AF918A484223}"/>
    <cellStyle name="Note 8 3 3 3 2 5" xfId="10858" xr:uid="{1B955B72-AB8E-48CF-848C-0DBCFE9EE63A}"/>
    <cellStyle name="Note 8 3 3 3 2 6" xfId="12293" xr:uid="{99EA1D5B-36A0-4146-A292-FA88A5BAC4D6}"/>
    <cellStyle name="Note 8 3 3 3 2 7" xfId="12405" xr:uid="{5FE28A86-2A70-430F-B905-D0214FD786F7}"/>
    <cellStyle name="Note 8 3 3 3 2 8" xfId="12439" xr:uid="{F8FF0721-BC5E-4CC4-87C1-8AB5AC6C786E}"/>
    <cellStyle name="Note 8 3 3 3 2 9" xfId="12965" xr:uid="{6DA682B6-E0C6-4E26-9AA0-F9FD5B53D78A}"/>
    <cellStyle name="Note 8 3 3 3 3" xfId="10023" xr:uid="{E4C82BD9-32ED-42FB-BD68-F07A7DB435FF}"/>
    <cellStyle name="Note 8 3 3 3 4" xfId="6904" xr:uid="{04910504-1AC3-400E-B447-84CFDF8EDCA0}"/>
    <cellStyle name="Note 8 3 3 3 5" xfId="10725" xr:uid="{0738E5E7-7818-43DA-8975-B1D5F0F85876}"/>
    <cellStyle name="Note 8 3 3 3 6" xfId="11754" xr:uid="{0C8D0A45-3B52-4174-9B71-84B3798FA095}"/>
    <cellStyle name="Note 8 3 3 3 7" xfId="12294" xr:uid="{7B790AEE-A086-41B5-A887-120FFCFB9B44}"/>
    <cellStyle name="Note 8 3 3 3 8" xfId="12406" xr:uid="{9463E442-A720-4848-9D1D-D1498E52F433}"/>
    <cellStyle name="Note 8 3 3 3 9" xfId="11387" xr:uid="{CED060A0-E4F5-4503-89C8-26E0534F9DB6}"/>
    <cellStyle name="Note 8 3 3 4" xfId="4552" xr:uid="{00000000-0005-0000-0000-000034140000}"/>
    <cellStyle name="Note 8 3 4" xfId="4553" xr:uid="{00000000-0005-0000-0000-000035140000}"/>
    <cellStyle name="Note 8 3 4 2" xfId="4554" xr:uid="{00000000-0005-0000-0000-000036140000}"/>
    <cellStyle name="Note 8 3 4 2 2" xfId="4555" xr:uid="{00000000-0005-0000-0000-000037140000}"/>
    <cellStyle name="Note 8 3 4 3" xfId="4556" xr:uid="{00000000-0005-0000-0000-000038140000}"/>
    <cellStyle name="Note 8 3 5" xfId="4557" xr:uid="{00000000-0005-0000-0000-000039140000}"/>
    <cellStyle name="Note 8 3 5 10" xfId="12964" xr:uid="{3AD700D6-579C-4FE8-BE27-906EC3531BE1}"/>
    <cellStyle name="Note 8 3 5 11" xfId="12468" xr:uid="{97CD2038-4698-4B37-8E1F-8616F858ADB5}"/>
    <cellStyle name="Note 8 3 5 2" xfId="4558" xr:uid="{00000000-0005-0000-0000-00003A140000}"/>
    <cellStyle name="Note 8 3 5 2 10" xfId="12378" xr:uid="{7C784FAC-66CE-4F57-BA83-38B0527EE126}"/>
    <cellStyle name="Note 8 3 5 2 2" xfId="10031" xr:uid="{55C311DE-85BB-4579-8182-9554AB965718}"/>
    <cellStyle name="Note 8 3 5 2 3" xfId="6897" xr:uid="{5FEAC1A1-9DAE-4CD9-9D72-F73D0766D32E}"/>
    <cellStyle name="Note 8 3 5 2 4" xfId="10538" xr:uid="{980E040D-3389-41CA-ACA7-E976376E70CA}"/>
    <cellStyle name="Note 8 3 5 2 5" xfId="10173" xr:uid="{A2886224-7A4A-4937-911B-450E3F75EC83}"/>
    <cellStyle name="Note 8 3 5 2 6" xfId="12291" xr:uid="{0F71451B-FB78-469B-83EA-EE17032C0EF2}"/>
    <cellStyle name="Note 8 3 5 2 7" xfId="12401" xr:uid="{3DCA1A0D-DAD8-4D83-8A13-42F409FB5475}"/>
    <cellStyle name="Note 8 3 5 2 8" xfId="12435" xr:uid="{055B5468-07BF-47E9-BED5-3CD0A926E620}"/>
    <cellStyle name="Note 8 3 5 2 9" xfId="12963" xr:uid="{1EDCFCDE-E4D8-4BF8-9846-B38CC54ACBA8}"/>
    <cellStyle name="Note 8 3 5 3" xfId="10030" xr:uid="{BD05F93F-66D5-4195-BBD5-32394A252098}"/>
    <cellStyle name="Note 8 3 5 4" xfId="6898" xr:uid="{A886E5A7-2838-4F3C-8B0D-7F5CFDE4BA60}"/>
    <cellStyle name="Note 8 3 5 5" xfId="10537" xr:uid="{1EDAC08A-F429-4ABF-9519-561516EEB553}"/>
    <cellStyle name="Note 8 3 5 6" xfId="10324" xr:uid="{4DE4B876-F24E-4267-8F4B-5D87CB400FF1}"/>
    <cellStyle name="Note 8 3 5 7" xfId="12418" xr:uid="{8CD80ABA-40E0-4926-AB5F-2852B0A02526}"/>
    <cellStyle name="Note 8 3 5 8" xfId="12402" xr:uid="{5933CE98-16D0-4063-BBD7-665398F32CAF}"/>
    <cellStyle name="Note 8 3 5 9" xfId="12436" xr:uid="{09521650-01B9-4ECF-A78C-6F2CA7AA5FAA}"/>
    <cellStyle name="Note 8 3 6" xfId="4559" xr:uid="{00000000-0005-0000-0000-00003B140000}"/>
    <cellStyle name="Note 8 4" xfId="4560" xr:uid="{00000000-0005-0000-0000-00003C140000}"/>
    <cellStyle name="Note 8 4 2" xfId="4561" xr:uid="{00000000-0005-0000-0000-00003D140000}"/>
    <cellStyle name="Note 8 4 2 10" xfId="11420" xr:uid="{2BB2999F-4459-4C83-86F3-F814C1033F62}"/>
    <cellStyle name="Note 8 4 2 11" xfId="11824" xr:uid="{17F582BE-7C99-4E6D-84D8-EDCCE08A0317}"/>
    <cellStyle name="Note 8 4 2 12" xfId="11670" xr:uid="{BD6B77E6-3673-45B4-A0D1-AED3B4408A26}"/>
    <cellStyle name="Note 8 4 2 13" xfId="10280" xr:uid="{0ED59815-81D4-480D-85DD-50D25CD49064}"/>
    <cellStyle name="Note 8 4 2 14" xfId="12962" xr:uid="{9CD524C0-5A7B-456F-8BB6-2CE3B76044A5}"/>
    <cellStyle name="Note 8 4 2 15" xfId="12712" xr:uid="{F2475F69-B337-4AF6-AE05-DB9072AE0B64}"/>
    <cellStyle name="Note 8 4 2 2" xfId="4562" xr:uid="{00000000-0005-0000-0000-00003E140000}"/>
    <cellStyle name="Note 8 4 2 2 2" xfId="4563" xr:uid="{00000000-0005-0000-0000-00003F140000}"/>
    <cellStyle name="Note 8 4 2 2 2 2" xfId="4564" xr:uid="{00000000-0005-0000-0000-000040140000}"/>
    <cellStyle name="Note 8 4 2 2 2 2 2" xfId="4565" xr:uid="{00000000-0005-0000-0000-000041140000}"/>
    <cellStyle name="Note 8 4 2 2 2 3" xfId="4566" xr:uid="{00000000-0005-0000-0000-000042140000}"/>
    <cellStyle name="Note 8 4 2 2 3" xfId="4567" xr:uid="{00000000-0005-0000-0000-000043140000}"/>
    <cellStyle name="Note 8 4 2 2 3 2" xfId="4568" xr:uid="{00000000-0005-0000-0000-000044140000}"/>
    <cellStyle name="Note 8 4 2 2 4" xfId="4569" xr:uid="{00000000-0005-0000-0000-000045140000}"/>
    <cellStyle name="Note 8 4 2 3" xfId="4570" xr:uid="{00000000-0005-0000-0000-000046140000}"/>
    <cellStyle name="Note 8 4 2 3 2" xfId="4571" xr:uid="{00000000-0005-0000-0000-000047140000}"/>
    <cellStyle name="Note 8 4 2 3 2 2" xfId="4572" xr:uid="{00000000-0005-0000-0000-000048140000}"/>
    <cellStyle name="Note 8 4 2 3 3" xfId="4573" xr:uid="{00000000-0005-0000-0000-000049140000}"/>
    <cellStyle name="Note 8 4 2 4" xfId="4574" xr:uid="{00000000-0005-0000-0000-00004A140000}"/>
    <cellStyle name="Note 8 4 2 4 10" xfId="12961" xr:uid="{5DE9415A-69BC-44F6-B58A-7C856A4AAC91}"/>
    <cellStyle name="Note 8 4 2 4 11" xfId="11653" xr:uid="{574A4E1C-D213-44BE-9F9C-BC5F8FA8F4AC}"/>
    <cellStyle name="Note 8 4 2 4 2" xfId="4575" xr:uid="{00000000-0005-0000-0000-00004B140000}"/>
    <cellStyle name="Note 8 4 2 4 2 10" xfId="10311" xr:uid="{531F7E1C-3F82-41B0-ACE5-193E628969F4}"/>
    <cellStyle name="Note 8 4 2 4 2 2" xfId="10045" xr:uid="{D634C5F1-B63D-411B-AC47-0A6F9AD13B02}"/>
    <cellStyle name="Note 8 4 2 4 2 3" xfId="6884" xr:uid="{C3748C34-0EF3-4B3B-B83B-A4A6B7665355}"/>
    <cellStyle name="Note 8 4 2 4 2 4" xfId="11469" xr:uid="{06102B49-00DA-4047-A1A1-8676710F6BB3}"/>
    <cellStyle name="Note 8 4 2 4 2 5" xfId="12016" xr:uid="{9F745070-CA6F-4E34-8D83-71EC2F6C45A2}"/>
    <cellStyle name="Note 8 4 2 4 2 6" xfId="12085" xr:uid="{18CB27DB-1894-466B-8230-F5740B23F2F7}"/>
    <cellStyle name="Note 8 4 2 4 2 7" xfId="12629" xr:uid="{FEB7ED3B-F9B5-4491-8719-1063638B73FF}"/>
    <cellStyle name="Note 8 4 2 4 2 8" xfId="11600" xr:uid="{DAA50306-762E-4FCD-A6D6-E9C67F680B9F}"/>
    <cellStyle name="Note 8 4 2 4 2 9" xfId="12960" xr:uid="{63A984EA-12EC-401A-9795-A9D01B8C5F38}"/>
    <cellStyle name="Note 8 4 2 4 3" xfId="10044" xr:uid="{DC1171AB-4214-463E-A480-BFCAEDBAA9AD}"/>
    <cellStyle name="Note 8 4 2 4 4" xfId="6885" xr:uid="{D26E06C0-A29D-45A1-B1D6-EF3A05042FF8}"/>
    <cellStyle name="Note 8 4 2 4 5" xfId="11397" xr:uid="{568963DF-606D-4941-A03C-691A5E07065D}"/>
    <cellStyle name="Note 8 4 2 4 6" xfId="11383" xr:uid="{0F9E53D3-93CB-48D0-A6A8-B3B0D5497C27}"/>
    <cellStyle name="Note 8 4 2 4 7" xfId="10372" xr:uid="{20325CAF-B9F2-4DA4-9DD9-2FD92A310EC8}"/>
    <cellStyle name="Note 8 4 2 4 8" xfId="11548" xr:uid="{9F04BCC1-EBF6-4EC9-84EB-23AE0CEB6FCB}"/>
    <cellStyle name="Note 8 4 2 4 9" xfId="11850" xr:uid="{C2C20C1B-4622-4696-ABFD-1DCCD99EA730}"/>
    <cellStyle name="Note 8 4 2 5" xfId="4576" xr:uid="{00000000-0005-0000-0000-00004C140000}"/>
    <cellStyle name="Note 8 4 2 5 2" xfId="4577" xr:uid="{00000000-0005-0000-0000-00004D140000}"/>
    <cellStyle name="Note 8 4 2 6" xfId="4578" xr:uid="{00000000-0005-0000-0000-00004E140000}"/>
    <cellStyle name="Note 8 4 2 6 10" xfId="12811" xr:uid="{D35BD418-F62F-4D8D-BE69-E2BB9829BEF3}"/>
    <cellStyle name="Note 8 4 2 6 2" xfId="10048" xr:uid="{1DC031A7-0F53-42D0-B6B8-9D62D436C176}"/>
    <cellStyle name="Note 8 4 2 6 3" xfId="6882" xr:uid="{8F37B372-E430-44FC-9C07-258CD2A71C72}"/>
    <cellStyle name="Note 8 4 2 6 4" xfId="11396" xr:uid="{63A592D7-E1D2-43B1-ACC8-709F109EEE1B}"/>
    <cellStyle name="Note 8 4 2 6 5" xfId="12039" xr:uid="{53FDEB78-4F45-4065-9A54-B43F983AFDC3}"/>
    <cellStyle name="Note 8 4 2 6 6" xfId="10854" xr:uid="{E9AE74A3-37B4-4363-8505-EEB06838CC12}"/>
    <cellStyle name="Note 8 4 2 6 7" xfId="12114" xr:uid="{584E49BE-D70A-47A5-BA88-94DBD9557873}"/>
    <cellStyle name="Note 8 4 2 6 8" xfId="12151" xr:uid="{12ABE7D0-839B-4D59-809F-7A89AE06358A}"/>
    <cellStyle name="Note 8 4 2 6 9" xfId="12959" xr:uid="{66409D8D-8984-4A64-881F-FCD5EB1E680D}"/>
    <cellStyle name="Note 8 4 2 7" xfId="10034" xr:uid="{313417DF-AB8C-4100-8C8D-55B29E65DEF3}"/>
    <cellStyle name="Note 8 4 2 8" xfId="6895" xr:uid="{AAB79243-ED93-48D7-97F2-610BC59C29B0}"/>
    <cellStyle name="Note 8 4 2 9" xfId="10203" xr:uid="{13F7A56F-34C5-4D7D-AACF-431CCB7750AE}"/>
    <cellStyle name="Note 8 4 3" xfId="4579" xr:uid="{00000000-0005-0000-0000-00004F140000}"/>
    <cellStyle name="Note 8 4 3 2" xfId="4580" xr:uid="{00000000-0005-0000-0000-000050140000}"/>
    <cellStyle name="Note 8 4 3 2 2" xfId="4581" xr:uid="{00000000-0005-0000-0000-000051140000}"/>
    <cellStyle name="Note 8 4 3 2 2 2" xfId="4582" xr:uid="{00000000-0005-0000-0000-000052140000}"/>
    <cellStyle name="Note 8 4 3 2 3" xfId="4583" xr:uid="{00000000-0005-0000-0000-000053140000}"/>
    <cellStyle name="Note 8 4 3 3" xfId="4584" xr:uid="{00000000-0005-0000-0000-000054140000}"/>
    <cellStyle name="Note 8 4 3 3 10" xfId="12958" xr:uid="{6FE753F2-21C2-4752-AE69-0C8691DC893C}"/>
    <cellStyle name="Note 8 4 3 3 11" xfId="11307" xr:uid="{7BE6D5E2-BE13-4406-88A9-BCC0683E6876}"/>
    <cellStyle name="Note 8 4 3 3 2" xfId="4585" xr:uid="{00000000-0005-0000-0000-000055140000}"/>
    <cellStyle name="Note 8 4 3 3 2 10" xfId="12129" xr:uid="{0AC19CB3-E57F-42AD-9752-505F5521CF3C}"/>
    <cellStyle name="Note 8 4 3 3 2 2" xfId="10054" xr:uid="{A7D71BB2-348E-47C1-BD44-F701B608A171}"/>
    <cellStyle name="Note 8 4 3 3 2 3" xfId="6878" xr:uid="{443135C4-266B-4886-B44D-D63C47D043FA}"/>
    <cellStyle name="Note 8 4 3 3 2 4" xfId="10430" xr:uid="{7DC3AAC6-AF28-4AE4-ABFE-A472ABCA2584}"/>
    <cellStyle name="Note 8 4 3 3 2 5" xfId="10451" xr:uid="{9C85149E-726F-4C83-8100-448E9F5B06DA}"/>
    <cellStyle name="Note 8 4 3 3 2 6" xfId="11991" xr:uid="{2A55688B-86DA-4F4D-A191-5C52FD0709B8}"/>
    <cellStyle name="Note 8 4 3 3 2 7" xfId="10323" xr:uid="{A6EAF519-279B-4BDE-95B4-A2EB246AB0B9}"/>
    <cellStyle name="Note 8 4 3 3 2 8" xfId="11843" xr:uid="{ED1F1E7E-96F4-4D6B-B093-40E0CCF03B52}"/>
    <cellStyle name="Note 8 4 3 3 2 9" xfId="12957" xr:uid="{06DDF69B-AD30-4142-BE4F-85B33CB4182D}"/>
    <cellStyle name="Note 8 4 3 3 3" xfId="10053" xr:uid="{E969B1B7-E866-47FF-AA73-95B76BB064CF}"/>
    <cellStyle name="Note 8 4 3 3 4" xfId="6879" xr:uid="{4D8927A5-8E0F-4D34-AA2D-F59F85119916}"/>
    <cellStyle name="Note 8 4 3 3 5" xfId="11394" xr:uid="{2C4E73BF-1DBF-440E-BFA6-ABB3E61AFC17}"/>
    <cellStyle name="Note 8 4 3 3 6" xfId="10450" xr:uid="{8C179FA4-EEAC-4719-967C-F4B1B9DC6B08}"/>
    <cellStyle name="Note 8 4 3 3 7" xfId="10903" xr:uid="{AB66CD2F-9C72-4BEC-BE12-3502A38AE178}"/>
    <cellStyle name="Note 8 4 3 3 8" xfId="12117" xr:uid="{34E30674-F0D6-41FF-A70B-18254F287C81}"/>
    <cellStyle name="Note 8 4 3 3 9" xfId="11845" xr:uid="{42B02088-3D40-4807-ABC0-50A859968F99}"/>
    <cellStyle name="Note 8 4 3 4" xfId="4586" xr:uid="{00000000-0005-0000-0000-000056140000}"/>
    <cellStyle name="Note 8 4 4" xfId="4587" xr:uid="{00000000-0005-0000-0000-000057140000}"/>
    <cellStyle name="Note 8 4 4 2" xfId="4588" xr:uid="{00000000-0005-0000-0000-000058140000}"/>
    <cellStyle name="Note 8 4 4 2 2" xfId="4589" xr:uid="{00000000-0005-0000-0000-000059140000}"/>
    <cellStyle name="Note 8 4 4 3" xfId="4590" xr:uid="{00000000-0005-0000-0000-00005A140000}"/>
    <cellStyle name="Note 8 4 5" xfId="4591" xr:uid="{00000000-0005-0000-0000-00005B140000}"/>
    <cellStyle name="Note 8 4 5 10" xfId="12956" xr:uid="{F2332B3F-C1BD-4D11-9BBF-CA73D3676176}"/>
    <cellStyle name="Note 8 4 5 11" xfId="12130" xr:uid="{6AF7CAE2-BDE6-483F-B8E7-02D15E7FB22A}"/>
    <cellStyle name="Note 8 4 5 2" xfId="4592" xr:uid="{00000000-0005-0000-0000-00005C140000}"/>
    <cellStyle name="Note 8 4 5 2 10" xfId="12131" xr:uid="{CB3C29CF-BD9C-43A7-A9B8-4049261F0392}"/>
    <cellStyle name="Note 8 4 5 2 2" xfId="10058" xr:uid="{49F40493-C771-41A4-86F6-0FD7221E51F6}"/>
    <cellStyle name="Note 8 4 5 2 3" xfId="11240" xr:uid="{3364C981-B8A0-45B9-966F-5AED00D558BB}"/>
    <cellStyle name="Note 8 4 5 2 4" xfId="11552" xr:uid="{56755211-87A0-461D-8B8A-E47656A8773B}"/>
    <cellStyle name="Note 8 4 5 2 5" xfId="10454" xr:uid="{1999E28E-60F0-4FDF-8AA9-FD241977CCB5}"/>
    <cellStyle name="Note 8 4 5 2 6" xfId="11927" xr:uid="{D8AFB003-568C-4B12-B70C-BAB59E13D10A}"/>
    <cellStyle name="Note 8 4 5 2 7" xfId="12595" xr:uid="{AFCDC17F-4577-4D34-B8E3-64627C839884}"/>
    <cellStyle name="Note 8 4 5 2 8" xfId="12489" xr:uid="{FA8517E1-531E-43D7-889C-9DDA21826C49}"/>
    <cellStyle name="Note 8 4 5 2 9" xfId="12955" xr:uid="{77CCE19C-6848-4B72-9ECA-4EDBD10B0E82}"/>
    <cellStyle name="Note 8 4 5 3" xfId="10057" xr:uid="{F395E0E5-A8C8-4CF3-9BD2-F559807F118B}"/>
    <cellStyle name="Note 8 4 5 4" xfId="6874" xr:uid="{FDD27DC9-9107-43F3-95AE-3939CD8D3893}"/>
    <cellStyle name="Note 8 4 5 5" xfId="10209" xr:uid="{C616E5DE-4B2A-45EB-96F7-0E4D9612C17F}"/>
    <cellStyle name="Note 8 4 5 6" xfId="11361" xr:uid="{8CD6FBAC-E2AC-48B3-925C-EE51F3F06F97}"/>
    <cellStyle name="Note 8 4 5 7" xfId="11926" xr:uid="{22CCE2F6-B551-4463-A0B6-D1379ECCF5E3}"/>
    <cellStyle name="Note 8 4 5 8" xfId="11669" xr:uid="{1A64548A-66A9-463C-B75E-564DBF8FB497}"/>
    <cellStyle name="Note 8 4 5 9" xfId="12490" xr:uid="{44141066-69FB-4985-9F73-89EC2EA2DF14}"/>
    <cellStyle name="Note 8 4 6" xfId="4593" xr:uid="{00000000-0005-0000-0000-00005D140000}"/>
    <cellStyle name="Note 8 5" xfId="4594" xr:uid="{00000000-0005-0000-0000-00005E140000}"/>
    <cellStyle name="Note 8 5 2" xfId="4595" xr:uid="{00000000-0005-0000-0000-00005F140000}"/>
    <cellStyle name="Note 8 5 2 10" xfId="10457" xr:uid="{2B30CCA4-C199-476A-B780-72BDEDE6FAFA}"/>
    <cellStyle name="Note 8 5 2 11" xfId="11895" xr:uid="{1D307A65-0305-4D55-9CAF-999B38D7F3CB}"/>
    <cellStyle name="Note 8 5 2 12" xfId="12444" xr:uid="{02013AC4-293E-4610-A651-E404585F5FE9}"/>
    <cellStyle name="Note 8 5 2 13" xfId="12755" xr:uid="{16AD3D97-0C29-4CE6-9088-12F7CCE259E1}"/>
    <cellStyle name="Note 8 5 2 14" xfId="12954" xr:uid="{58D1B4B1-F63D-4841-BA31-1A012AD03829}"/>
    <cellStyle name="Note 8 5 2 15" xfId="12881" xr:uid="{2CA6BA08-70AC-4702-8687-A60F23E993F2}"/>
    <cellStyle name="Note 8 5 2 2" xfId="4596" xr:uid="{00000000-0005-0000-0000-000060140000}"/>
    <cellStyle name="Note 8 5 2 2 2" xfId="4597" xr:uid="{00000000-0005-0000-0000-000061140000}"/>
    <cellStyle name="Note 8 5 2 2 2 2" xfId="4598" xr:uid="{00000000-0005-0000-0000-000062140000}"/>
    <cellStyle name="Note 8 5 2 2 2 2 2" xfId="4599" xr:uid="{00000000-0005-0000-0000-000063140000}"/>
    <cellStyle name="Note 8 5 2 2 2 3" xfId="4600" xr:uid="{00000000-0005-0000-0000-000064140000}"/>
    <cellStyle name="Note 8 5 2 2 3" xfId="4601" xr:uid="{00000000-0005-0000-0000-000065140000}"/>
    <cellStyle name="Note 8 5 2 2 3 2" xfId="4602" xr:uid="{00000000-0005-0000-0000-000066140000}"/>
    <cellStyle name="Note 8 5 2 2 4" xfId="4603" xr:uid="{00000000-0005-0000-0000-000067140000}"/>
    <cellStyle name="Note 8 5 2 3" xfId="4604" xr:uid="{00000000-0005-0000-0000-000068140000}"/>
    <cellStyle name="Note 8 5 2 3 2" xfId="4605" xr:uid="{00000000-0005-0000-0000-000069140000}"/>
    <cellStyle name="Note 8 5 2 3 2 2" xfId="4606" xr:uid="{00000000-0005-0000-0000-00006A140000}"/>
    <cellStyle name="Note 8 5 2 3 3" xfId="4607" xr:uid="{00000000-0005-0000-0000-00006B140000}"/>
    <cellStyle name="Note 8 5 2 4" xfId="4608" xr:uid="{00000000-0005-0000-0000-00006C140000}"/>
    <cellStyle name="Note 8 5 2 4 10" xfId="12953" xr:uid="{95837EFE-6821-4F53-A9BE-DDC1D1A97FB3}"/>
    <cellStyle name="Note 8 5 2 4 11" xfId="12886" xr:uid="{2DDB350F-6671-487A-BD67-04DC81408B1F}"/>
    <cellStyle name="Note 8 5 2 4 2" xfId="4609" xr:uid="{00000000-0005-0000-0000-00006D140000}"/>
    <cellStyle name="Note 8 5 2 4 2 10" xfId="12154" xr:uid="{B008DD73-53A8-4820-BBB0-1ABED61DEABD}"/>
    <cellStyle name="Note 8 5 2 4 2 2" xfId="10070" xr:uid="{42A7DFA7-24E4-43A1-A329-C65F8A9F1DBE}"/>
    <cellStyle name="Note 8 5 2 4 2 3" xfId="6866" xr:uid="{C57C0AF3-0E4F-4AF6-AAE2-FC950F318A17}"/>
    <cellStyle name="Note 8 5 2 4 2 4" xfId="11647" xr:uid="{2E5D713B-CA8B-4407-A550-200E5321DD85}"/>
    <cellStyle name="Note 8 5 2 4 2 5" xfId="10186" xr:uid="{4D47676E-7D48-40AE-B3FD-F3AB48C6CA7E}"/>
    <cellStyle name="Note 8 5 2 4 2 6" xfId="12284" xr:uid="{45BECB0F-218D-429C-9EE5-F3C4E0C114DE}"/>
    <cellStyle name="Note 8 5 2 4 2 7" xfId="12754" xr:uid="{27227FF8-586A-48B3-9D81-3F22926DD9FE}"/>
    <cellStyle name="Note 8 5 2 4 2 8" xfId="12456" xr:uid="{3095F4A5-11F9-4316-AF21-D1373FABA8C2}"/>
    <cellStyle name="Note 8 5 2 4 2 9" xfId="12952" xr:uid="{05C51E50-6362-413A-8C8D-6F638720939E}"/>
    <cellStyle name="Note 8 5 2 4 3" xfId="10069" xr:uid="{D53A697A-2F0C-484D-B992-969E6B4CC99B}"/>
    <cellStyle name="Note 8 5 2 4 4" xfId="6867" xr:uid="{99FEBADD-A93D-4736-8BDD-665671D22C6D}"/>
    <cellStyle name="Note 8 5 2 4 5" xfId="11950" xr:uid="{C7B9A54D-F847-4951-8CBE-65D7487BF7BB}"/>
    <cellStyle name="Note 8 5 2 4 6" xfId="10185" xr:uid="{528CC7EE-18E9-41C1-8889-A2C6B3D8A120}"/>
    <cellStyle name="Note 8 5 2 4 7" xfId="12285" xr:uid="{FC49F2D1-4B10-49CA-81EF-A9FF821CFE94}"/>
    <cellStyle name="Note 8 5 2 4 8" xfId="11402" xr:uid="{41B40E2B-FB5C-4297-B0E6-46861489B7C9}"/>
    <cellStyle name="Note 8 5 2 4 9" xfId="11517" xr:uid="{905C5CFC-FE8F-4098-A7AC-27C9BC59ADDE}"/>
    <cellStyle name="Note 8 5 2 5" xfId="4610" xr:uid="{00000000-0005-0000-0000-00006E140000}"/>
    <cellStyle name="Note 8 5 2 5 2" xfId="4611" xr:uid="{00000000-0005-0000-0000-00006F140000}"/>
    <cellStyle name="Note 8 5 2 6" xfId="4612" xr:uid="{00000000-0005-0000-0000-000070140000}"/>
    <cellStyle name="Note 8 5 2 6 10" xfId="13132" xr:uid="{85D497B5-83A3-44D3-A095-A354D4B5B6EE}"/>
    <cellStyle name="Note 8 5 2 6 2" xfId="10073" xr:uid="{FD85C584-116F-4F78-B9AC-63C203B71910}"/>
    <cellStyle name="Note 8 5 2 6 3" xfId="6863" xr:uid="{78634838-6A54-4B92-B4A5-4540629D20EB}"/>
    <cellStyle name="Note 8 5 2 6 4" xfId="11645" xr:uid="{A7E4E2FD-959C-4F8F-81A0-39A92E10A7A7}"/>
    <cellStyle name="Note 8 5 2 6 5" xfId="10661" xr:uid="{4E602B92-563B-4B22-8948-D45D4CD0540A}"/>
    <cellStyle name="Note 8 5 2 6 6" xfId="12282" xr:uid="{26D11FF7-DF9D-402D-B693-0411E61A5295}"/>
    <cellStyle name="Note 8 5 2 6 7" xfId="12753" xr:uid="{F0E3CE4D-E282-43D4-861B-1A937976FED9}"/>
    <cellStyle name="Note 8 5 2 6 8" xfId="12453" xr:uid="{C17A2E58-DC45-4390-B0E7-F82C534F44F1}"/>
    <cellStyle name="Note 8 5 2 6 9" xfId="12951" xr:uid="{0CBCE474-F89F-4882-804E-13D058A69AE3}"/>
    <cellStyle name="Note 8 5 2 7" xfId="10060" xr:uid="{6B3C55F1-4925-4765-BB17-76482E26DA9F}"/>
    <cellStyle name="Note 8 5 2 8" xfId="11237" xr:uid="{E256DD62-BB65-4CA8-951A-5E280349DD2F}"/>
    <cellStyle name="Note 8 5 2 9" xfId="10496" xr:uid="{5D4EFAC6-2033-48DC-876A-78DB4D16A122}"/>
    <cellStyle name="Note 8 5 3" xfId="4613" xr:uid="{00000000-0005-0000-0000-000071140000}"/>
    <cellStyle name="Note 8 5 3 2" xfId="4614" xr:uid="{00000000-0005-0000-0000-000072140000}"/>
    <cellStyle name="Note 8 5 3 2 2" xfId="4615" xr:uid="{00000000-0005-0000-0000-000073140000}"/>
    <cellStyle name="Note 8 5 3 2 2 2" xfId="4616" xr:uid="{00000000-0005-0000-0000-000074140000}"/>
    <cellStyle name="Note 8 5 3 2 3" xfId="4617" xr:uid="{00000000-0005-0000-0000-000075140000}"/>
    <cellStyle name="Note 8 5 3 3" xfId="4618" xr:uid="{00000000-0005-0000-0000-000076140000}"/>
    <cellStyle name="Note 8 5 3 3 10" xfId="12950" xr:uid="{47A02CC1-3CC7-4AD4-87DE-D2B255AB897C}"/>
    <cellStyle name="Note 8 5 3 3 11" xfId="12998" xr:uid="{78FE3A1F-7D1C-468E-89D3-B08A168BEEFF}"/>
    <cellStyle name="Note 8 5 3 3 2" xfId="4619" xr:uid="{00000000-0005-0000-0000-000077140000}"/>
    <cellStyle name="Note 8 5 3 3 2 10" xfId="12999" xr:uid="{79C19E0B-34D7-40BA-9CA5-F927EDBE742C}"/>
    <cellStyle name="Note 8 5 3 3 2 2" xfId="10079" xr:uid="{52F76553-02FF-4BCC-BA53-7DD434B62B5A}"/>
    <cellStyle name="Note 8 5 3 3 2 3" xfId="6859" xr:uid="{AC66CB94-D558-4732-8C83-499882DA3B54}"/>
    <cellStyle name="Note 8 5 3 3 2 4" xfId="11903" xr:uid="{3681AC5D-ED0B-44B5-B50A-FE60AF71F687}"/>
    <cellStyle name="Note 8 5 3 3 2 5" xfId="11846" xr:uid="{42EF336F-2E25-499A-8927-B0845CBB086A}"/>
    <cellStyle name="Note 8 5 3 3 2 6" xfId="12280" xr:uid="{051E1547-58F7-41CB-AE31-4C2B7A0045EF}"/>
    <cellStyle name="Note 8 5 3 3 2 7" xfId="12872" xr:uid="{EFC04843-8109-4F57-9F40-B149F23A3CB2}"/>
    <cellStyle name="Note 8 5 3 3 2 8" xfId="12448" xr:uid="{5210A3E8-B45A-4D9C-81C1-A723C0A9B6F5}"/>
    <cellStyle name="Note 8 5 3 3 2 9" xfId="12949" xr:uid="{10C847DD-6803-4E4A-8602-64AA611617D2}"/>
    <cellStyle name="Note 8 5 3 3 3" xfId="10078" xr:uid="{0775CEF1-9B41-4644-8C30-12D9010EA99F}"/>
    <cellStyle name="Note 8 5 3 3 4" xfId="6860" xr:uid="{F324C89B-FD1D-464A-BDFC-582A3B99AD4F}"/>
    <cellStyle name="Note 8 5 3 3 5" xfId="11885" xr:uid="{0A2D3606-E90A-4ADA-A422-5AB595BB7659}"/>
    <cellStyle name="Note 8 5 3 3 6" xfId="6449" xr:uid="{22755C09-FD81-41F8-826D-7C3F7638E178}"/>
    <cellStyle name="Note 8 5 3 3 7" xfId="12281" xr:uid="{D740129A-0FCC-4559-855E-56CC94588F45}"/>
    <cellStyle name="Note 8 5 3 3 8" xfId="12750" xr:uid="{E5B12D9C-D472-4F18-BB4F-93E6DD8C7552}"/>
    <cellStyle name="Note 8 5 3 3 9" xfId="12449" xr:uid="{2F174448-84C5-4648-8207-87C15FA022BA}"/>
    <cellStyle name="Note 8 5 3 4" xfId="4620" xr:uid="{00000000-0005-0000-0000-000078140000}"/>
    <cellStyle name="Note 8 5 4" xfId="4621" xr:uid="{00000000-0005-0000-0000-000079140000}"/>
    <cellStyle name="Note 8 5 4 2" xfId="4622" xr:uid="{00000000-0005-0000-0000-00007A140000}"/>
    <cellStyle name="Note 8 5 4 2 2" xfId="4623" xr:uid="{00000000-0005-0000-0000-00007B140000}"/>
    <cellStyle name="Note 8 5 4 3" xfId="4624" xr:uid="{00000000-0005-0000-0000-00007C140000}"/>
    <cellStyle name="Note 8 5 5" xfId="4625" xr:uid="{00000000-0005-0000-0000-00007D140000}"/>
    <cellStyle name="Note 8 5 5 10" xfId="12948" xr:uid="{FB44B705-EDFF-4A9C-9C98-2DFD71D83B2D}"/>
    <cellStyle name="Note 8 5 5 11" xfId="13065" xr:uid="{C3C66676-8007-423F-B673-A919572C3E7A}"/>
    <cellStyle name="Note 8 5 5 2" xfId="4626" xr:uid="{00000000-0005-0000-0000-00007E140000}"/>
    <cellStyle name="Note 8 5 5 2 10" xfId="13064" xr:uid="{414A81CA-EAF7-4130-84BD-3DDD2E997019}"/>
    <cellStyle name="Note 8 5 5 2 2" xfId="10085" xr:uid="{BFC7EC5F-19F7-48C5-BF31-79ED39E0AE84}"/>
    <cellStyle name="Note 8 5 5 2 3" xfId="6849" xr:uid="{C721BAAC-06D0-4642-9B33-0F7BA1CB70D0}"/>
    <cellStyle name="Note 8 5 5 2 4" xfId="11947" xr:uid="{2BDF4F1F-161C-495C-8CF5-9B6FD78A0D1A}"/>
    <cellStyle name="Note 8 5 5 2 5" xfId="11831" xr:uid="{4FD6BF5A-E7DD-4594-B858-11A1D2A9F1A3}"/>
    <cellStyle name="Note 8 5 5 2 6" xfId="10376" xr:uid="{0B7C23E6-18E1-4A42-A2F6-261FAC8A45B1}"/>
    <cellStyle name="Note 8 5 5 2 7" xfId="11827" xr:uid="{10CAEC7B-FF8E-491E-9260-396E2D648498}"/>
    <cellStyle name="Note 8 5 5 2 8" xfId="12140" xr:uid="{E8A4CCCF-B363-4648-9502-4B961C818A9A}"/>
    <cellStyle name="Note 8 5 5 2 9" xfId="12947" xr:uid="{AAC1B75B-56E2-4AED-A973-60256E64F943}"/>
    <cellStyle name="Note 8 5 5 3" xfId="10084" xr:uid="{749C5C64-2B52-4A60-9E2E-C9046E6BFE40}"/>
    <cellStyle name="Note 8 5 5 4" xfId="6850" xr:uid="{E84F02B9-F336-42AD-B301-5B3B6787EE43}"/>
    <cellStyle name="Note 8 5 5 5" xfId="10622" xr:uid="{2DDF25E0-4CDB-4F8F-82F1-3BF846B02E88}"/>
    <cellStyle name="Note 8 5 5 6" xfId="11832" xr:uid="{811BB11F-8EB4-4110-9AFF-241BBA6A3E7B}"/>
    <cellStyle name="Note 8 5 5 7" xfId="10377" xr:uid="{E49FF557-019B-452E-AF19-A0482401F9BB}"/>
    <cellStyle name="Note 8 5 5 8" xfId="11497" xr:uid="{BCDD2477-B215-4A85-B30D-20B2836650EF}"/>
    <cellStyle name="Note 8 5 5 9" xfId="12445" xr:uid="{B1565FBF-C097-4CC7-97CE-C7E5B19F7DD0}"/>
    <cellStyle name="Note 8 5 6" xfId="4627" xr:uid="{00000000-0005-0000-0000-00007F140000}"/>
    <cellStyle name="Note 8 6" xfId="4628" xr:uid="{00000000-0005-0000-0000-000080140000}"/>
    <cellStyle name="Note 8 6 2" xfId="4629" xr:uid="{00000000-0005-0000-0000-000081140000}"/>
    <cellStyle name="Note 8 6 2 10" xfId="12007" xr:uid="{B240C936-AAAF-4DB1-B326-F0BBF920C2BB}"/>
    <cellStyle name="Note 8 6 2 11" xfId="12278" xr:uid="{6E4ECFE7-35A3-4AA0-87A8-177F16290987}"/>
    <cellStyle name="Note 8 6 2 12" xfId="11350" xr:uid="{7A80B074-FA2C-464C-9648-A350E8FA1CDD}"/>
    <cellStyle name="Note 8 6 2 13" xfId="12141" xr:uid="{758C188F-0575-4433-8633-DF3659601FFD}"/>
    <cellStyle name="Note 8 6 2 14" xfId="12946" xr:uid="{B89DCF38-A558-45B3-A8CC-2F3CC850BB3D}"/>
    <cellStyle name="Note 8 6 2 15" xfId="13063" xr:uid="{602B024C-42AC-4B74-8AAC-83D2B3B6FC6C}"/>
    <cellStyle name="Note 8 6 2 2" xfId="4630" xr:uid="{00000000-0005-0000-0000-000082140000}"/>
    <cellStyle name="Note 8 6 2 2 2" xfId="4631" xr:uid="{00000000-0005-0000-0000-000083140000}"/>
    <cellStyle name="Note 8 6 2 2 2 2" xfId="4632" xr:uid="{00000000-0005-0000-0000-000084140000}"/>
    <cellStyle name="Note 8 6 2 2 2 2 2" xfId="4633" xr:uid="{00000000-0005-0000-0000-000085140000}"/>
    <cellStyle name="Note 8 6 2 2 2 3" xfId="4634" xr:uid="{00000000-0005-0000-0000-000086140000}"/>
    <cellStyle name="Note 8 6 2 2 3" xfId="4635" xr:uid="{00000000-0005-0000-0000-000087140000}"/>
    <cellStyle name="Note 8 6 2 2 3 2" xfId="4636" xr:uid="{00000000-0005-0000-0000-000088140000}"/>
    <cellStyle name="Note 8 6 2 2 4" xfId="4637" xr:uid="{00000000-0005-0000-0000-000089140000}"/>
    <cellStyle name="Note 8 6 2 3" xfId="4638" xr:uid="{00000000-0005-0000-0000-00008A140000}"/>
    <cellStyle name="Note 8 6 2 3 2" xfId="4639" xr:uid="{00000000-0005-0000-0000-00008B140000}"/>
    <cellStyle name="Note 8 6 2 3 2 2" xfId="4640" xr:uid="{00000000-0005-0000-0000-00008C140000}"/>
    <cellStyle name="Note 8 6 2 3 3" xfId="4641" xr:uid="{00000000-0005-0000-0000-00008D140000}"/>
    <cellStyle name="Note 8 6 2 4" xfId="4642" xr:uid="{00000000-0005-0000-0000-00008E140000}"/>
    <cellStyle name="Note 8 6 2 4 10" xfId="12713" xr:uid="{0B564399-C038-4F33-B7AD-D1E2291A8461}"/>
    <cellStyle name="Note 8 6 2 4 11" xfId="13002" xr:uid="{937542A1-4B77-447D-903B-8EE277525625}"/>
    <cellStyle name="Note 8 6 2 4 2" xfId="4643" xr:uid="{00000000-0005-0000-0000-00008F140000}"/>
    <cellStyle name="Note 8 6 2 4 2 10" xfId="13003" xr:uid="{DA6CCBAE-E6A8-42F7-8FED-689E66510A79}"/>
    <cellStyle name="Note 8 6 2 4 2 2" xfId="10098" xr:uid="{FC7EA31A-F052-4C56-9BE7-0D55A2D5BC6E}"/>
    <cellStyle name="Note 8 6 2 4 2 3" xfId="6752" xr:uid="{CAD4B3AF-D1E2-4397-BA03-B50C7F1B7F16}"/>
    <cellStyle name="Note 8 6 2 4 2 4" xfId="10582" xr:uid="{B9D1CA52-EE66-4890-9A36-77BE44B4D3CB}"/>
    <cellStyle name="Note 8 6 2 4 2 5" xfId="10491" xr:uid="{0D52DE30-2174-410C-97E3-2C0FE303332A}"/>
    <cellStyle name="Note 8 6 2 4 2 6" xfId="11457" xr:uid="{BF7FED4C-0840-4A31-B64A-004471AC549E}"/>
    <cellStyle name="Note 8 6 2 4 2 7" xfId="11909" xr:uid="{0795686D-8460-4FF6-83D5-7751BC0661BB}"/>
    <cellStyle name="Note 8 6 2 4 2 8" xfId="11687" xr:uid="{F9956FD2-E16E-4F67-B0F0-374B788F9767}"/>
    <cellStyle name="Note 8 6 2 4 2 9" xfId="12476" xr:uid="{0DCD9C09-21A4-4159-AF3F-DA03020B1EBF}"/>
    <cellStyle name="Note 8 6 2 4 3" xfId="10097" xr:uid="{B26601A7-6B40-4DB2-AC32-7C9976CA0FB1}"/>
    <cellStyle name="Note 8 6 2 4 4" xfId="6753" xr:uid="{B9E4F469-F437-4A92-A289-A15B354E1D81}"/>
    <cellStyle name="Note 8 6 2 4 5" xfId="6491" xr:uid="{97D0D624-4526-4758-B153-DE1A7F69D1FE}"/>
    <cellStyle name="Note 8 6 2 4 6" xfId="11401" xr:uid="{6DAD78E0-8495-450F-A005-5957418029E3}"/>
    <cellStyle name="Note 8 6 2 4 7" xfId="10396" xr:uid="{666F1772-4F9D-4990-8917-AA2E5938D841}"/>
    <cellStyle name="Note 8 6 2 4 8" xfId="12471" xr:uid="{0B96AFEF-444A-42F2-8282-34C260DA7C62}"/>
    <cellStyle name="Note 8 6 2 4 9" xfId="11388" xr:uid="{9260CD0E-8E33-4D5E-817B-8FD461471483}"/>
    <cellStyle name="Note 8 6 2 5" xfId="4644" xr:uid="{00000000-0005-0000-0000-000090140000}"/>
    <cellStyle name="Note 8 6 2 5 2" xfId="4645" xr:uid="{00000000-0005-0000-0000-000091140000}"/>
    <cellStyle name="Note 8 6 2 6" xfId="4646" xr:uid="{00000000-0005-0000-0000-000092140000}"/>
    <cellStyle name="Note 8 6 2 6 10" xfId="13122" xr:uid="{C8543F68-32FC-4B02-B656-FE59F0563F97}"/>
    <cellStyle name="Note 8 6 2 6 2" xfId="10101" xr:uid="{5CB15A74-430C-485A-91F1-4A9D799A4D60}"/>
    <cellStyle name="Note 8 6 2 6 3" xfId="6749" xr:uid="{0EB182DD-1D6A-4377-A954-4D248D0AC8BE}"/>
    <cellStyle name="Note 8 6 2 6 4" xfId="10585" xr:uid="{F57DFB15-8FCE-4DB1-B645-53B4AAD2D920}"/>
    <cellStyle name="Note 8 6 2 6 5" xfId="10492" xr:uid="{FC4E25CA-AE8A-4F6B-A07B-B53FC5F50186}"/>
    <cellStyle name="Note 8 6 2 6 6" xfId="12274" xr:uid="{22C02DA9-652B-4ADA-B91B-55EDFA9FFE5D}"/>
    <cellStyle name="Note 8 6 2 6 7" xfId="11982" xr:uid="{DE2631C0-2C25-497B-A86D-6E92A64E65F2}"/>
    <cellStyle name="Note 8 6 2 6 8" xfId="12797" xr:uid="{0F115210-CA85-4BB0-8DDC-E577FEDA89FF}"/>
    <cellStyle name="Note 8 6 2 6 9" xfId="12945" xr:uid="{784055EB-2C0D-498A-815E-DAA64883AA4E}"/>
    <cellStyle name="Note 8 6 2 7" xfId="10088" xr:uid="{950BF525-FC67-42BC-B09E-9380E98FE071}"/>
    <cellStyle name="Note 8 6 2 8" xfId="6847" xr:uid="{A5306261-27E4-430C-B04F-8DC981FE3A6D}"/>
    <cellStyle name="Note 8 6 2 9" xfId="11343" xr:uid="{8A2E1F34-D05A-4A47-8E27-C10A0433EA7F}"/>
    <cellStyle name="Note 8 6 3" xfId="4647" xr:uid="{00000000-0005-0000-0000-000093140000}"/>
    <cellStyle name="Note 8 6 3 2" xfId="4648" xr:uid="{00000000-0005-0000-0000-000094140000}"/>
    <cellStyle name="Note 8 6 3 2 2" xfId="4649" xr:uid="{00000000-0005-0000-0000-000095140000}"/>
    <cellStyle name="Note 8 6 3 2 2 2" xfId="4650" xr:uid="{00000000-0005-0000-0000-000096140000}"/>
    <cellStyle name="Note 8 6 3 2 3" xfId="4651" xr:uid="{00000000-0005-0000-0000-000097140000}"/>
    <cellStyle name="Note 8 6 3 3" xfId="4652" xr:uid="{00000000-0005-0000-0000-000098140000}"/>
    <cellStyle name="Note 8 6 3 3 10" xfId="10498" xr:uid="{D312C266-833E-4F56-A1D1-9BB5962D926A}"/>
    <cellStyle name="Note 8 6 3 3 11" xfId="13004" xr:uid="{37E96B98-090B-4FF3-BADF-F8C3AA873074}"/>
    <cellStyle name="Note 8 6 3 3 2" xfId="4653" xr:uid="{00000000-0005-0000-0000-000099140000}"/>
    <cellStyle name="Note 8 6 3 3 2 10" xfId="13053" xr:uid="{E138B532-D4BC-49A3-997A-3A2FDBDB4148}"/>
    <cellStyle name="Note 8 6 3 3 2 2" xfId="10106" xr:uid="{88475E16-91F3-4811-BD8D-1381A79F8477}"/>
    <cellStyle name="Note 8 6 3 3 2 3" xfId="6742" xr:uid="{763551DE-ACAA-4C43-9C7F-8075905ECD39}"/>
    <cellStyle name="Note 8 6 3 3 2 4" xfId="11515" xr:uid="{34C6D9B2-5B72-4633-BF99-F77DC420B98B}"/>
    <cellStyle name="Note 8 6 3 3 2 5" xfId="6439" xr:uid="{7EEE2EF9-A8AA-45B7-A2E8-EED0AF0E8205}"/>
    <cellStyle name="Note 8 6 3 3 2 6" xfId="12270" xr:uid="{6669C17F-7D96-4F8D-AF22-D3A2535F7FCE}"/>
    <cellStyle name="Note 8 6 3 3 2 7" xfId="11945" xr:uid="{3A612676-9907-446E-B3EC-A7BFF99A8738}"/>
    <cellStyle name="Note 8 6 3 3 2 8" xfId="12412" xr:uid="{33F385EA-986E-4095-9144-25CAD7F98B06}"/>
    <cellStyle name="Note 8 6 3 3 2 9" xfId="12874" xr:uid="{475EC84D-49AA-42DF-B04F-CA794DD6B9CA}"/>
    <cellStyle name="Note 8 6 3 3 3" xfId="10105" xr:uid="{1649BDC7-9E44-4ED5-8BB7-D7EF2BE4C8FC}"/>
    <cellStyle name="Note 8 6 3 3 4" xfId="6743" xr:uid="{6B4E7E96-ADB2-4517-871D-CB23D067FE2F}"/>
    <cellStyle name="Note 8 6 3 3 5" xfId="11437" xr:uid="{D89CDC58-FC72-4239-81C8-EE68D1547930}"/>
    <cellStyle name="Note 8 6 3 3 6" xfId="11680" xr:uid="{B3A10D78-34BE-4476-9BDD-47DAAC1643C0}"/>
    <cellStyle name="Note 8 6 3 3 7" xfId="12271" xr:uid="{8FCADBEB-DC64-4ED3-8A2A-6B45FC9137D2}"/>
    <cellStyle name="Note 8 6 3 3 8" xfId="11899" xr:uid="{CAACC68E-CA18-4276-A36B-31A22D336711}"/>
    <cellStyle name="Note 8 6 3 3 9" xfId="12413" xr:uid="{79B54F91-7821-4AE3-BAC3-BE3D1C8E35BD}"/>
    <cellStyle name="Note 8 6 3 4" xfId="4654" xr:uid="{00000000-0005-0000-0000-00009A140000}"/>
    <cellStyle name="Note 8 6 4" xfId="4655" xr:uid="{00000000-0005-0000-0000-00009B140000}"/>
    <cellStyle name="Note 8 6 4 2" xfId="4656" xr:uid="{00000000-0005-0000-0000-00009C140000}"/>
    <cellStyle name="Note 8 6 4 2 2" xfId="4657" xr:uid="{00000000-0005-0000-0000-00009D140000}"/>
    <cellStyle name="Note 8 6 4 3" xfId="4658" xr:uid="{00000000-0005-0000-0000-00009E140000}"/>
    <cellStyle name="Note 8 6 5" xfId="4659" xr:uid="{00000000-0005-0000-0000-00009F140000}"/>
    <cellStyle name="Note 8 6 5 10" xfId="12431" xr:uid="{5467909C-E95F-4D67-9E0B-CE3F9176053F}"/>
    <cellStyle name="Note 8 6 5 11" xfId="13006" xr:uid="{CB3495EB-0A2F-41EF-B4A1-214B3AE7BC5E}"/>
    <cellStyle name="Note 8 6 5 2" xfId="4660" xr:uid="{00000000-0005-0000-0000-0000A0140000}"/>
    <cellStyle name="Note 8 6 5 2 10" xfId="13007" xr:uid="{CD9574BA-8BAD-4B24-94D9-94645C8060BF}"/>
    <cellStyle name="Note 8 6 5 2 2" xfId="10113" xr:uid="{2CB7E7BF-DB62-4C66-8E0D-AD739EE4BEB2}"/>
    <cellStyle name="Note 8 6 5 2 3" xfId="6737" xr:uid="{93C4EF67-92C8-4B59-8FF1-39B878A93F31}"/>
    <cellStyle name="Note 8 6 5 2 4" xfId="11432" xr:uid="{B3E2C81E-77C6-418B-B0A1-536D4F957EB9}"/>
    <cellStyle name="Note 8 6 5 2 5" xfId="10200" xr:uid="{AF30AEE7-A59D-4C65-94E6-F436CA8C712E}"/>
    <cellStyle name="Note 8 6 5 2 6" xfId="12267" xr:uid="{C3086223-861E-4105-B4FE-E7061C962EE6}"/>
    <cellStyle name="Note 8 6 5 2 7" xfId="10464" xr:uid="{0CDE60F4-A1DB-4EF8-BAEF-9BAC3A08368B}"/>
    <cellStyle name="Note 8 6 5 2 8" xfId="12407" xr:uid="{FC03A283-C743-42F6-B82B-9FCE32FD1ED9}"/>
    <cellStyle name="Note 8 6 5 2 9" xfId="12942" xr:uid="{2021942F-C6F7-4B2F-83D5-2577FB37F6D1}"/>
    <cellStyle name="Note 8 6 5 3" xfId="10112" xr:uid="{04DC7FD3-6833-4CBF-B4AF-D04384FFE7E0}"/>
    <cellStyle name="Note 8 6 5 4" xfId="6738" xr:uid="{E775E167-8B38-4B25-97E1-0EABA4198EB9}"/>
    <cellStyle name="Note 8 6 5 5" xfId="11433" xr:uid="{6C78863A-BF07-4E38-A98D-101B7584A85D}"/>
    <cellStyle name="Note 8 6 5 6" xfId="10199" xr:uid="{819F237F-C030-4AE1-B0F7-F0B64899C0FA}"/>
    <cellStyle name="Note 8 6 5 7" xfId="12268" xr:uid="{E2B1858B-B898-4AF3-ABAE-58F096E5EB40}"/>
    <cellStyle name="Note 8 6 5 8" xfId="11897" xr:uid="{34D616E2-424F-4E48-B504-6105BE512C8A}"/>
    <cellStyle name="Note 8 6 5 9" xfId="12408" xr:uid="{34C4801D-9F7B-4663-8681-D55F95F3BB33}"/>
    <cellStyle name="Note 8 6 6" xfId="4661" xr:uid="{00000000-0005-0000-0000-0000A1140000}"/>
    <cellStyle name="Note 8 7" xfId="4662" xr:uid="{00000000-0005-0000-0000-0000A2140000}"/>
    <cellStyle name="Note 8 7 2" xfId="4663" xr:uid="{00000000-0005-0000-0000-0000A3140000}"/>
    <cellStyle name="Note 8 7 2 10" xfId="10460" xr:uid="{8DD9BFC8-AE32-4869-A866-4B6A7899A929}"/>
    <cellStyle name="Note 8 7 2 11" xfId="12266" xr:uid="{FD050490-6988-42F5-8ADA-3E03D59A9357}"/>
    <cellStyle name="Note 8 7 2 12" xfId="11516" xr:uid="{37703E16-6416-4754-8C0F-835CF08CFBA5}"/>
    <cellStyle name="Note 8 7 2 13" xfId="12403" xr:uid="{AE268CCC-71D1-4E47-8EE4-CF78D1662C96}"/>
    <cellStyle name="Note 8 7 2 14" xfId="12941" xr:uid="{2F0D66BD-8AC9-43DA-A415-C2B225931594}"/>
    <cellStyle name="Note 8 7 2 15" xfId="13008" xr:uid="{C42B9A15-8C89-4CDD-BF79-35AAD5A6C83E}"/>
    <cellStyle name="Note 8 7 2 2" xfId="4664" xr:uid="{00000000-0005-0000-0000-0000A4140000}"/>
    <cellStyle name="Note 8 7 2 2 2" xfId="4665" xr:uid="{00000000-0005-0000-0000-0000A5140000}"/>
    <cellStyle name="Note 8 7 2 2 2 2" xfId="4666" xr:uid="{00000000-0005-0000-0000-0000A6140000}"/>
    <cellStyle name="Note 8 7 2 2 2 2 2" xfId="4667" xr:uid="{00000000-0005-0000-0000-0000A7140000}"/>
    <cellStyle name="Note 8 7 2 2 2 3" xfId="4668" xr:uid="{00000000-0005-0000-0000-0000A8140000}"/>
    <cellStyle name="Note 8 7 2 2 3" xfId="4669" xr:uid="{00000000-0005-0000-0000-0000A9140000}"/>
    <cellStyle name="Note 8 7 2 2 3 2" xfId="4670" xr:uid="{00000000-0005-0000-0000-0000AA140000}"/>
    <cellStyle name="Note 8 7 2 2 4" xfId="4671" xr:uid="{00000000-0005-0000-0000-0000AB140000}"/>
    <cellStyle name="Note 8 7 2 3" xfId="4672" xr:uid="{00000000-0005-0000-0000-0000AC140000}"/>
    <cellStyle name="Note 8 7 2 3 2" xfId="4673" xr:uid="{00000000-0005-0000-0000-0000AD140000}"/>
    <cellStyle name="Note 8 7 2 3 2 2" xfId="4674" xr:uid="{00000000-0005-0000-0000-0000AE140000}"/>
    <cellStyle name="Note 8 7 2 3 3" xfId="4675" xr:uid="{00000000-0005-0000-0000-0000AF140000}"/>
    <cellStyle name="Note 8 7 2 4" xfId="4676" xr:uid="{00000000-0005-0000-0000-0000B0140000}"/>
    <cellStyle name="Note 8 7 2 4 10" xfId="12940" xr:uid="{788062C6-8414-4D94-A0F0-6D8B2C2DE259}"/>
    <cellStyle name="Note 8 7 2 4 11" xfId="12729" xr:uid="{9B58590C-A8A5-4219-B14E-228A87383CD4}"/>
    <cellStyle name="Note 8 7 2 4 2" xfId="4677" xr:uid="{00000000-0005-0000-0000-0000B1140000}"/>
    <cellStyle name="Note 8 7 2 4 2 10" xfId="12728" xr:uid="{0D0AE8B9-52F0-454A-BF44-EA7385FC1512}"/>
    <cellStyle name="Note 8 7 2 4 2 2" xfId="10125" xr:uid="{DF62AD30-F265-4102-8E56-E5F216D4EBCB}"/>
    <cellStyle name="Note 8 7 2 4 2 3" xfId="6726" xr:uid="{DB66482B-86D5-4934-B556-8743D9B2D06C}"/>
    <cellStyle name="Note 8 7 2 4 2 4" xfId="10894" xr:uid="{6F7FEE6A-2C08-496A-8B4D-70564136E487}"/>
    <cellStyle name="Note 8 7 2 4 2 5" xfId="11453" xr:uid="{84C1BE42-0B16-4C39-B69E-8667E8430C62}"/>
    <cellStyle name="Note 8 7 2 4 2 6" xfId="12260" xr:uid="{245EDD3E-A2AE-42A4-8E20-35DB1BC8F83C}"/>
    <cellStyle name="Note 8 7 2 4 2 7" xfId="12640" xr:uid="{AFDCFA92-9756-46B9-93B7-9A045AFE9D1E}"/>
    <cellStyle name="Note 8 7 2 4 2 8" xfId="12398" xr:uid="{6BDD435D-A263-4EB0-BCF3-AEC3C900D098}"/>
    <cellStyle name="Note 8 7 2 4 2 9" xfId="12939" xr:uid="{61E3734D-D239-472A-88B5-90E34D3D968D}"/>
    <cellStyle name="Note 8 7 2 4 3" xfId="10124" xr:uid="{346CD8CC-5037-45E0-A119-7132A76B6CE7}"/>
    <cellStyle name="Note 8 7 2 4 4" xfId="6727" xr:uid="{6D6A1403-C3F2-48AE-9936-4599E6C462E8}"/>
    <cellStyle name="Note 8 7 2 4 5" xfId="10227" xr:uid="{EE9E76FA-5A13-410D-8F9D-9E5EE9405DEE}"/>
    <cellStyle name="Note 8 7 2 4 6" xfId="11889" xr:uid="{159956B7-3259-41E4-89AE-A3ADF1AB3ADC}"/>
    <cellStyle name="Note 8 7 2 4 7" xfId="12261" xr:uid="{9A5AE0E3-38E9-40B9-8BCF-7C084B44845D}"/>
    <cellStyle name="Note 8 7 2 4 8" xfId="10461" xr:uid="{63873067-F265-42FE-A10F-AB950F711023}"/>
    <cellStyle name="Note 8 7 2 4 9" xfId="12399" xr:uid="{D0E43906-FC7B-4C6C-A087-DCD667489673}"/>
    <cellStyle name="Note 8 7 2 5" xfId="4678" xr:uid="{00000000-0005-0000-0000-0000B2140000}"/>
    <cellStyle name="Note 8 7 2 5 2" xfId="4679" xr:uid="{00000000-0005-0000-0000-0000B3140000}"/>
    <cellStyle name="Note 8 7 2 6" xfId="4680" xr:uid="{00000000-0005-0000-0000-0000B4140000}"/>
    <cellStyle name="Note 8 7 2 6 10" xfId="12674" xr:uid="{A05110EF-1B2A-4F18-89E9-D9AD549BA534}"/>
    <cellStyle name="Note 8 7 2 6 2" xfId="10128" xr:uid="{0EC292D5-85D4-4EB7-B0E5-44965064AC40}"/>
    <cellStyle name="Note 8 7 2 6 3" xfId="6724" xr:uid="{AC61216F-7A63-4667-929A-ECAD99EA2921}"/>
    <cellStyle name="Note 8 7 2 6 4" xfId="10664" xr:uid="{9B6F24A9-9370-45DA-965E-92DC4345F37D}"/>
    <cellStyle name="Note 8 7 2 6 5" xfId="11642" xr:uid="{56B5CDDF-0D43-4E5C-8E77-524AB0411334}"/>
    <cellStyle name="Note 8 7 2 6 6" xfId="12259" xr:uid="{3562E0A1-0918-46A7-8CD3-C8BAA3F4E22B}"/>
    <cellStyle name="Note 8 7 2 6 7" xfId="12487" xr:uid="{039C7338-3D97-4052-ABC0-09FE61A716CF}"/>
    <cellStyle name="Note 8 7 2 6 8" xfId="12628" xr:uid="{7398007F-4828-4174-8D21-7AB7E8418DD0}"/>
    <cellStyle name="Note 8 7 2 6 9" xfId="12937" xr:uid="{9EE81D61-A0C8-4B2A-9903-FAC6CA906379}"/>
    <cellStyle name="Note 8 7 2 7" xfId="10115" xr:uid="{C7A65193-26E9-4EC4-BF66-B00DCF531AEC}"/>
    <cellStyle name="Note 8 7 2 8" xfId="6736" xr:uid="{A83D7EE9-C93F-49F0-B4E3-83F38399AEE9}"/>
    <cellStyle name="Note 8 7 2 9" xfId="10471" xr:uid="{D702F16B-7C33-4DB0-BFA1-45A61EB3573F}"/>
    <cellStyle name="Note 8 7 3" xfId="4681" xr:uid="{00000000-0005-0000-0000-0000B5140000}"/>
    <cellStyle name="Note 8 7 3 2" xfId="4682" xr:uid="{00000000-0005-0000-0000-0000B6140000}"/>
    <cellStyle name="Note 8 7 3 2 2" xfId="4683" xr:uid="{00000000-0005-0000-0000-0000B7140000}"/>
    <cellStyle name="Note 8 7 3 2 2 2" xfId="4684" xr:uid="{00000000-0005-0000-0000-0000B8140000}"/>
    <cellStyle name="Note 8 7 3 2 3" xfId="4685" xr:uid="{00000000-0005-0000-0000-0000B9140000}"/>
    <cellStyle name="Note 8 7 3 3" xfId="4686" xr:uid="{00000000-0005-0000-0000-0000BA140000}"/>
    <cellStyle name="Note 8 7 3 3 10" xfId="12936" xr:uid="{76DDA0C7-49BB-4384-B381-0731A44A858F}"/>
    <cellStyle name="Note 8 7 3 3 11" xfId="12727" xr:uid="{023D5B17-CC10-428B-8C9A-830EAD60B2AB}"/>
    <cellStyle name="Note 8 7 3 3 2" xfId="4687" xr:uid="{00000000-0005-0000-0000-0000BB140000}"/>
    <cellStyle name="Note 8 7 3 3 2 10" xfId="11537" xr:uid="{90DF430B-85C0-4150-B0D4-7DAE57F6AAE2}"/>
    <cellStyle name="Note 8 7 3 3 2 2" xfId="10134" xr:uid="{437407F7-F159-475E-985B-CE8CEED8CC6C}"/>
    <cellStyle name="Note 8 7 3 3 2 3" xfId="6718" xr:uid="{E7DA54F5-1CE8-4D1F-A9FF-4616B2173990}"/>
    <cellStyle name="Note 8 7 3 3 2 4" xfId="10716" xr:uid="{DCE056DD-8472-4C89-A3FE-6664EEC48181}"/>
    <cellStyle name="Note 8 7 3 3 2 5" xfId="10562" xr:uid="{9D574BB4-73F3-444B-A037-F5CEFF2D85B9}"/>
    <cellStyle name="Note 8 7 3 3 2 6" xfId="12255" xr:uid="{D230D547-498B-4A25-AD0E-5846F9BC7BED}"/>
    <cellStyle name="Note 8 7 3 3 2 7" xfId="12326" xr:uid="{25CD21C3-3ABF-4BC1-87EA-F83D38E45187}"/>
    <cellStyle name="Note 8 7 3 3 2 8" xfId="12118" xr:uid="{8CAD0A5F-BA01-4595-A02E-ECCE37B7DE29}"/>
    <cellStyle name="Note 8 7 3 3 2 9" xfId="12935" xr:uid="{6EF6DFF6-CF86-4EC0-B654-2385460AF9F4}"/>
    <cellStyle name="Note 8 7 3 3 3" xfId="10133" xr:uid="{F5390BAB-E552-491C-B565-C6FB58C68E13}"/>
    <cellStyle name="Note 8 7 3 3 4" xfId="6719" xr:uid="{940E23C6-EE7A-4AFF-910C-178A8676EAB6}"/>
    <cellStyle name="Note 8 7 3 3 5" xfId="12057" xr:uid="{64BFF39E-7ABB-45A4-B938-259C2B5E301F}"/>
    <cellStyle name="Note 8 7 3 3 6" xfId="10536" xr:uid="{8CD6952A-F768-41D4-B373-5DD2BFD7CF96}"/>
    <cellStyle name="Note 8 7 3 3 7" xfId="12256" xr:uid="{444D66C2-EE3F-4B9E-B2F0-D3B80F44E508}"/>
    <cellStyle name="Note 8 7 3 3 8" xfId="12325" xr:uid="{D5DCBB03-5206-45EE-A243-26A22D4BD714}"/>
    <cellStyle name="Note 8 7 3 3 9" xfId="12116" xr:uid="{E6D02756-1332-4EF1-B57B-BEC4857C1855}"/>
    <cellStyle name="Note 8 7 3 4" xfId="4688" xr:uid="{00000000-0005-0000-0000-0000BC140000}"/>
    <cellStyle name="Note 8 7 4" xfId="4689" xr:uid="{00000000-0005-0000-0000-0000BD140000}"/>
    <cellStyle name="Note 8 7 4 2" xfId="4690" xr:uid="{00000000-0005-0000-0000-0000BE140000}"/>
    <cellStyle name="Note 8 7 4 2 2" xfId="4691" xr:uid="{00000000-0005-0000-0000-0000BF140000}"/>
    <cellStyle name="Note 8 7 4 3" xfId="4692" xr:uid="{00000000-0005-0000-0000-0000C0140000}"/>
    <cellStyle name="Note 8 7 5" xfId="4693" xr:uid="{00000000-0005-0000-0000-0000C1140000}"/>
    <cellStyle name="Note 8 7 5 10" xfId="12934" xr:uid="{8BA3511A-9456-422F-8BAF-C90A99B616F3}"/>
    <cellStyle name="Note 8 7 5 11" xfId="13144" xr:uid="{D275B28C-6A28-45B4-A3A4-0B1A2214C530}"/>
    <cellStyle name="Note 8 7 5 2" xfId="4694" xr:uid="{00000000-0005-0000-0000-0000C2140000}"/>
    <cellStyle name="Note 8 7 5 2 10" xfId="13143" xr:uid="{D070AB40-20D4-4C69-A3AD-C98B0A74534A}"/>
    <cellStyle name="Note 8 7 5 2 2" xfId="10140" xr:uid="{085AE862-AAF2-4C78-81E0-3C1D1F492540}"/>
    <cellStyle name="Note 8 7 5 2 3" xfId="6713" xr:uid="{8268EDF2-3A63-47A7-B418-84FCEDF6A6A6}"/>
    <cellStyle name="Note 8 7 5 2 4" xfId="10616" xr:uid="{3719F933-B62D-404E-BFDB-46B53BBC19CD}"/>
    <cellStyle name="Note 8 7 5 2 5" xfId="10542" xr:uid="{5F07A720-D000-4936-9519-7F5BE9F83F97}"/>
    <cellStyle name="Note 8 7 5 2 6" xfId="12253" xr:uid="{2D4B27EB-91C3-4712-9FEA-54BB3C977E08}"/>
    <cellStyle name="Note 8 7 5 2 7" xfId="12792" xr:uid="{3DACC5D7-B76B-4B7C-B7BE-32EC8B42C7DC}"/>
    <cellStyle name="Note 8 7 5 2 8" xfId="12594" xr:uid="{CBA93AEF-0815-4B9E-84FE-DF977D5FE3C4}"/>
    <cellStyle name="Note 8 7 5 2 9" xfId="12933" xr:uid="{F156FEF4-34D9-4C3C-ACA6-6176CD8C88D7}"/>
    <cellStyle name="Note 8 7 5 3" xfId="10139" xr:uid="{F1F71A0C-131C-4EF1-AD2B-D66A62B0FD1B}"/>
    <cellStyle name="Note 8 7 5 4" xfId="6714" xr:uid="{5107FAE6-1F66-426D-AF2A-C2E860FED4DF}"/>
    <cellStyle name="Note 8 7 5 5" xfId="10615" xr:uid="{F3A41654-CF27-4072-87D7-86D57FB8B76B}"/>
    <cellStyle name="Note 8 7 5 6" xfId="10541" xr:uid="{FAC7CAA9-6FE9-45BF-94D9-E73B1F5195E4}"/>
    <cellStyle name="Note 8 7 5 7" xfId="12254" xr:uid="{28FCD730-D8C4-47FB-9214-867058CC0356}"/>
    <cellStyle name="Note 8 7 5 8" xfId="12793" xr:uid="{C96756E0-30E1-4E98-8FB8-8F8AEC23D99A}"/>
    <cellStyle name="Note 8 7 5 9" xfId="12488" xr:uid="{593F74AC-CB23-4F8E-A749-CEF129AB34D0}"/>
    <cellStyle name="Note 8 7 6" xfId="4695" xr:uid="{00000000-0005-0000-0000-0000C3140000}"/>
    <cellStyle name="Note 8 8" xfId="4696" xr:uid="{00000000-0005-0000-0000-0000C4140000}"/>
    <cellStyle name="Note 8 8 2" xfId="4697" xr:uid="{00000000-0005-0000-0000-0000C5140000}"/>
    <cellStyle name="Note 8 8 2 10" xfId="10543" xr:uid="{46B0214F-D8FC-42EF-92F7-C9CFBB4D605A}"/>
    <cellStyle name="Note 8 8 2 11" xfId="12250" xr:uid="{891F3A81-2309-400A-A945-594D253B6257}"/>
    <cellStyle name="Note 8 8 2 12" xfId="12327" xr:uid="{DF5344CB-917E-4A62-98E9-12094AEEE7FC}"/>
    <cellStyle name="Note 8 8 2 13" xfId="11762" xr:uid="{B0FA5FA3-D9B1-4011-B4FF-2F43495F1F40}"/>
    <cellStyle name="Note 8 8 2 14" xfId="12932" xr:uid="{FA9C77EE-8C8B-4B5A-893B-A6EE19E640DC}"/>
    <cellStyle name="Note 8 8 2 15" xfId="12726" xr:uid="{6C14C5BE-E0BC-4CDD-B394-6599CB36DCC2}"/>
    <cellStyle name="Note 8 8 2 2" xfId="4698" xr:uid="{00000000-0005-0000-0000-0000C6140000}"/>
    <cellStyle name="Note 8 8 2 2 2" xfId="4699" xr:uid="{00000000-0005-0000-0000-0000C7140000}"/>
    <cellStyle name="Note 8 8 2 2 2 2" xfId="4700" xr:uid="{00000000-0005-0000-0000-0000C8140000}"/>
    <cellStyle name="Note 8 8 2 2 2 2 2" xfId="4701" xr:uid="{00000000-0005-0000-0000-0000C9140000}"/>
    <cellStyle name="Note 8 8 2 2 2 3" xfId="4702" xr:uid="{00000000-0005-0000-0000-0000CA140000}"/>
    <cellStyle name="Note 8 8 2 2 3" xfId="4703" xr:uid="{00000000-0005-0000-0000-0000CB140000}"/>
    <cellStyle name="Note 8 8 2 2 3 2" xfId="4704" xr:uid="{00000000-0005-0000-0000-0000CC140000}"/>
    <cellStyle name="Note 8 8 2 2 4" xfId="4705" xr:uid="{00000000-0005-0000-0000-0000CD140000}"/>
    <cellStyle name="Note 8 8 2 3" xfId="4706" xr:uid="{00000000-0005-0000-0000-0000CE140000}"/>
    <cellStyle name="Note 8 8 2 3 2" xfId="4707" xr:uid="{00000000-0005-0000-0000-0000CF140000}"/>
    <cellStyle name="Note 8 8 2 3 2 2" xfId="4708" xr:uid="{00000000-0005-0000-0000-0000D0140000}"/>
    <cellStyle name="Note 8 8 2 3 3" xfId="4709" xr:uid="{00000000-0005-0000-0000-0000D1140000}"/>
    <cellStyle name="Note 8 8 2 4" xfId="4710" xr:uid="{00000000-0005-0000-0000-0000D2140000}"/>
    <cellStyle name="Note 8 8 2 4 10" xfId="13093" xr:uid="{8BFA3530-3FFB-45CE-8430-CEF5E7E38C13}"/>
    <cellStyle name="Note 8 8 2 4 11" xfId="13158" xr:uid="{EF82DFA3-1A58-4D68-9D39-DA1D31980D93}"/>
    <cellStyle name="Note 8 8 2 4 2" xfId="4711" xr:uid="{00000000-0005-0000-0000-0000D3140000}"/>
    <cellStyle name="Note 8 8 2 4 2 10" xfId="13121" xr:uid="{C8A54AFB-0D22-490A-8FF4-5831C79622D1}"/>
    <cellStyle name="Note 8 8 2 4 2 2" xfId="10153" xr:uid="{D9E7CC7B-5B47-4039-B5DE-40C9043577AE}"/>
    <cellStyle name="Note 8 8 2 4 2 3" xfId="6675" xr:uid="{08EF538C-7EA7-40AB-8F61-B25682DD281E}"/>
    <cellStyle name="Note 8 8 2 4 2 4" xfId="11309" xr:uid="{B7FEBF4C-31ED-43CA-AF4A-87CFE3CE4B4A}"/>
    <cellStyle name="Note 8 8 2 4 2 5" xfId="10205" xr:uid="{D2343C2F-95AA-4F3A-B273-A3024FFC1295}"/>
    <cellStyle name="Note 8 8 2 4 2 6" xfId="12420" xr:uid="{C6FE6686-555A-4708-B1BA-3C99A0E6D280}"/>
    <cellStyle name="Note 8 8 2 4 2 7" xfId="12332" xr:uid="{AEC4F499-A145-4C12-A335-6644BD2AC07B}"/>
    <cellStyle name="Note 8 8 2 4 2 8" xfId="11490" xr:uid="{F0B33023-B3E5-4B22-9521-359101ACDB62}"/>
    <cellStyle name="Note 8 8 2 4 2 9" xfId="12931" xr:uid="{EFD1F87B-BABB-47C1-A8B3-83916222F4D7}"/>
    <cellStyle name="Note 8 8 2 4 3" xfId="10152" xr:uid="{B714AE7B-620B-49B2-8320-2AEDCA71D609}"/>
    <cellStyle name="Note 8 8 2 4 4" xfId="6676" xr:uid="{80C04064-FCA1-4363-9900-32079CA0F5C0}"/>
    <cellStyle name="Note 8 8 2 4 5" xfId="11338" xr:uid="{6F9AEAE2-FBBE-43D4-88B8-2496FBFD0E77}"/>
    <cellStyle name="Note 8 8 2 4 6" xfId="10204" xr:uid="{4A3BD109-5187-45D1-9A07-CA67F8E894DE}"/>
    <cellStyle name="Note 8 8 2 4 7" xfId="12419" xr:uid="{DD156614-06D7-4F6D-99F2-D86239875B4B}"/>
    <cellStyle name="Note 8 8 2 4 8" xfId="12331" xr:uid="{41735689-F5B9-40BA-9AAF-BD92644FD8E5}"/>
    <cellStyle name="Note 8 8 2 4 9" xfId="12752" xr:uid="{1F87D6E5-447C-4EA6-8E5D-12E2A329CB67}"/>
    <cellStyle name="Note 8 8 2 5" xfId="4712" xr:uid="{00000000-0005-0000-0000-0000D4140000}"/>
    <cellStyle name="Note 8 8 2 5 2" xfId="4713" xr:uid="{00000000-0005-0000-0000-0000D5140000}"/>
    <cellStyle name="Note 8 8 2 6" xfId="4714" xr:uid="{00000000-0005-0000-0000-0000D6140000}"/>
    <cellStyle name="Note 8 8 2 6 10" xfId="10375" xr:uid="{FFEFB7A4-0A5F-4458-B8B2-F73E925C04BB}"/>
    <cellStyle name="Note 8 8 2 6 2" xfId="10156" xr:uid="{C0AE2AB9-2EEE-44F9-B745-ED77346E8FDB}"/>
    <cellStyle name="Note 8 8 2 6 3" xfId="6674" xr:uid="{10BB1F4B-0985-4528-B0CC-EC8AC4BEC99F}"/>
    <cellStyle name="Note 8 8 2 6 4" xfId="11312" xr:uid="{2ADC66F5-F9C1-4AC1-A4E1-FAA2FEE8246E}"/>
    <cellStyle name="Note 8 8 2 6 5" xfId="10662" xr:uid="{143C4A96-E86A-4474-BC25-158608D8A2AA}"/>
    <cellStyle name="Note 8 8 2 6 6" xfId="12248" xr:uid="{C8507B26-E6EB-4C10-BC2E-345056C16BB5}"/>
    <cellStyle name="Note 8 8 2 6 7" xfId="12333" xr:uid="{EAAB8329-9B84-486C-A1E0-515C5BE13F6C}"/>
    <cellStyle name="Note 8 8 2 6 8" xfId="12748" xr:uid="{2C1A5907-932E-43FC-9A1F-47285D1B724A}"/>
    <cellStyle name="Note 8 8 2 6 9" xfId="12930" xr:uid="{5799A0A9-8681-4977-B769-489ECF1F90F5}"/>
    <cellStyle name="Note 8 8 2 7" xfId="10142" xr:uid="{56D6A5DA-9EE7-4CB6-AD36-101094F96BB5}"/>
    <cellStyle name="Note 8 8 2 8" xfId="6710" xr:uid="{B5038476-FC76-4553-A26B-D0BCEE4E57D2}"/>
    <cellStyle name="Note 8 8 2 9" xfId="11486" xr:uid="{05334181-0A5E-40B4-B48A-03DBFC9DA7F3}"/>
    <cellStyle name="Note 8 8 3" xfId="4715" xr:uid="{00000000-0005-0000-0000-0000D7140000}"/>
    <cellStyle name="Note 8 8 3 2" xfId="4716" xr:uid="{00000000-0005-0000-0000-0000D8140000}"/>
    <cellStyle name="Note 8 8 3 2 2" xfId="4717" xr:uid="{00000000-0005-0000-0000-0000D9140000}"/>
    <cellStyle name="Note 8 8 3 2 2 2" xfId="4718" xr:uid="{00000000-0005-0000-0000-0000DA140000}"/>
    <cellStyle name="Note 8 8 3 2 3" xfId="4719" xr:uid="{00000000-0005-0000-0000-0000DB140000}"/>
    <cellStyle name="Note 8 8 3 3" xfId="4720" xr:uid="{00000000-0005-0000-0000-0000DC140000}"/>
    <cellStyle name="Note 8 8 3 3 10" xfId="12929" xr:uid="{5C531933-B8DC-4597-90E5-C8058E660F19}"/>
    <cellStyle name="Note 8 8 3 3 11" xfId="12725" xr:uid="{ED5FFA67-9D4B-4D2A-B467-1D2F3690D25B}"/>
    <cellStyle name="Note 8 8 3 3 2" xfId="4721" xr:uid="{00000000-0005-0000-0000-0000DD140000}"/>
    <cellStyle name="Note 8 8 3 3 2 10" xfId="12574" xr:uid="{DB1328C6-9C2A-4431-863B-588B56363B86}"/>
    <cellStyle name="Note 8 8 3 3 2 2" xfId="10162" xr:uid="{78EB2B3B-3235-4A08-A7C3-A0FB98EC10C0}"/>
    <cellStyle name="Note 8 8 3 3 2 3" xfId="6668" xr:uid="{8E631CCF-4840-44E3-849A-F4E6DFB52A07}"/>
    <cellStyle name="Note 8 8 3 3 2 4" xfId="10231" xr:uid="{2E11B7B4-B075-42D9-9DA7-168D3ED322E5}"/>
    <cellStyle name="Note 8 8 3 3 2 5" xfId="10708" xr:uid="{422D8813-91FB-4CDE-9C5B-664FB4F3DCB1}"/>
    <cellStyle name="Note 8 8 3 3 2 6" xfId="12372" xr:uid="{689A9F4D-AADD-45E1-943D-F871DDF55E28}"/>
    <cellStyle name="Note 8 8 3 3 2 7" xfId="10653" xr:uid="{A857C542-5E5B-4208-B5B4-9123438BAE06}"/>
    <cellStyle name="Note 8 8 3 3 2 8" xfId="10329" xr:uid="{8848E0D2-0C08-45D6-A360-5D3053A83155}"/>
    <cellStyle name="Note 8 8 3 3 2 9" xfId="12928" xr:uid="{03EAF615-9515-44C4-938A-DE28E1EDF86C}"/>
    <cellStyle name="Note 8 8 3 3 3" xfId="10161" xr:uid="{340E78C6-5069-4730-A0B3-6FED26869A6D}"/>
    <cellStyle name="Note 8 8 3 3 4" xfId="6669" xr:uid="{44288335-AB6A-4B23-9BB9-9423F25BCABE}"/>
    <cellStyle name="Note 8 8 3 3 5" xfId="10639" xr:uid="{6002E132-720E-491D-9DF1-837AB9D7508F}"/>
    <cellStyle name="Note 8 8 3 3 6" xfId="10214" xr:uid="{4163DF13-72B5-466F-96C0-317AB3920192}"/>
    <cellStyle name="Note 8 8 3 3 7" xfId="12423" xr:uid="{37A68492-6F8E-4467-ADBB-E2152BF74F13}"/>
    <cellStyle name="Note 8 8 3 3 8" xfId="12337" xr:uid="{2F1E4341-AEBD-46F5-B44B-FAC018F7E0F2}"/>
    <cellStyle name="Note 8 8 3 3 9" xfId="11559" xr:uid="{A45661B4-BCA8-4D0C-A19B-1352AACE1BCB}"/>
    <cellStyle name="Note 8 8 3 4" xfId="4722" xr:uid="{00000000-0005-0000-0000-0000DE140000}"/>
    <cellStyle name="Note 8 8 4" xfId="4723" xr:uid="{00000000-0005-0000-0000-0000DF140000}"/>
    <cellStyle name="Note 8 8 4 2" xfId="4724" xr:uid="{00000000-0005-0000-0000-0000E0140000}"/>
    <cellStyle name="Note 8 8 4 2 2" xfId="4725" xr:uid="{00000000-0005-0000-0000-0000E1140000}"/>
    <cellStyle name="Note 8 8 4 3" xfId="4726" xr:uid="{00000000-0005-0000-0000-0000E2140000}"/>
    <cellStyle name="Note 8 8 5" xfId="4727" xr:uid="{00000000-0005-0000-0000-0000E3140000}"/>
    <cellStyle name="Note 8 8 5 10" xfId="12927" xr:uid="{DFCB1843-F74C-4D70-B986-04CCB276358E}"/>
    <cellStyle name="Note 8 8 5 11" xfId="13131" xr:uid="{07EBCE23-1403-4C46-9EAE-999B959C3821}"/>
    <cellStyle name="Note 8 8 5 2" xfId="4728" xr:uid="{00000000-0005-0000-0000-0000E4140000}"/>
    <cellStyle name="Note 8 8 5 2 10" xfId="12512" xr:uid="{788C90A1-B1B2-43D0-9ABB-7866BDD001E5}"/>
    <cellStyle name="Note 8 8 5 2 2" xfId="10168" xr:uid="{4EADAC1D-9223-49A9-A586-55D8538A344F}"/>
    <cellStyle name="Note 8 8 5 2 3" xfId="6663" xr:uid="{23377553-2BF2-4DB3-BD95-2A2FE8A1B744}"/>
    <cellStyle name="Note 8 8 5 2 4" xfId="10644" xr:uid="{5A266FEB-9A72-4C78-9A65-12F5CD9A37CF}"/>
    <cellStyle name="Note 8 8 5 2 5" xfId="6450" xr:uid="{48DD941F-A48A-4A07-AD71-42CF44BE3248}"/>
    <cellStyle name="Note 8 8 5 2 6" xfId="12246" xr:uid="{3AFE1996-6DFF-4FBD-A1AA-A042B960BF6C}"/>
    <cellStyle name="Note 8 8 5 2 7" xfId="12342" xr:uid="{24231696-8948-4BFD-8455-343671DA12BB}"/>
    <cellStyle name="Note 8 8 5 2 8" xfId="11941" xr:uid="{504B0576-6458-4050-AC1F-C7088A7DA6A0}"/>
    <cellStyle name="Note 8 8 5 2 9" xfId="12926" xr:uid="{FC2087B6-BC65-4804-8869-811C9CADE7B7}"/>
    <cellStyle name="Note 8 8 5 3" xfId="10167" xr:uid="{01C8AF8D-F720-4155-BEE7-74415AC97C0A}"/>
    <cellStyle name="Note 8 8 5 4" xfId="6664" xr:uid="{5AE6D250-E341-43E8-9F0A-B4DA2C741624}"/>
    <cellStyle name="Note 8 8 5 5" xfId="10643" xr:uid="{B17683B9-B800-4821-93C2-744E0D17DDA4}"/>
    <cellStyle name="Note 8 8 5 6" xfId="12053" xr:uid="{18A34410-3C80-400F-804E-0B2DFF38A6D6}"/>
    <cellStyle name="Note 8 8 5 7" xfId="12247" xr:uid="{32E40EB6-C73C-4F81-80F9-F9BCA0A74E16}"/>
    <cellStyle name="Note 8 8 5 8" xfId="12341" xr:uid="{72C8830E-CE45-41FA-8E9E-C3876A12398B}"/>
    <cellStyle name="Note 8 8 5 9" xfId="10331" xr:uid="{859A63A9-8624-49E3-98D7-CD3D6F5F42B0}"/>
    <cellStyle name="Note 8 8 6" xfId="4729" xr:uid="{00000000-0005-0000-0000-0000E5140000}"/>
    <cellStyle name="Note 9 2" xfId="4730" xr:uid="{00000000-0005-0000-0000-0000E6140000}"/>
    <cellStyle name="Note 9 2 2" xfId="4731" xr:uid="{00000000-0005-0000-0000-0000E7140000}"/>
    <cellStyle name="Note 9 2 2 10" xfId="11644" xr:uid="{FC04E079-E14E-4841-8C7C-A69043CA9710}"/>
    <cellStyle name="Note 9 2 2 11" xfId="12244" xr:uid="{14F3FCE0-E27C-4C25-AB7B-26249662B393}"/>
    <cellStyle name="Note 9 2 2 12" xfId="12344" xr:uid="{62412563-656C-4249-817A-9D9896E6EFBE}"/>
    <cellStyle name="Note 9 2 2 13" xfId="11910" xr:uid="{844C33D8-BFC5-4141-B37C-E6CCD83981E8}"/>
    <cellStyle name="Note 9 2 2 14" xfId="12925" xr:uid="{50AC2161-FD17-4416-A78D-4277727D56AD}"/>
    <cellStyle name="Note 9 2 2 15" xfId="11994" xr:uid="{B772C612-AE0B-47FD-B81C-AE8A825D04B6}"/>
    <cellStyle name="Note 9 2 2 2" xfId="4732" xr:uid="{00000000-0005-0000-0000-0000E8140000}"/>
    <cellStyle name="Note 9 2 2 2 2" xfId="4733" xr:uid="{00000000-0005-0000-0000-0000E9140000}"/>
    <cellStyle name="Note 9 2 2 2 2 2" xfId="4734" xr:uid="{00000000-0005-0000-0000-0000EA140000}"/>
    <cellStyle name="Note 9 2 2 2 2 2 2" xfId="4735" xr:uid="{00000000-0005-0000-0000-0000EB140000}"/>
    <cellStyle name="Note 9 2 2 2 2 3" xfId="4736" xr:uid="{00000000-0005-0000-0000-0000EC140000}"/>
    <cellStyle name="Note 9 2 2 2 3" xfId="4737" xr:uid="{00000000-0005-0000-0000-0000ED140000}"/>
    <cellStyle name="Note 9 2 2 2 3 2" xfId="4738" xr:uid="{00000000-0005-0000-0000-0000EE140000}"/>
    <cellStyle name="Note 9 2 2 2 4" xfId="4739" xr:uid="{00000000-0005-0000-0000-0000EF140000}"/>
    <cellStyle name="Note 9 2 2 3" xfId="4740" xr:uid="{00000000-0005-0000-0000-0000F0140000}"/>
    <cellStyle name="Note 9 2 2 3 2" xfId="4741" xr:uid="{00000000-0005-0000-0000-0000F1140000}"/>
    <cellStyle name="Note 9 2 2 3 2 2" xfId="4742" xr:uid="{00000000-0005-0000-0000-0000F2140000}"/>
    <cellStyle name="Note 9 2 2 3 3" xfId="4743" xr:uid="{00000000-0005-0000-0000-0000F3140000}"/>
    <cellStyle name="Note 9 2 2 4" xfId="4744" xr:uid="{00000000-0005-0000-0000-0000F4140000}"/>
    <cellStyle name="Note 9 2 2 4 10" xfId="12924" xr:uid="{81895FB2-07D0-4692-B35D-CAD41AB7E60C}"/>
    <cellStyle name="Note 9 2 2 4 11" xfId="10784" xr:uid="{579B59EE-E722-45F4-9306-5C58E3217016}"/>
    <cellStyle name="Note 9 2 2 4 2" xfId="4745" xr:uid="{00000000-0005-0000-0000-0000F5140000}"/>
    <cellStyle name="Note 9 2 2 4 2 10" xfId="10785" xr:uid="{18E1A1CC-1382-41DA-964E-39102EB2E0F6}"/>
    <cellStyle name="Note 9 2 2 4 2 2" xfId="10181" xr:uid="{B58EDBCB-1630-4DB7-9227-CD3D79F6B6F2}"/>
    <cellStyle name="Note 9 2 2 4 2 3" xfId="6650" xr:uid="{18463D4E-3773-4789-8331-66420E48C242}"/>
    <cellStyle name="Note 9 2 2 4 2 4" xfId="10232" xr:uid="{257AFAF4-0486-4E9C-A2A0-055C49098C05}"/>
    <cellStyle name="Note 9 2 2 4 2 5" xfId="10577" xr:uid="{62E51185-CE7B-4158-91D0-936A81912E11}"/>
    <cellStyle name="Note 9 2 2 4 2 6" xfId="12622" xr:uid="{1AF79E0C-AB85-4CAC-B87F-AE8E76161865}"/>
    <cellStyle name="Note 9 2 2 4 2 7" xfId="10502" xr:uid="{68074A1D-C441-40B8-9E02-DA53FA4102B5}"/>
    <cellStyle name="Note 9 2 2 4 2 8" xfId="11849" xr:uid="{F266A906-FC72-4330-9437-DC53076017DC}"/>
    <cellStyle name="Note 9 2 2 4 2 9" xfId="12923" xr:uid="{338EAC12-D812-484D-B8F8-CAD1CD0AAE63}"/>
    <cellStyle name="Note 9 2 2 4 3" xfId="10180" xr:uid="{9C7557CD-189A-4D2B-83BD-2E07A9312195}"/>
    <cellStyle name="Note 9 2 2 4 4" xfId="6651" xr:uid="{1F1E36A5-1264-46A1-90A4-7925092FFE19}"/>
    <cellStyle name="Note 9 2 2 4 5" xfId="11478" xr:uid="{AEB8D14C-DB57-40F5-BC58-0593FC3792DD}"/>
    <cellStyle name="Note 9 2 2 4 6" xfId="10576" xr:uid="{625CE881-468C-40B2-8467-89CABC672230}"/>
    <cellStyle name="Note 9 2 2 4 7" xfId="12240" xr:uid="{C85EEEBD-A789-48D4-9D2B-B5B76E2CD32F}"/>
    <cellStyle name="Note 9 2 2 4 8" xfId="12350" xr:uid="{7F51A894-1F0C-4654-971B-9BCF1B34248B}"/>
    <cellStyle name="Note 9 2 2 4 9" xfId="11694" xr:uid="{FABC2420-0CD9-4B98-A66C-583D8BEB84E0}"/>
    <cellStyle name="Note 9 2 2 5" xfId="4746" xr:uid="{00000000-0005-0000-0000-0000F6140000}"/>
    <cellStyle name="Note 9 2 2 5 2" xfId="4747" xr:uid="{00000000-0005-0000-0000-0000F7140000}"/>
    <cellStyle name="Note 9 2 2 6" xfId="4748" xr:uid="{00000000-0005-0000-0000-0000F8140000}"/>
    <cellStyle name="Note 9 2 2 6 10" xfId="11993" xr:uid="{837AE1A0-49C3-42D2-9751-0E01E2F848F4}"/>
    <cellStyle name="Note 9 2 2 6 2" xfId="10184" xr:uid="{72FAE880-4329-4A01-889A-895A1FC7889F}"/>
    <cellStyle name="Note 9 2 2 6 3" xfId="6648" xr:uid="{81ECD157-1AB8-4DED-9D72-F871D532BD23}"/>
    <cellStyle name="Note 9 2 2 6 4" xfId="10234" xr:uid="{A67856E1-7E82-4559-B36F-BCF11DCCA5F4}"/>
    <cellStyle name="Note 9 2 2 6 5" xfId="10578" xr:uid="{C739DD70-C0C6-420F-9139-89B7F0C9F563}"/>
    <cellStyle name="Note 9 2 2 6 6" xfId="12239" xr:uid="{7F120F2C-B0D7-467E-9EAD-C00B36E0DDEB}"/>
    <cellStyle name="Note 9 2 2 6 7" xfId="6457" xr:uid="{0EB94264-FA6A-4AB8-94F8-EC7A6B66ED0D}"/>
    <cellStyle name="Note 9 2 2 6 8" xfId="11881" xr:uid="{518DCC9C-323B-4151-89D7-685FE4EE914F}"/>
    <cellStyle name="Note 9 2 2 6 9" xfId="12922" xr:uid="{378F954B-2266-4492-A5CB-417828BCE100}"/>
    <cellStyle name="Note 9 2 2 7" xfId="10169" xr:uid="{2634FE13-9209-49C2-882D-1793B1880D2D}"/>
    <cellStyle name="Note 9 2 2 8" xfId="6660" xr:uid="{A883121E-FBDE-4ACC-8956-18C3B4ACB50D}"/>
    <cellStyle name="Note 9 2 2 9" xfId="10645" xr:uid="{562472FB-6CC0-4171-BA10-A9A8EAB7BB66}"/>
    <cellStyle name="Note 9 2 3" xfId="4749" xr:uid="{00000000-0005-0000-0000-0000F9140000}"/>
    <cellStyle name="Note 9 2 3 2" xfId="4750" xr:uid="{00000000-0005-0000-0000-0000FA140000}"/>
    <cellStyle name="Note 9 2 3 2 2" xfId="4751" xr:uid="{00000000-0005-0000-0000-0000FB140000}"/>
    <cellStyle name="Note 9 2 3 2 2 2" xfId="4752" xr:uid="{00000000-0005-0000-0000-0000FC140000}"/>
    <cellStyle name="Note 9 2 3 2 3" xfId="4753" xr:uid="{00000000-0005-0000-0000-0000FD140000}"/>
    <cellStyle name="Note 9 2 3 3" xfId="4754" xr:uid="{00000000-0005-0000-0000-0000FE140000}"/>
    <cellStyle name="Note 9 2 3 3 10" xfId="12921" xr:uid="{9F4CFBF5-65F3-4097-AA09-CB6C9257EA6F}"/>
    <cellStyle name="Note 9 2 3 3 11" xfId="12724" xr:uid="{DFAE5354-4258-4907-9132-DB5F8C09CA4C}"/>
    <cellStyle name="Note 9 2 3 3 2" xfId="4755" xr:uid="{00000000-0005-0000-0000-0000FF140000}"/>
    <cellStyle name="Note 9 2 3 3 2 10" xfId="11745" xr:uid="{9AC19321-C119-40AE-9AF8-E164C8569A75}"/>
    <cellStyle name="Note 9 2 3 3 2 2" xfId="10189" xr:uid="{5A72B71C-C117-490F-8928-0A29C28172D8}"/>
    <cellStyle name="Note 9 2 3 3 2 3" xfId="6645" xr:uid="{45D95DF9-5E63-4E00-99EE-E3AD2B0E60FB}"/>
    <cellStyle name="Note 9 2 3 3 2 4" xfId="10235" xr:uid="{0F8834EB-5274-4B53-A445-E865136CD50E}"/>
    <cellStyle name="Note 9 2 3 3 2 5" xfId="10584" xr:uid="{BFDFB680-BD3B-4C82-AFBC-3E7C4799D863}"/>
    <cellStyle name="Note 9 2 3 3 2 6" xfId="12236" xr:uid="{84AFA050-95DA-4B8B-9696-4B64C287E0B2}"/>
    <cellStyle name="Note 9 2 3 3 2 7" xfId="10572" xr:uid="{2EA4776A-4B4E-42A5-9740-885F7AC8A867}"/>
    <cellStyle name="Note 9 2 3 3 2 8" xfId="12395" xr:uid="{A5442CE7-F803-4C3D-85A2-B14B73D7EC90}"/>
    <cellStyle name="Note 9 2 3 3 2 9" xfId="12920" xr:uid="{BB7DDA50-A223-4E5B-95D1-C5F5F8095067}"/>
    <cellStyle name="Note 9 2 3 3 3" xfId="10188" xr:uid="{477DD40D-21A4-41B3-B229-F8E0FBCFA153}"/>
    <cellStyle name="Note 9 2 3 3 4" xfId="6646" xr:uid="{D472DDEE-EA39-42D7-81BF-00276B3E45D6}"/>
    <cellStyle name="Note 9 2 3 3 5" xfId="11858" xr:uid="{49EAB755-F9E2-4AFB-BDE3-298CACE50A82}"/>
    <cellStyle name="Note 9 2 3 3 6" xfId="10583" xr:uid="{182ECDD9-42C3-450A-8C32-71DE3AA09407}"/>
    <cellStyle name="Note 9 2 3 3 7" xfId="12237" xr:uid="{3299F6F8-FC03-45C0-8C82-C26BA40F0DF5}"/>
    <cellStyle name="Note 9 2 3 3 8" xfId="6459" xr:uid="{B24773AF-7A45-434F-A77A-1C5927C123F2}"/>
    <cellStyle name="Note 9 2 3 3 9" xfId="12550" xr:uid="{6BBCDFC4-325C-485A-9E23-CDF8F396AEC9}"/>
    <cellStyle name="Note 9 2 3 4" xfId="4756" xr:uid="{00000000-0005-0000-0000-000000150000}"/>
    <cellStyle name="Note 9 2 4" xfId="4757" xr:uid="{00000000-0005-0000-0000-000001150000}"/>
    <cellStyle name="Note 9 2 4 2" xfId="4758" xr:uid="{00000000-0005-0000-0000-000002150000}"/>
    <cellStyle name="Note 9 2 4 2 2" xfId="4759" xr:uid="{00000000-0005-0000-0000-000003150000}"/>
    <cellStyle name="Note 9 2 4 3" xfId="4760" xr:uid="{00000000-0005-0000-0000-000004150000}"/>
    <cellStyle name="Note 9 2 5" xfId="4761" xr:uid="{00000000-0005-0000-0000-000005150000}"/>
    <cellStyle name="Note 9 2 5 10" xfId="12919" xr:uid="{8974237B-E435-4249-8983-C69544D9000E}"/>
    <cellStyle name="Note 9 2 5 11" xfId="12722" xr:uid="{32AC1391-F476-42C7-93F9-966D8CC374DB}"/>
    <cellStyle name="Note 9 2 5 2" xfId="4762" xr:uid="{00000000-0005-0000-0000-000006150000}"/>
    <cellStyle name="Note 9 2 5 2 10" xfId="12721" xr:uid="{A641676D-E6C9-4EB0-A404-D3E8891BB792}"/>
    <cellStyle name="Note 9 2 5 2 2" xfId="10195" xr:uid="{D0573865-A2F3-47CC-992D-6630157425BB}"/>
    <cellStyle name="Note 9 2 5 2 3" xfId="6639" xr:uid="{3F801D97-1720-49C2-8682-C87D0299D5B7}"/>
    <cellStyle name="Note 9 2 5 2 4" xfId="11766" xr:uid="{4567D345-4194-47E8-9BA0-D0E3B6F64FEA}"/>
    <cellStyle name="Note 9 2 5 2 5" xfId="11436" xr:uid="{59B7ED70-C9E4-4E00-A0AB-C4C32C6A1250}"/>
    <cellStyle name="Note 9 2 5 2 6" xfId="12233" xr:uid="{8B682B90-BCF3-4D46-B870-45C66B449BDE}"/>
    <cellStyle name="Note 9 2 5 2 7" xfId="12548" xr:uid="{646D81CF-7C14-4A24-B39E-94768E34957D}"/>
    <cellStyle name="Note 9 2 5 2 8" xfId="12485" xr:uid="{8D150767-9D95-4906-A7B2-F79D7F2224B0}"/>
    <cellStyle name="Note 9 2 5 2 9" xfId="12918" xr:uid="{9DC60A46-F146-405E-9B16-61C9C951EE88}"/>
    <cellStyle name="Note 9 2 5 3" xfId="10194" xr:uid="{87E1D214-4283-4DB8-BC5F-3535524DEB4E}"/>
    <cellStyle name="Note 9 2 5 4" xfId="6640" xr:uid="{D2F6024F-F613-4D81-8586-9E596FB2A739}"/>
    <cellStyle name="Note 9 2 5 5" xfId="11507" xr:uid="{3943162C-EE3A-4381-A1AC-A4677D9714CF}"/>
    <cellStyle name="Note 9 2 5 6" xfId="11514" xr:uid="{7ADBB7F2-0DBF-4280-B7C6-5C21283BD8A9}"/>
    <cellStyle name="Note 9 2 5 7" xfId="12234" xr:uid="{6E7C0C25-CE02-4277-817A-1A3DB71EC159}"/>
    <cellStyle name="Note 9 2 5 8" xfId="12549" xr:uid="{7E0F9CF3-7D8F-4C96-B05E-74F1C84235C0}"/>
    <cellStyle name="Note 9 2 5 9" xfId="12486" xr:uid="{FB88C17A-5C07-4553-8E2D-9572B5A20B47}"/>
    <cellStyle name="Note 9 2 6" xfId="4763" xr:uid="{00000000-0005-0000-0000-000007150000}"/>
    <cellStyle name="Note 9 3" xfId="4764" xr:uid="{00000000-0005-0000-0000-000008150000}"/>
    <cellStyle name="Note 9 3 2" xfId="4765" xr:uid="{00000000-0005-0000-0000-000009150000}"/>
    <cellStyle name="Note 9 3 2 10" xfId="11434" xr:uid="{D81CEA8A-DF10-4004-BBCE-4D27D53E3472}"/>
    <cellStyle name="Note 9 3 2 11" xfId="12231" xr:uid="{F866457C-11FF-4613-B4A0-0AC71C5C017C}"/>
    <cellStyle name="Note 9 3 2 12" xfId="10503" xr:uid="{8DEA0F42-ED02-4EDE-94B5-C4BE4990F6FC}"/>
    <cellStyle name="Note 9 3 2 13" xfId="12796" xr:uid="{C8498D7C-F07B-4298-B08D-466CD26E56FD}"/>
    <cellStyle name="Note 9 3 2 14" xfId="12917" xr:uid="{DBCA25DA-5CE8-4E80-A27D-7869FF31C5CF}"/>
    <cellStyle name="Note 9 3 2 15" xfId="12720" xr:uid="{FB225109-D91A-4FE2-A24E-7D76926C5FF7}"/>
    <cellStyle name="Note 9 3 2 2" xfId="4766" xr:uid="{00000000-0005-0000-0000-00000A150000}"/>
    <cellStyle name="Note 9 3 2 2 2" xfId="4767" xr:uid="{00000000-0005-0000-0000-00000B150000}"/>
    <cellStyle name="Note 9 3 2 2 2 2" xfId="4768" xr:uid="{00000000-0005-0000-0000-00000C150000}"/>
    <cellStyle name="Note 9 3 2 2 2 2 2" xfId="4769" xr:uid="{00000000-0005-0000-0000-00000D150000}"/>
    <cellStyle name="Note 9 3 2 2 2 3" xfId="4770" xr:uid="{00000000-0005-0000-0000-00000E150000}"/>
    <cellStyle name="Note 9 3 2 2 3" xfId="4771" xr:uid="{00000000-0005-0000-0000-00000F150000}"/>
    <cellStyle name="Note 9 3 2 2 3 2" xfId="4772" xr:uid="{00000000-0005-0000-0000-000010150000}"/>
    <cellStyle name="Note 9 3 2 2 4" xfId="4773" xr:uid="{00000000-0005-0000-0000-000011150000}"/>
    <cellStyle name="Note 9 3 2 3" xfId="4774" xr:uid="{00000000-0005-0000-0000-000012150000}"/>
    <cellStyle name="Note 9 3 2 3 2" xfId="4775" xr:uid="{00000000-0005-0000-0000-000013150000}"/>
    <cellStyle name="Note 9 3 2 3 2 2" xfId="4776" xr:uid="{00000000-0005-0000-0000-000014150000}"/>
    <cellStyle name="Note 9 3 2 3 3" xfId="4777" xr:uid="{00000000-0005-0000-0000-000015150000}"/>
    <cellStyle name="Note 9 3 2 4" xfId="4778" xr:uid="{00000000-0005-0000-0000-000016150000}"/>
    <cellStyle name="Note 9 3 2 4 10" xfId="12157" xr:uid="{08169D19-4640-4727-885C-4CD9335319B9}"/>
    <cellStyle name="Note 9 3 2 4 11" xfId="12871" xr:uid="{9B99F7F7-463E-4B2E-AE48-E72AEE83F367}"/>
    <cellStyle name="Note 9 3 2 4 2" xfId="4779" xr:uid="{00000000-0005-0000-0000-000017150000}"/>
    <cellStyle name="Note 9 3 2 4 2 10" xfId="13130" xr:uid="{C8C16984-D471-4563-AF40-B6FE2C0D4D60}"/>
    <cellStyle name="Note 9 3 2 4 2 2" xfId="10207" xr:uid="{DD4659FE-4462-409F-A58F-950484D5B18B}"/>
    <cellStyle name="Note 9 3 2 4 2 3" xfId="11231" xr:uid="{EF17F957-733F-4C12-8402-B46ACC0B133E}"/>
    <cellStyle name="Note 9 3 2 4 2 4" xfId="10656" xr:uid="{CD6C15B3-0C2F-48C5-867E-053A37981D21}"/>
    <cellStyle name="Note 9 3 2 4 2 5" xfId="10225" xr:uid="{0C220588-7618-41DD-951B-B8B71A645544}"/>
    <cellStyle name="Note 9 3 2 4 2 6" xfId="10646" xr:uid="{D74E934C-D7CC-40A1-852D-2CBED2A6F35A}"/>
    <cellStyle name="Note 9 3 2 4 2 7" xfId="12818" xr:uid="{37FDBEAE-3435-49C9-97C1-E3220584AE41}"/>
    <cellStyle name="Note 9 3 2 4 2 8" xfId="12329" xr:uid="{F951F378-EC6E-4796-A48B-37C0B42E46B5}"/>
    <cellStyle name="Note 9 3 2 4 2 9" xfId="12433" xr:uid="{936AFC85-DB65-4F72-8216-913B14F11B22}"/>
    <cellStyle name="Note 9 3 2 4 3" xfId="10206" xr:uid="{32813B00-AF8B-4F27-BA4F-6A55F3841CD0}"/>
    <cellStyle name="Note 9 3 2 4 4" xfId="6627" xr:uid="{125D160A-D05E-4A50-8D4E-EB5F8765BA3C}"/>
    <cellStyle name="Note 9 3 2 4 5" xfId="10726" xr:uid="{A68B01D2-EA91-404A-85E4-92B5E84ACCAB}"/>
    <cellStyle name="Note 9 3 2 4 6" xfId="11604" xr:uid="{8A2D73B0-1F41-4C0C-8158-DB7EEF8B5346}"/>
    <cellStyle name="Note 9 3 2 4 7" xfId="12226" xr:uid="{C3D4A7E7-B8E0-411C-9150-C194ABB2CD38}"/>
    <cellStyle name="Note 9 3 2 4 8" xfId="12819" xr:uid="{81141FD4-A8D6-4BFF-9870-B9925A4E71E8}"/>
    <cellStyle name="Note 9 3 2 4 9" xfId="12328" xr:uid="{DAF4742B-3D6F-4771-8C73-95E6841C35C2}"/>
    <cellStyle name="Note 9 3 2 5" xfId="4780" xr:uid="{00000000-0005-0000-0000-000018150000}"/>
    <cellStyle name="Note 9 3 2 5 2" xfId="4781" xr:uid="{00000000-0005-0000-0000-000019150000}"/>
    <cellStyle name="Note 9 3 2 6" xfId="4782" xr:uid="{00000000-0005-0000-0000-00001A150000}"/>
    <cellStyle name="Note 9 3 2 6 10" xfId="13129" xr:uid="{F7B508CA-EFFB-4FEE-8911-D9A35DF00021}"/>
    <cellStyle name="Note 9 3 2 6 2" xfId="10210" xr:uid="{B1187232-C09C-4C8D-9C72-1E4B408B42CE}"/>
    <cellStyle name="Note 9 3 2 6 3" xfId="11228" xr:uid="{3FA6B78C-A777-4254-9870-5D2596EB0CF4}"/>
    <cellStyle name="Note 9 3 2 6 4" xfId="10691" xr:uid="{D012ECEF-EB5D-44CC-8BC1-311F3DC9F1B8}"/>
    <cellStyle name="Note 9 3 2 6 5" xfId="11461" xr:uid="{BD62EADC-ECEC-46A7-A4B7-F722202688C1}"/>
    <cellStyle name="Note 9 3 2 6 6" xfId="12225" xr:uid="{81FE4E93-5566-4360-836A-393E25CA9DB6}"/>
    <cellStyle name="Note 9 3 2 6 7" xfId="6462" xr:uid="{666C0E13-92AC-4DBA-ADDD-485D4FF9A201}"/>
    <cellStyle name="Note 9 3 2 6 8" xfId="12330" xr:uid="{D247DE7D-A74F-433C-89A4-817F218AEABB}"/>
    <cellStyle name="Note 9 3 2 6 9" xfId="12434" xr:uid="{C16196BE-A1ED-494E-A705-F85044700348}"/>
    <cellStyle name="Note 9 3 2 7" xfId="10198" xr:uid="{D8317933-A3E6-4C64-8ADB-23630C8ACD01}"/>
    <cellStyle name="Note 9 3 2 8" xfId="6636" xr:uid="{967140D3-3E44-4C47-8CED-F4635920AEEC}"/>
    <cellStyle name="Note 9 3 2 9" xfId="10564" xr:uid="{6F662856-E2CC-4417-A360-237D41576C45}"/>
    <cellStyle name="Note 9 3 3" xfId="4783" xr:uid="{00000000-0005-0000-0000-00001B150000}"/>
    <cellStyle name="Note 9 3 3 2" xfId="4784" xr:uid="{00000000-0005-0000-0000-00001C150000}"/>
    <cellStyle name="Note 9 3 3 2 2" xfId="4785" xr:uid="{00000000-0005-0000-0000-00001D150000}"/>
    <cellStyle name="Note 9 3 3 2 2 2" xfId="4786" xr:uid="{00000000-0005-0000-0000-00001E150000}"/>
    <cellStyle name="Note 9 3 3 2 3" xfId="4787" xr:uid="{00000000-0005-0000-0000-00001F150000}"/>
    <cellStyle name="Note 9 3 3 3" xfId="4788" xr:uid="{00000000-0005-0000-0000-000020150000}"/>
    <cellStyle name="Note 9 3 3 3 10" xfId="12626" xr:uid="{66E05034-36BC-4891-8CDB-4CF1DF716670}"/>
    <cellStyle name="Note 9 3 3 3 11" xfId="12870" xr:uid="{CD4C3A0C-1C2C-4AEC-8CB3-A81737D578D9}"/>
    <cellStyle name="Note 9 3 3 3 2" xfId="4789" xr:uid="{00000000-0005-0000-0000-000021150000}"/>
    <cellStyle name="Note 9 3 3 3 2 10" xfId="13128" xr:uid="{CD0F0C26-FE53-4E0A-9BF2-F64D551A2738}"/>
    <cellStyle name="Note 9 3 3 3 2 2" xfId="10217" xr:uid="{31CAF332-7B7B-4D94-BEDC-779813006CDB}"/>
    <cellStyle name="Note 9 3 3 3 2 3" xfId="6623" xr:uid="{5BD100F1-928F-43AA-B5A6-83C66F5396F7}"/>
    <cellStyle name="Note 9 3 3 3 2 4" xfId="10696" xr:uid="{4E51FEF5-1F7D-4D80-8405-EAF3B9D32D5C}"/>
    <cellStyle name="Note 9 3 3 3 2 5" xfId="10613" xr:uid="{643FFE9D-BBB1-4801-AB35-CF2641DF5582}"/>
    <cellStyle name="Note 9 3 3 3 2 6" xfId="12220" xr:uid="{407528F0-38C5-40FC-907C-A3C447B52832}"/>
    <cellStyle name="Note 9 3 3 3 2 7" xfId="6464" xr:uid="{C57EE171-A6D9-4C92-BD96-6AB51D7044EB}"/>
    <cellStyle name="Note 9 3 3 3 2 8" xfId="12335" xr:uid="{8C711F65-1519-4CD5-A228-AA382C238E24}"/>
    <cellStyle name="Note 9 3 3 3 2 9" xfId="12121" xr:uid="{EE9A48FE-FC78-4C2F-8521-2AFDA046B1E5}"/>
    <cellStyle name="Note 9 3 3 3 3" xfId="10216" xr:uid="{4C1AC01F-1C2D-4955-B95D-526F798DFAEC}"/>
    <cellStyle name="Note 9 3 3 3 4" xfId="11225" xr:uid="{1E109615-F8EB-4ECC-8563-244D6749AC71}"/>
    <cellStyle name="Note 9 3 3 3 5" xfId="10695" xr:uid="{DB5C13A6-3332-42E6-BF94-BFA0DC5F4706}"/>
    <cellStyle name="Note 9 3 3 3 6" xfId="11385" xr:uid="{29D52DA3-ED41-4668-9049-14EB447715FD}"/>
    <cellStyle name="Note 9 3 3 3 7" xfId="12221" xr:uid="{9BA4ED47-E632-43F8-8FB4-86900689B0BC}"/>
    <cellStyle name="Note 9 3 3 3 8" xfId="6463" xr:uid="{DE71BEE2-E6EE-4850-8D0C-87D7D6F52EE6}"/>
    <cellStyle name="Note 9 3 3 3 9" xfId="12334" xr:uid="{0420C64F-2D44-4E7C-BF2A-4DA7B6EEAEB1}"/>
    <cellStyle name="Note 9 3 3 4" xfId="4790" xr:uid="{00000000-0005-0000-0000-000022150000}"/>
    <cellStyle name="Note 9 3 4" xfId="4791" xr:uid="{00000000-0005-0000-0000-000023150000}"/>
    <cellStyle name="Note 9 3 4 2" xfId="4792" xr:uid="{00000000-0005-0000-0000-000024150000}"/>
    <cellStyle name="Note 9 3 4 2 2" xfId="4793" xr:uid="{00000000-0005-0000-0000-000025150000}"/>
    <cellStyle name="Note 9 3 4 3" xfId="4794" xr:uid="{00000000-0005-0000-0000-000026150000}"/>
    <cellStyle name="Note 9 3 5" xfId="4795" xr:uid="{00000000-0005-0000-0000-000027150000}"/>
    <cellStyle name="Note 9 3 5 10" xfId="12701" xr:uid="{D9B477BC-80D0-488F-BBAA-22BE662399F4}"/>
    <cellStyle name="Note 9 3 5 11" xfId="12869" xr:uid="{08A3B02A-8997-4804-B110-CB53910BFC30}"/>
    <cellStyle name="Note 9 3 5 2" xfId="4796" xr:uid="{00000000-0005-0000-0000-000028150000}"/>
    <cellStyle name="Note 9 3 5 2 10" xfId="12868" xr:uid="{D684A75F-7BC5-4A60-AB67-1A807F842697}"/>
    <cellStyle name="Note 9 3 5 2 2" xfId="10223" xr:uid="{08358D7E-7380-406F-B0E8-D28835B249FD}"/>
    <cellStyle name="Note 9 3 5 2 3" xfId="11224" xr:uid="{114D3FC2-CAB6-40D3-BBB1-CD4465D143A4}"/>
    <cellStyle name="Note 9 3 5 2 4" xfId="10665" xr:uid="{FC0AAA17-05C4-4D13-A70F-7C9868D2C512}"/>
    <cellStyle name="Note 9 3 5 2 5" xfId="10617" xr:uid="{8019B65D-2BC0-4841-9A69-941542B8DE43}"/>
    <cellStyle name="Note 9 3 5 2 6" xfId="11761" xr:uid="{54051EC9-EB86-4725-8EF8-9D1367467495}"/>
    <cellStyle name="Note 9 3 5 2 7" xfId="12484" xr:uid="{6DDA8E2F-AD39-4F3E-82ED-3059D7A3DED0}"/>
    <cellStyle name="Note 9 3 5 2 8" xfId="12343" xr:uid="{C96F5E26-6C7D-4DE7-9DCD-4292484D2D61}"/>
    <cellStyle name="Note 9 3 5 2 9" xfId="12702" xr:uid="{CFCF59B1-EED1-46EE-BEB2-7F46F75ADE85}"/>
    <cellStyle name="Note 9 3 5 3" xfId="10222" xr:uid="{08197A42-91EE-4F46-BB51-1920497390E9}"/>
    <cellStyle name="Note 9 3 5 4" xfId="6619" xr:uid="{D9677FCF-E097-437A-B898-C3F63252E019}"/>
    <cellStyle name="Note 9 3 5 5" xfId="11784" xr:uid="{7CA71A02-A927-4C9D-84F3-8EA2794B9644}"/>
    <cellStyle name="Note 9 3 5 6" xfId="11962" xr:uid="{49D7C610-4589-467F-8005-2BA4D907CED4}"/>
    <cellStyle name="Note 9 3 5 7" xfId="11506" xr:uid="{7E4D5324-B5B9-4B27-8115-822DEDF62CB8}"/>
    <cellStyle name="Note 9 3 5 8" xfId="11666" xr:uid="{9CEFEEBD-126A-49C1-91F2-77913A2257E2}"/>
    <cellStyle name="Note 9 3 5 9" xfId="12339" xr:uid="{E63F162A-42F6-4B3E-A44F-1C0AE2B1A11D}"/>
    <cellStyle name="Note 9 3 6" xfId="4797" xr:uid="{00000000-0005-0000-0000-000029150000}"/>
    <cellStyle name="Note 9 4" xfId="4798" xr:uid="{00000000-0005-0000-0000-00002A150000}"/>
    <cellStyle name="Note 9 4 2" xfId="4799" xr:uid="{00000000-0005-0000-0000-00002B150000}"/>
    <cellStyle name="Note 9 4 2 10" xfId="11544" xr:uid="{3FDDEED2-99DC-4D17-8D45-BD48AB129C83}"/>
    <cellStyle name="Note 9 4 2 11" xfId="12219" xr:uid="{F083F48A-A3B5-4AC9-AA6A-3565391CF80B}"/>
    <cellStyle name="Note 9 4 2 12" xfId="11599" xr:uid="{A177ACE3-A3F5-41FF-866A-314AFA8A4C95}"/>
    <cellStyle name="Note 9 4 2 13" xfId="12345" xr:uid="{99E2ABF7-5860-46D5-8A6B-95A5443EBBE2}"/>
    <cellStyle name="Note 9 4 2 14" xfId="12386" xr:uid="{CD29E7B1-A7C1-4759-9434-6FCE463F0E81}"/>
    <cellStyle name="Note 9 4 2 15" xfId="12867" xr:uid="{BFE9562F-5FF4-4BD5-97F7-2735580A0514}"/>
    <cellStyle name="Note 9 4 2 2" xfId="4800" xr:uid="{00000000-0005-0000-0000-00002C150000}"/>
    <cellStyle name="Note 9 4 2 2 2" xfId="4801" xr:uid="{00000000-0005-0000-0000-00002D150000}"/>
    <cellStyle name="Note 9 4 2 2 2 2" xfId="4802" xr:uid="{00000000-0005-0000-0000-00002E150000}"/>
    <cellStyle name="Note 9 4 2 2 2 2 2" xfId="4803" xr:uid="{00000000-0005-0000-0000-00002F150000}"/>
    <cellStyle name="Note 9 4 2 2 2 3" xfId="4804" xr:uid="{00000000-0005-0000-0000-000030150000}"/>
    <cellStyle name="Note 9 4 2 2 3" xfId="4805" xr:uid="{00000000-0005-0000-0000-000031150000}"/>
    <cellStyle name="Note 9 4 2 2 3 2" xfId="4806" xr:uid="{00000000-0005-0000-0000-000032150000}"/>
    <cellStyle name="Note 9 4 2 2 4" xfId="4807" xr:uid="{00000000-0005-0000-0000-000033150000}"/>
    <cellStyle name="Note 9 4 2 3" xfId="4808" xr:uid="{00000000-0005-0000-0000-000034150000}"/>
    <cellStyle name="Note 9 4 2 3 2" xfId="4809" xr:uid="{00000000-0005-0000-0000-000035150000}"/>
    <cellStyle name="Note 9 4 2 3 2 2" xfId="4810" xr:uid="{00000000-0005-0000-0000-000036150000}"/>
    <cellStyle name="Note 9 4 2 3 3" xfId="4811" xr:uid="{00000000-0005-0000-0000-000037150000}"/>
    <cellStyle name="Note 9 4 2 4" xfId="4812" xr:uid="{00000000-0005-0000-0000-000038150000}"/>
    <cellStyle name="Note 9 4 2 4 10" xfId="12156" xr:uid="{92786528-6191-40D6-8883-8D19889F9EFB}"/>
    <cellStyle name="Note 9 4 2 4 11" xfId="10672" xr:uid="{B6350DCD-9864-4946-939A-68C8D81D7D89}"/>
    <cellStyle name="Note 9 4 2 4 2" xfId="4813" xr:uid="{00000000-0005-0000-0000-000039150000}"/>
    <cellStyle name="Note 9 4 2 4 2 10" xfId="11319" xr:uid="{E973EAE0-5EE9-4343-A20F-89F53ABFE0C3}"/>
    <cellStyle name="Note 9 4 2 4 2 2" xfId="10237" xr:uid="{0132AC51-4ACF-443B-B737-0F2480B09DCE}"/>
    <cellStyle name="Note 9 4 2 4 2 3" xfId="11214" xr:uid="{5822BA28-A903-45DA-BF3F-6A2EB9A0E513}"/>
    <cellStyle name="Note 9 4 2 4 2 4" xfId="11532" xr:uid="{2DE4C325-11C6-4A78-AA12-37D93E72CB9D}"/>
    <cellStyle name="Note 9 4 2 4 2 5" xfId="11946" xr:uid="{A1CBF0E5-9264-4683-A5AD-6B1ABCF8C1AC}"/>
    <cellStyle name="Note 9 4 2 4 2 6" xfId="12215" xr:uid="{F884B4AE-E343-4198-8C08-48E1F35D9877}"/>
    <cellStyle name="Note 9 4 2 4 2 7" xfId="11660" xr:uid="{D007A7B8-3266-4C8D-97C9-F3EA9CA5C2BF}"/>
    <cellStyle name="Note 9 4 2 4 2 8" xfId="6458" xr:uid="{A4ED8B89-0059-423D-8CCC-D0BC583F5C49}"/>
    <cellStyle name="Note 9 4 2 4 2 9" xfId="6493" xr:uid="{0F9DBFC2-6BED-4E09-801E-A5C510D81F73}"/>
    <cellStyle name="Note 9 4 2 4 3" xfId="10236" xr:uid="{4B54029B-A7C6-429D-B85D-FB9D5E73F500}"/>
    <cellStyle name="Note 9 4 2 4 4" xfId="11215" xr:uid="{9A33CE04-3E07-4B79-A253-981EE6B8DECA}"/>
    <cellStyle name="Note 9 4 2 4 5" xfId="11533" xr:uid="{36BE0122-16E1-4BE9-9BD5-78211BB750F2}"/>
    <cellStyle name="Note 9 4 2 4 6" xfId="10638" xr:uid="{BAAEB780-6FC0-47BF-A234-BB0346A3C8A2}"/>
    <cellStyle name="Note 9 4 2 4 7" xfId="12216" xr:uid="{92500165-5349-4221-A5D1-78FF89C2B475}"/>
    <cellStyle name="Note 9 4 2 4 8" xfId="11702" xr:uid="{F9B21456-011B-4CD4-8D17-997D5899FCBC}"/>
    <cellStyle name="Note 9 4 2 4 9" xfId="10412" xr:uid="{870B7378-B870-44FF-AC1E-80A642E57620}"/>
    <cellStyle name="Note 9 4 2 5" xfId="4814" xr:uid="{00000000-0005-0000-0000-00003A150000}"/>
    <cellStyle name="Note 9 4 2 5 2" xfId="4815" xr:uid="{00000000-0005-0000-0000-00003B150000}"/>
    <cellStyle name="Note 9 4 2 6" xfId="4816" xr:uid="{00000000-0005-0000-0000-00003C150000}"/>
    <cellStyle name="Note 9 4 2 6 10" xfId="11631" xr:uid="{9BDF89A4-9267-4E21-9F80-20230B76752B}"/>
    <cellStyle name="Note 9 4 2 6 2" xfId="10239" xr:uid="{6BA07899-5507-43A1-8362-314BD2B27B3B}"/>
    <cellStyle name="Note 9 4 2 6 3" xfId="11213" xr:uid="{D5BDB3E1-3692-4ABD-8C49-590755D4639F}"/>
    <cellStyle name="Note 9 4 2 6 4" xfId="11551" xr:uid="{9A7811E6-FF60-42B4-B3F0-96C7A83EFFD3}"/>
    <cellStyle name="Note 9 4 2 6 5" xfId="10641" xr:uid="{80D4D317-9F98-494C-B6FE-FC189C3E0FE6}"/>
    <cellStyle name="Note 9 4 2 6 6" xfId="12214" xr:uid="{A1753F6F-64F1-4097-A90F-62D3EBB90CEF}"/>
    <cellStyle name="Note 9 4 2 6 7" xfId="12591" xr:uid="{E3C1B0A2-2731-4413-84AE-87CF6C721B7D}"/>
    <cellStyle name="Note 9 4 2 6 8" xfId="10651" xr:uid="{E9F3479D-76D0-4172-B120-583D1AC8F1EE}"/>
    <cellStyle name="Note 9 4 2 6 9" xfId="12848" xr:uid="{55A24F3D-EF3C-40A3-8DB6-C689C3950F4A}"/>
    <cellStyle name="Note 9 4 2 7" xfId="10226" xr:uid="{1C0535AB-5665-4017-A8CB-2F9A423EEE5F}"/>
    <cellStyle name="Note 9 4 2 8" xfId="11221" xr:uid="{6D861342-20DD-4F44-BCF9-03848BD07053}"/>
    <cellStyle name="Note 9 4 2 9" xfId="11781" xr:uid="{666AD8AF-3F60-428D-834A-4F1DBA50AEF1}"/>
    <cellStyle name="Note 9 4 3" xfId="4817" xr:uid="{00000000-0005-0000-0000-00003D150000}"/>
    <cellStyle name="Note 9 4 3 2" xfId="4818" xr:uid="{00000000-0005-0000-0000-00003E150000}"/>
    <cellStyle name="Note 9 4 3 2 2" xfId="4819" xr:uid="{00000000-0005-0000-0000-00003F150000}"/>
    <cellStyle name="Note 9 4 3 2 2 2" xfId="4820" xr:uid="{00000000-0005-0000-0000-000040150000}"/>
    <cellStyle name="Note 9 4 3 2 3" xfId="4821" xr:uid="{00000000-0005-0000-0000-000041150000}"/>
    <cellStyle name="Note 9 4 3 3" xfId="4822" xr:uid="{00000000-0005-0000-0000-000042150000}"/>
    <cellStyle name="Note 9 4 3 3 10" xfId="12155" xr:uid="{FDEC0CE2-4596-4973-8ACC-877AEF7B12B9}"/>
    <cellStyle name="Note 9 4 3 3 11" xfId="12086" xr:uid="{0C69F1D9-431B-4027-83C4-880E5012B520}"/>
    <cellStyle name="Note 9 4 3 3 2" xfId="4823" xr:uid="{00000000-0005-0000-0000-000043150000}"/>
    <cellStyle name="Note 9 4 3 3 2 10" xfId="12087" xr:uid="{C037EC32-0279-47B1-ADDD-26A301AC7A96}"/>
    <cellStyle name="Note 9 4 3 3 2 2" xfId="10246" xr:uid="{94757B6E-75D0-4426-ADF0-5C703635B3F8}"/>
    <cellStyle name="Note 9 4 3 3 2 3" xfId="11209" xr:uid="{0D827F9A-F127-422B-9E49-266E29036274}"/>
    <cellStyle name="Note 9 4 3 3 2 4" xfId="10666" xr:uid="{8004B596-3C8C-494A-AA51-249CE084CFCE}"/>
    <cellStyle name="Note 9 4 3 3 2 5" xfId="11560" xr:uid="{7CA42CC9-845F-4966-AF26-8A41EF2B3B23}"/>
    <cellStyle name="Note 9 4 3 3 2 6" xfId="12210" xr:uid="{D13B5D2C-FA2B-4657-8DEA-2706FE21C072}"/>
    <cellStyle name="Note 9 4 3 3 2 7" xfId="12483" xr:uid="{F1F18202-4AF3-468A-8254-C1733699750C}"/>
    <cellStyle name="Note 9 4 3 3 2 8" xfId="10593" xr:uid="{B5834F00-C5C2-4CF4-BF25-39FD6E77AF93}"/>
    <cellStyle name="Note 9 4 3 3 2 9" xfId="12644" xr:uid="{5F9B798F-C34E-4664-8D9E-66BC618ADC5F}"/>
    <cellStyle name="Note 9 4 3 3 3" xfId="10245" xr:uid="{578BFFF3-6C87-4A31-885D-B3FAC3A96659}"/>
    <cellStyle name="Note 9 4 3 3 4" xfId="11210" xr:uid="{2D96FAC8-B83E-4BE8-ADA4-791A9601EE7B}"/>
    <cellStyle name="Note 9 4 3 3 5" xfId="11735" xr:uid="{A32B6DA1-449F-46B5-AF23-8DE551485A9A}"/>
    <cellStyle name="Note 9 4 3 3 6" xfId="11561" xr:uid="{19EC4856-12ED-42E7-ACD8-962781904911}"/>
    <cellStyle name="Note 9 4 3 3 7" xfId="12211" xr:uid="{5A969836-9224-47B2-98C2-3A64197B2845}"/>
    <cellStyle name="Note 9 4 3 3 8" xfId="10560" xr:uid="{09725D78-D57F-4241-99BF-E48B0A9C856A}"/>
    <cellStyle name="Note 9 4 3 3 9" xfId="12547" xr:uid="{844316A1-7AB0-4AE0-BDD8-45CBA454A343}"/>
    <cellStyle name="Note 9 4 3 4" xfId="4824" xr:uid="{00000000-0005-0000-0000-000044150000}"/>
    <cellStyle name="Note 9 4 4" xfId="4825" xr:uid="{00000000-0005-0000-0000-000045150000}"/>
    <cellStyle name="Note 9 4 4 2" xfId="4826" xr:uid="{00000000-0005-0000-0000-000046150000}"/>
    <cellStyle name="Note 9 4 4 2 2" xfId="4827" xr:uid="{00000000-0005-0000-0000-000047150000}"/>
    <cellStyle name="Note 9 4 4 3" xfId="4828" xr:uid="{00000000-0005-0000-0000-000048150000}"/>
    <cellStyle name="Note 9 4 5" xfId="4829" xr:uid="{00000000-0005-0000-0000-000049150000}"/>
    <cellStyle name="Note 9 4 5 10" xfId="12703" xr:uid="{9529774B-1687-423F-BC61-A19332AD8215}"/>
    <cellStyle name="Note 9 4 5 11" xfId="12860" xr:uid="{E85D9585-407A-4FB2-91C6-4AB6B2D1AA48}"/>
    <cellStyle name="Note 9 4 5 2" xfId="4830" xr:uid="{00000000-0005-0000-0000-00004A150000}"/>
    <cellStyle name="Note 9 4 5 2 10" xfId="12859" xr:uid="{E0BCDBA9-E340-46B0-A156-17821569253D}"/>
    <cellStyle name="Note 9 4 5 2 2" xfId="10253" xr:uid="{721D1D38-9073-4247-BEDC-B9E4C94D1205}"/>
    <cellStyle name="Note 9 4 5 2 3" xfId="6612" xr:uid="{77EA00ED-4D6B-4A13-91A9-934920C3D1F4}"/>
    <cellStyle name="Note 9 4 5 2 4" xfId="10444" xr:uid="{42451E7E-3351-495C-B46A-417CE608D40C}"/>
    <cellStyle name="Note 9 4 5 2 5" xfId="11480" xr:uid="{36944D7D-A6BF-438B-BA7A-21749F26603C}"/>
    <cellStyle name="Note 9 4 5 2 6" xfId="12205" xr:uid="{28F8A44D-E466-42FA-AA1D-DC66E2D172AE}"/>
    <cellStyle name="Note 9 4 5 2 7" xfId="10347" xr:uid="{6EC7432E-2A65-4A7F-8D25-C2A3D67334E9}"/>
    <cellStyle name="Note 9 4 5 2 8" xfId="6460" xr:uid="{970A7FB1-20EC-43D1-AD7F-97F66DC13173}"/>
    <cellStyle name="Note 9 4 5 2 9" xfId="12138" xr:uid="{647645A2-A2E8-49AB-AEA9-DC404BAC008A}"/>
    <cellStyle name="Note 9 4 5 3" xfId="10252" xr:uid="{4D0A54AC-18F1-49CE-9E01-2FB67ABB7B6A}"/>
    <cellStyle name="Note 9 4 5 4" xfId="6613" xr:uid="{5D148F16-BFB3-40C3-8168-CA4CAEB9EBD4}"/>
    <cellStyle name="Note 9 4 5 5" xfId="10670" xr:uid="{AF577678-0812-4289-A7C6-CD7F033C2955}"/>
    <cellStyle name="Note 9 4 5 6" xfId="11481" xr:uid="{9157AB36-13F5-4AA4-844F-C77A72D27DCB}"/>
    <cellStyle name="Note 9 4 5 7" xfId="12206" xr:uid="{F0232AAF-83B3-4344-BDAE-0E751DE7393D}"/>
    <cellStyle name="Note 9 4 5 8" xfId="12482" xr:uid="{7D2F06A2-56A2-4B34-ACD3-5F6E499A4522}"/>
    <cellStyle name="Note 9 4 5 9" xfId="12822" xr:uid="{C12CD567-447D-4F1F-BD2A-6774C57DF597}"/>
    <cellStyle name="Note 9 4 6" xfId="4831" xr:uid="{00000000-0005-0000-0000-00004B150000}"/>
    <cellStyle name="Note 9 5" xfId="4832" xr:uid="{00000000-0005-0000-0000-00004C150000}"/>
    <cellStyle name="Note 9 5 2" xfId="4833" xr:uid="{00000000-0005-0000-0000-00004D150000}"/>
    <cellStyle name="Note 9 5 2 10" xfId="10233" xr:uid="{CBDE54A6-334A-417A-9E86-1620B7B22771}"/>
    <cellStyle name="Note 9 5 2 11" xfId="12204" xr:uid="{5E17377D-3E3B-42D6-A7CB-50C07BB8A472}"/>
    <cellStyle name="Note 9 5 2 12" xfId="12481" xr:uid="{C4FAC7ED-2145-4D13-AFBA-E3061609B806}"/>
    <cellStyle name="Note 9 5 2 13" xfId="12821" xr:uid="{9DD41169-2919-41D1-A785-538A58DDBF2E}"/>
    <cellStyle name="Note 9 5 2 14" xfId="12106" xr:uid="{415CEC38-FCC5-4DE2-A083-14281E940A70}"/>
    <cellStyle name="Note 9 5 2 15" xfId="12858" xr:uid="{AF697FAC-4CC3-44E5-8C02-77DC3CB7D6E9}"/>
    <cellStyle name="Note 9 5 2 2" xfId="4834" xr:uid="{00000000-0005-0000-0000-00004E150000}"/>
    <cellStyle name="Note 9 5 2 2 2" xfId="4835" xr:uid="{00000000-0005-0000-0000-00004F150000}"/>
    <cellStyle name="Note 9 5 2 2 2 2" xfId="4836" xr:uid="{00000000-0005-0000-0000-000050150000}"/>
    <cellStyle name="Note 9 5 2 2 2 2 2" xfId="4837" xr:uid="{00000000-0005-0000-0000-000051150000}"/>
    <cellStyle name="Note 9 5 2 2 2 3" xfId="4838" xr:uid="{00000000-0005-0000-0000-000052150000}"/>
    <cellStyle name="Note 9 5 2 2 3" xfId="4839" xr:uid="{00000000-0005-0000-0000-000053150000}"/>
    <cellStyle name="Note 9 5 2 2 3 2" xfId="4840" xr:uid="{00000000-0005-0000-0000-000054150000}"/>
    <cellStyle name="Note 9 5 2 2 4" xfId="4841" xr:uid="{00000000-0005-0000-0000-000055150000}"/>
    <cellStyle name="Note 9 5 2 3" xfId="4842" xr:uid="{00000000-0005-0000-0000-000056150000}"/>
    <cellStyle name="Note 9 5 2 3 2" xfId="4843" xr:uid="{00000000-0005-0000-0000-000057150000}"/>
    <cellStyle name="Note 9 5 2 3 2 2" xfId="4844" xr:uid="{00000000-0005-0000-0000-000058150000}"/>
    <cellStyle name="Note 9 5 2 3 3" xfId="4845" xr:uid="{00000000-0005-0000-0000-000059150000}"/>
    <cellStyle name="Note 9 5 2 4" xfId="4846" xr:uid="{00000000-0005-0000-0000-00005A150000}"/>
    <cellStyle name="Note 9 5 2 4 10" xfId="12704" xr:uid="{6F328B09-A458-4ECA-8A95-B679CD69470B}"/>
    <cellStyle name="Note 9 5 2 4 11" xfId="13142" xr:uid="{5BA0A419-613A-48D7-83CC-D7E27B6DF392}"/>
    <cellStyle name="Note 9 5 2 4 2" xfId="4847" xr:uid="{00000000-0005-0000-0000-00005B150000}"/>
    <cellStyle name="Note 9 5 2 4 2 10" xfId="13141" xr:uid="{08937FA4-9885-40E4-B51F-AE16E90BDAC7}"/>
    <cellStyle name="Note 9 5 2 4 2 2" xfId="10269" xr:uid="{B2AB6035-E5E9-4ADB-92CC-F2C8876AB4A2}"/>
    <cellStyle name="Note 9 5 2 4 2 3" xfId="6600" xr:uid="{FB140AF4-EBAB-4C57-8119-5D8BD30937EF}"/>
    <cellStyle name="Note 9 5 2 4 2 4" xfId="11726" xr:uid="{59AAC772-C486-40AD-88DF-C20C531821FD}"/>
    <cellStyle name="Note 9 5 2 4 2 5" xfId="10689" xr:uid="{47E9062E-D1E4-47F0-B273-9DFAD831E7BB}"/>
    <cellStyle name="Note 9 5 2 4 2 6" xfId="12177" xr:uid="{31094221-2003-45F5-8D6D-4192860EA192}"/>
    <cellStyle name="Note 9 5 2 4 2 7" xfId="10676" xr:uid="{EAEEC5A6-FC28-4FAF-932A-84DFA43818E2}"/>
    <cellStyle name="Note 9 5 2 4 2 8" xfId="11317" xr:uid="{5891B433-3BC1-4437-8DF1-C19725B62693}"/>
    <cellStyle name="Note 9 5 2 4 2 9" xfId="12705" xr:uid="{BBB1F2C6-C8F8-4444-8551-1FE8B27DE95A}"/>
    <cellStyle name="Note 9 5 2 4 3" xfId="10268" xr:uid="{995975E5-F33D-429F-985A-B5521F946426}"/>
    <cellStyle name="Note 9 5 2 4 4" xfId="6601" xr:uid="{73E9CB91-28DE-425D-8775-0119D2BB787B}"/>
    <cellStyle name="Note 9 5 2 4 5" xfId="11727" xr:uid="{DE0AAA05-B0E5-4F4C-8F79-E0A1DCEF4026}"/>
    <cellStyle name="Note 9 5 2 4 6" xfId="10688" xr:uid="{A1E2E5D4-D551-480A-8C9C-68409D847731}"/>
    <cellStyle name="Note 9 5 2 4 7" xfId="12178" xr:uid="{1C5A0AB4-CFF2-49AF-84E7-331409FB7B2A}"/>
    <cellStyle name="Note 9 5 2 4 8" xfId="10675" xr:uid="{E5603046-FB33-45F5-9E21-DEAE01C53B1A}"/>
    <cellStyle name="Note 9 5 2 4 9" xfId="12083" xr:uid="{B5D88619-06D0-4206-8234-8527F70D9540}"/>
    <cellStyle name="Note 9 5 2 5" xfId="4848" xr:uid="{00000000-0005-0000-0000-00005C150000}"/>
    <cellStyle name="Note 9 5 2 5 2" xfId="4849" xr:uid="{00000000-0005-0000-0000-00005D150000}"/>
    <cellStyle name="Note 9 5 2 6" xfId="4850" xr:uid="{00000000-0005-0000-0000-00005E150000}"/>
    <cellStyle name="Note 9 5 2 6 10" xfId="12632" xr:uid="{466F20AC-C606-400E-A0A8-0A73E2F71F8D}"/>
    <cellStyle name="Note 9 5 2 6 2" xfId="10270" xr:uid="{4F67E7E4-4EF9-403B-AAB2-2CA854A225C7}"/>
    <cellStyle name="Note 9 5 2 6 3" xfId="6598" xr:uid="{B0BC7B8F-58D3-42C3-ACB6-BC751B9C7BE8}"/>
    <cellStyle name="Note 9 5 2 6 4" xfId="11723" xr:uid="{D7F8EFF9-9148-4A0B-A4B0-C0B29842FD6C}"/>
    <cellStyle name="Note 9 5 2 6 5" xfId="10710" xr:uid="{641DC24A-D646-4CE7-8DDA-62D3A3348DC6}"/>
    <cellStyle name="Note 9 5 2 6 6" xfId="12175" xr:uid="{186712A1-32C0-4489-8AC6-C2889B86F9B8}"/>
    <cellStyle name="Note 9 5 2 6 7" xfId="12012" xr:uid="{B3BCC439-37C7-43B2-ACF2-36BDBF39F498}"/>
    <cellStyle name="Note 9 5 2 6 8" xfId="10574" xr:uid="{2482FEE5-4EF2-472D-9ECD-C19E8EF3B16B}"/>
    <cellStyle name="Note 9 5 2 6 9" xfId="12916" xr:uid="{5C4E9320-3A79-43C9-84CF-E1751956D239}"/>
    <cellStyle name="Note 9 5 2 7" xfId="10255" xr:uid="{287BC965-03B4-43AD-8FC1-6A074AE06605}"/>
    <cellStyle name="Note 9 5 2 8" xfId="6609" xr:uid="{A76EE92E-53D2-4F01-BA88-E613A1576056}"/>
    <cellStyle name="Note 9 5 2 9" xfId="11345" xr:uid="{3C2B7D3D-6542-4F3F-86A6-5820E791F90C}"/>
    <cellStyle name="Note 9 5 3" xfId="4851" xr:uid="{00000000-0005-0000-0000-00005F150000}"/>
    <cellStyle name="Note 9 5 3 2" xfId="4852" xr:uid="{00000000-0005-0000-0000-000060150000}"/>
    <cellStyle name="Note 9 5 3 2 2" xfId="4853" xr:uid="{00000000-0005-0000-0000-000061150000}"/>
    <cellStyle name="Note 9 5 3 2 2 2" xfId="4854" xr:uid="{00000000-0005-0000-0000-000062150000}"/>
    <cellStyle name="Note 9 5 3 2 3" xfId="4855" xr:uid="{00000000-0005-0000-0000-000063150000}"/>
    <cellStyle name="Note 9 5 3 3" xfId="4856" xr:uid="{00000000-0005-0000-0000-000064150000}"/>
    <cellStyle name="Note 9 5 3 3 10" xfId="12915" xr:uid="{F3047618-23EA-4B50-82B3-5C1CA2BFC3D2}"/>
    <cellStyle name="Note 9 5 3 3 11" xfId="10930" xr:uid="{04DEE9FC-3B07-4F24-9589-5617B0C6B491}"/>
    <cellStyle name="Note 9 5 3 3 2" xfId="4857" xr:uid="{00000000-0005-0000-0000-000065150000}"/>
    <cellStyle name="Note 9 5 3 3 2 10" xfId="12631" xr:uid="{903BE8F9-EC00-404C-8989-768AD34C5693}"/>
    <cellStyle name="Note 9 5 3 3 2 2" xfId="10272" xr:uid="{2087BDC7-F1B8-4514-8DE5-6F014445C24D}"/>
    <cellStyle name="Note 9 5 3 3 2 3" xfId="6592" xr:uid="{C5382F9A-88A9-4B93-8DC3-239B42827BAF}"/>
    <cellStyle name="Note 9 5 3 3 2 4" xfId="11720" xr:uid="{7D587C82-D260-4A8D-902A-CA315EDEF587}"/>
    <cellStyle name="Note 9 5 3 3 2 5" xfId="11534" xr:uid="{E74CCC81-BEE4-48BC-BF14-775BEB7516E8}"/>
    <cellStyle name="Note 9 5 3 3 2 6" xfId="12171" xr:uid="{46FE2339-5A3D-4C23-9BF7-07EA53EE1916}"/>
    <cellStyle name="Note 9 5 3 3 2 7" xfId="10465" xr:uid="{7AA99A00-8A8D-41CE-B7C5-E16FF3AA4248}"/>
    <cellStyle name="Note 9 5 3 3 2 8" xfId="11662" xr:uid="{4B0AD599-E552-4F64-888A-86ECD076918A}"/>
    <cellStyle name="Note 9 5 3 3 2 9" xfId="12914" xr:uid="{AF1CFE9B-E07B-47CE-91C7-D77D51A33016}"/>
    <cellStyle name="Note 9 5 3 3 3" xfId="10271" xr:uid="{72F892F5-8DEA-4062-A56B-609717055387}"/>
    <cellStyle name="Note 9 5 3 3 4" xfId="6593" xr:uid="{5E559AB3-B7D5-4C74-9247-519DC3FCC245}"/>
    <cellStyle name="Note 9 5 3 3 5" xfId="10256" xr:uid="{6BD2EE02-C411-4A4A-8587-BCDE67553348}"/>
    <cellStyle name="Note 9 5 3 3 6" xfId="11417" xr:uid="{E3891262-5AF0-41BB-9133-679DC213F2A3}"/>
    <cellStyle name="Note 9 5 3 3 7" xfId="12172" xr:uid="{0CD2BB17-06AF-44C0-AF70-DC3CE74B7321}"/>
    <cellStyle name="Note 9 5 3 3 8" xfId="11595" xr:uid="{533A5F70-B345-4E83-9CB8-4A23B9E6B25E}"/>
    <cellStyle name="Note 9 5 3 3 9" xfId="11664" xr:uid="{7EF40972-5FC3-48C3-8C13-D5C359147BA6}"/>
    <cellStyle name="Note 9 5 3 4" xfId="4858" xr:uid="{00000000-0005-0000-0000-000066150000}"/>
    <cellStyle name="Note 9 5 4" xfId="4859" xr:uid="{00000000-0005-0000-0000-000067150000}"/>
    <cellStyle name="Note 9 5 4 2" xfId="4860" xr:uid="{00000000-0005-0000-0000-000068150000}"/>
    <cellStyle name="Note 9 5 4 2 2" xfId="4861" xr:uid="{00000000-0005-0000-0000-000069150000}"/>
    <cellStyle name="Note 9 5 4 3" xfId="4862" xr:uid="{00000000-0005-0000-0000-00006A150000}"/>
    <cellStyle name="Note 9 5 5" xfId="4863" xr:uid="{00000000-0005-0000-0000-00006B150000}"/>
    <cellStyle name="Note 9 5 5 10" xfId="12913" xr:uid="{A7769D41-AAAD-4C8D-B878-BB0424F3F439}"/>
    <cellStyle name="Note 9 5 5 11" xfId="12630" xr:uid="{1627436E-EC9A-4AF0-90B9-F57DAEE66DF0}"/>
    <cellStyle name="Note 9 5 5 2" xfId="4864" xr:uid="{00000000-0005-0000-0000-00006C150000}"/>
    <cellStyle name="Note 9 5 5 2 10" xfId="12100" xr:uid="{CB6D6C3C-8AF2-49D8-8765-789745B8DA8E}"/>
    <cellStyle name="Note 9 5 5 2 2" xfId="10275" xr:uid="{E02BCC92-8504-4FFD-B630-0EA48EAF9C02}"/>
    <cellStyle name="Note 9 5 5 2 3" xfId="11205" xr:uid="{970468D9-872F-4373-9473-8727835067B6}"/>
    <cellStyle name="Note 9 5 5 2 4" xfId="11715" xr:uid="{5BA42235-DF6D-4766-A0A0-A9CD2361FE4E}"/>
    <cellStyle name="Note 9 5 5 2 5" xfId="10694" xr:uid="{67CFAE65-D380-43F6-950D-30B5D57DCF4E}"/>
    <cellStyle name="Note 9 5 5 2 6" xfId="12168" xr:uid="{2E48CE00-F1AE-48E5-9A86-6A666DD3F22F}"/>
    <cellStyle name="Note 9 5 5 2 7" xfId="12054" xr:uid="{C5B20FD6-5BF7-428E-BC51-E6F4F338B024}"/>
    <cellStyle name="Note 9 5 5 2 8" xfId="12590" xr:uid="{0DC7FEE6-775A-4612-97FA-A4204675BCFA}"/>
    <cellStyle name="Note 9 5 5 2 9" xfId="12912" xr:uid="{4E109E03-BE88-4A96-90E2-C0496DBF3458}"/>
    <cellStyle name="Note 9 5 5 3" xfId="10274" xr:uid="{2FD4491D-4EE4-456B-8B1E-5D65C7ECC3FA}"/>
    <cellStyle name="Note 9 5 5 4" xfId="11206" xr:uid="{FB0BFF9F-50B3-47EB-99C1-33B5EF84CE06}"/>
    <cellStyle name="Note 9 5 5 5" xfId="11716" xr:uid="{1D6B7483-EA11-457F-B440-617523F9F3F9}"/>
    <cellStyle name="Note 9 5 5 6" xfId="10693" xr:uid="{622329AF-E9AF-4220-989A-14F78A3A4CE1}"/>
    <cellStyle name="Note 9 5 5 7" xfId="12169" xr:uid="{61DA852D-A0CE-44E6-A27A-7DE046734B87}"/>
    <cellStyle name="Note 9 5 5 8" xfId="12009" xr:uid="{5AD9C087-A288-43DF-941A-8888A87E03A1}"/>
    <cellStyle name="Note 9 5 5 9" xfId="12592" xr:uid="{67EE3ECE-6110-42AC-8685-258497C68B08}"/>
    <cellStyle name="Note 9 5 6" xfId="4865" xr:uid="{00000000-0005-0000-0000-00006D150000}"/>
    <cellStyle name="Note 9 6" xfId="4866" xr:uid="{00000000-0005-0000-0000-00006E150000}"/>
    <cellStyle name="Note 9 6 2" xfId="4867" xr:uid="{00000000-0005-0000-0000-00006F150000}"/>
    <cellStyle name="Note 9 6 2 10" xfId="11787" xr:uid="{3CB4B3FE-D3ED-4202-AB40-F0790836C259}"/>
    <cellStyle name="Note 9 6 2 11" xfId="12166" xr:uid="{9164F6C6-9079-4E47-B707-64F20B9FABD7}"/>
    <cellStyle name="Note 9 6 2 12" xfId="10636" xr:uid="{C9C89DA7-69B3-4C17-BB2F-4F2FE35C2ED9}"/>
    <cellStyle name="Note 9 6 2 13" xfId="10674" xr:uid="{50168F08-E0A8-4146-A293-D222BC3F6681}"/>
    <cellStyle name="Note 9 6 2 14" xfId="12911" xr:uid="{3476D261-E4C3-4A4C-8009-16157E25A958}"/>
    <cellStyle name="Note 9 6 2 15" xfId="12101" xr:uid="{31B1FE55-C889-408F-A07A-EBA1447B77B5}"/>
    <cellStyle name="Note 9 6 2 2" xfId="4868" xr:uid="{00000000-0005-0000-0000-000070150000}"/>
    <cellStyle name="Note 9 6 2 2 2" xfId="4869" xr:uid="{00000000-0005-0000-0000-000071150000}"/>
    <cellStyle name="Note 9 6 2 2 2 2" xfId="4870" xr:uid="{00000000-0005-0000-0000-000072150000}"/>
    <cellStyle name="Note 9 6 2 2 2 2 2" xfId="4871" xr:uid="{00000000-0005-0000-0000-000073150000}"/>
    <cellStyle name="Note 9 6 2 2 2 3" xfId="4872" xr:uid="{00000000-0005-0000-0000-000074150000}"/>
    <cellStyle name="Note 9 6 2 2 3" xfId="4873" xr:uid="{00000000-0005-0000-0000-000075150000}"/>
    <cellStyle name="Note 9 6 2 2 3 2" xfId="4874" xr:uid="{00000000-0005-0000-0000-000076150000}"/>
    <cellStyle name="Note 9 6 2 2 4" xfId="4875" xr:uid="{00000000-0005-0000-0000-000077150000}"/>
    <cellStyle name="Note 9 6 2 3" xfId="4876" xr:uid="{00000000-0005-0000-0000-000078150000}"/>
    <cellStyle name="Note 9 6 2 3 2" xfId="4877" xr:uid="{00000000-0005-0000-0000-000079150000}"/>
    <cellStyle name="Note 9 6 2 3 2 2" xfId="4878" xr:uid="{00000000-0005-0000-0000-00007A150000}"/>
    <cellStyle name="Note 9 6 2 3 3" xfId="4879" xr:uid="{00000000-0005-0000-0000-00007B150000}"/>
    <cellStyle name="Note 9 6 2 4" xfId="4880" xr:uid="{00000000-0005-0000-0000-00007C150000}"/>
    <cellStyle name="Note 9 6 2 4 10" xfId="12910" xr:uid="{C7CE10C9-1324-4B32-8432-624DD10B70C3}"/>
    <cellStyle name="Note 9 6 2 4 11" xfId="12103" xr:uid="{44A306A6-2897-4834-A86C-E4D149BCAFFB}"/>
    <cellStyle name="Note 9 6 2 4 2" xfId="4881" xr:uid="{00000000-0005-0000-0000-00007D150000}"/>
    <cellStyle name="Note 9 6 2 4 2 10" xfId="12104" xr:uid="{F14290B3-6715-495A-ACBF-4AEF78434807}"/>
    <cellStyle name="Note 9 6 2 4 2 2" xfId="10285" xr:uid="{23F124E5-88A5-4EF2-82D9-FA2304215DF1}"/>
    <cellStyle name="Note 9 6 2 4 2 3" xfId="11197" xr:uid="{1FA67F58-2165-4E08-A6C6-0B6939187D0D}"/>
    <cellStyle name="Note 9 6 2 4 2 4" xfId="10258" xr:uid="{ABEF9F40-C6AE-4B4B-9DBB-A8B3178839F1}"/>
    <cellStyle name="Note 9 6 2 4 2 5" xfId="11778" xr:uid="{FAF41791-76FA-45C2-97DD-D57D7E015CBE}"/>
    <cellStyle name="Note 9 6 2 4 2 6" xfId="12161" xr:uid="{3AE88A94-588D-4E6C-8E4A-5F84D561C517}"/>
    <cellStyle name="Note 9 6 2 4 2 7" xfId="11679" xr:uid="{60046DB4-A0CA-436A-9B27-C8D08A404B07}"/>
    <cellStyle name="Note 9 6 2 4 2 8" xfId="11649" xr:uid="{3AD0E050-2015-440D-8DCE-4735D9F9D66D}"/>
    <cellStyle name="Note 9 6 2 4 2 9" xfId="12909" xr:uid="{1F347804-E8DD-4EAF-8040-31F02CDC8E70}"/>
    <cellStyle name="Note 9 6 2 4 3" xfId="10284" xr:uid="{F26891C4-D8C5-4365-9BAA-A715F18D7361}"/>
    <cellStyle name="Note 9 6 2 4 4" xfId="11198" xr:uid="{C5749216-030A-43A9-AA5E-777FD7BC68C2}"/>
    <cellStyle name="Note 9 6 2 4 5" xfId="10257" xr:uid="{C04991BB-02C5-4F64-B53B-CD0EF16E3D2A}"/>
    <cellStyle name="Note 9 6 2 4 6" xfId="11779" xr:uid="{64FCFD3D-E5D0-496B-A5D6-83C8D92471FD}"/>
    <cellStyle name="Note 9 6 2 4 7" xfId="12162" xr:uid="{44184D30-2CDC-47F0-A226-770DDB30E37A}"/>
    <cellStyle name="Note 9 6 2 4 8" xfId="11593" xr:uid="{B143A239-6C22-47A7-A14C-4410CDD1140E}"/>
    <cellStyle name="Note 9 6 2 4 9" xfId="11657" xr:uid="{40E082A2-CFC1-4CEE-B3C4-13B8F8D0FBE4}"/>
    <cellStyle name="Note 9 6 2 5" xfId="4882" xr:uid="{00000000-0005-0000-0000-00007E150000}"/>
    <cellStyle name="Note 9 6 2 5 2" xfId="4883" xr:uid="{00000000-0005-0000-0000-00007F150000}"/>
    <cellStyle name="Note 9 6 2 6" xfId="4884" xr:uid="{00000000-0005-0000-0000-000080150000}"/>
    <cellStyle name="Note 9 6 2 6 10" xfId="12105" xr:uid="{F2E15094-A219-4177-BF43-B174DF954293}"/>
    <cellStyle name="Note 9 6 2 6 2" xfId="10288" xr:uid="{CF2D0C65-A374-4ACE-BDF0-75CE4910132A}"/>
    <cellStyle name="Note 9 6 2 6 3" xfId="11196" xr:uid="{31A9DF25-30C3-4EB7-B442-973D10C993EA}"/>
    <cellStyle name="Note 9 6 2 6 4" xfId="10261" xr:uid="{5B76F26B-CA44-4024-BBAC-CE363CD86867}"/>
    <cellStyle name="Note 9 6 2 6 5" xfId="11611" xr:uid="{6B797045-5166-468B-AA2C-545FC157B68B}"/>
    <cellStyle name="Note 9 6 2 6 6" xfId="12160" xr:uid="{6BE21601-C298-4BF8-820F-5C7BA6453847}"/>
    <cellStyle name="Note 9 6 2 6 7" xfId="11477" xr:uid="{BF67D08A-34D7-4A22-85AA-2B0B33B39203}"/>
    <cellStyle name="Note 9 6 2 6 8" xfId="11502" xr:uid="{6836D53A-9820-4D7A-83B3-150981F0D3CC}"/>
    <cellStyle name="Note 9 6 2 6 9" xfId="12908" xr:uid="{01B5E46B-B239-494B-A94E-2115B8C9B449}"/>
    <cellStyle name="Note 9 6 2 7" xfId="10278" xr:uid="{9DFAF135-F03C-4295-AACD-6FEB923F32CF}"/>
    <cellStyle name="Note 9 6 2 8" xfId="6590" xr:uid="{66742C76-5773-4E90-940A-056A574E2EDE}"/>
    <cellStyle name="Note 9 6 2 9" xfId="11574" xr:uid="{5F022886-997E-42BD-828A-248B0EB5A57A}"/>
    <cellStyle name="Note 9 6 3" xfId="4885" xr:uid="{00000000-0005-0000-0000-000081150000}"/>
    <cellStyle name="Note 9 6 3 2" xfId="4886" xr:uid="{00000000-0005-0000-0000-000082150000}"/>
    <cellStyle name="Note 9 6 3 2 2" xfId="4887" xr:uid="{00000000-0005-0000-0000-000083150000}"/>
    <cellStyle name="Note 9 6 3 2 2 2" xfId="4888" xr:uid="{00000000-0005-0000-0000-000084150000}"/>
    <cellStyle name="Note 9 6 3 2 3" xfId="4889" xr:uid="{00000000-0005-0000-0000-000085150000}"/>
    <cellStyle name="Note 9 6 3 3" xfId="4890" xr:uid="{00000000-0005-0000-0000-000086150000}"/>
    <cellStyle name="Note 9 6 3 3 10" xfId="12907" xr:uid="{17CBA79D-38C7-41E1-85BF-3F98F4779F7A}"/>
    <cellStyle name="Note 9 6 3 3 11" xfId="11685" xr:uid="{A735CFB4-549F-4C49-A415-F3132AA3392A}"/>
    <cellStyle name="Note 9 6 3 3 2" xfId="4891" xr:uid="{00000000-0005-0000-0000-000087150000}"/>
    <cellStyle name="Note 9 6 3 3 2 10" xfId="12466" xr:uid="{1B73D94E-46DD-4E87-87A5-00D99A2736AA}"/>
    <cellStyle name="Note 9 6 3 3 2 2" xfId="10292" xr:uid="{662674BE-2E11-486B-8EE7-4176F6DB1D1A}"/>
    <cellStyle name="Note 9 6 3 3 2 3" xfId="6584" xr:uid="{3A82436A-8E0B-41D2-823A-FD7A90BFC6DB}"/>
    <cellStyle name="Note 9 6 3 3 2 4" xfId="11777" xr:uid="{276071FF-CFD7-44A1-BA79-4CEFCE7927A2}"/>
    <cellStyle name="Note 9 6 3 3 2 5" xfId="11460" xr:uid="{63C89274-737B-4484-9820-3E65A40E3524}"/>
    <cellStyle name="Note 9 6 3 3 2 6" xfId="12158" xr:uid="{2ADF0B62-DB38-4176-8D6B-B42D8D1C8629}"/>
    <cellStyle name="Note 9 6 3 3 2 7" xfId="10435" xr:uid="{0779B401-2FCA-4232-9440-230853735734}"/>
    <cellStyle name="Note 9 6 3 3 2 8" xfId="10513" xr:uid="{E0E493D8-6483-4929-B72B-9A887F7209C0}"/>
    <cellStyle name="Note 9 6 3 3 2 9" xfId="12906" xr:uid="{1895CE4D-B1A5-490F-AE13-53BA907497FE}"/>
    <cellStyle name="Note 9 6 3 3 3" xfId="10291" xr:uid="{374F7C25-5FEE-4810-8606-027386BCC2B6}"/>
    <cellStyle name="Note 9 6 3 3 4" xfId="6585" xr:uid="{BC83A236-E70E-474B-80AC-8E62FA334958}"/>
    <cellStyle name="Note 9 6 3 3 5" xfId="11400" xr:uid="{1B573567-B031-4E43-97F2-3E1B915DDA6D}"/>
    <cellStyle name="Note 9 6 3 3 6" xfId="11736" xr:uid="{73549EA1-2B9E-480D-AEBD-9B6FFE3363EC}"/>
    <cellStyle name="Note 9 6 3 3 7" xfId="12159" xr:uid="{423C4442-9960-4B3A-9D29-3CC4D8EC2F89}"/>
    <cellStyle name="Note 9 6 3 3 8" xfId="12746" xr:uid="{3BFFB7CE-3333-410F-91A1-B0CEF8B6D2E9}"/>
    <cellStyle name="Note 9 6 3 3 9" xfId="12546" xr:uid="{420B58BD-0415-4A27-BE8C-D1B2E40D7F45}"/>
    <cellStyle name="Note 9 6 3 4" xfId="4892" xr:uid="{00000000-0005-0000-0000-000088150000}"/>
    <cellStyle name="Note 9 6 4" xfId="4893" xr:uid="{00000000-0005-0000-0000-000089150000}"/>
    <cellStyle name="Note 9 6 4 2" xfId="4894" xr:uid="{00000000-0005-0000-0000-00008A150000}"/>
    <cellStyle name="Note 9 6 4 2 2" xfId="4895" xr:uid="{00000000-0005-0000-0000-00008B150000}"/>
    <cellStyle name="Note 9 6 4 3" xfId="4896" xr:uid="{00000000-0005-0000-0000-00008C150000}"/>
    <cellStyle name="Note 9 6 5" xfId="4897" xr:uid="{00000000-0005-0000-0000-00008D150000}"/>
    <cellStyle name="Note 9 6 5 10" xfId="12905" xr:uid="{9EFD0F23-B1D1-48F5-A1F0-A12E1D7843C3}"/>
    <cellStyle name="Note 9 6 5 11" xfId="11340" xr:uid="{C56DC465-F193-4E76-9DA4-D1BBB1D73831}"/>
    <cellStyle name="Note 9 6 5 2" xfId="4898" xr:uid="{00000000-0005-0000-0000-00008E150000}"/>
    <cellStyle name="Note 9 6 5 2 10" xfId="13062" xr:uid="{573E7860-5C7E-4D1A-B8DD-1F5EB58FB55D}"/>
    <cellStyle name="Note 9 6 5 2 2" xfId="10297" xr:uid="{797D1464-43D6-4306-A216-C959E74FEFA5}"/>
    <cellStyle name="Note 9 6 5 2 3" xfId="11188" xr:uid="{4C665438-F52D-463C-A3B9-0ECB70949F06}"/>
    <cellStyle name="Note 9 6 5 2 4" xfId="11392" xr:uid="{808EC755-ED90-4BAA-ADBC-D963B69AC458}"/>
    <cellStyle name="Note 9 6 5 2 5" xfId="11771" xr:uid="{0DF12F2A-6006-4A67-8BB4-CD859802B195}"/>
    <cellStyle name="Note 9 6 5 2 6" xfId="11936" xr:uid="{CB793B7B-DCD5-45C7-BF39-5926EDD7AA0C}"/>
    <cellStyle name="Note 9 6 5 2 7" xfId="12119" xr:uid="{946C047B-A934-463D-8678-179A3DFF4F6B}"/>
    <cellStyle name="Note 9 6 5 2 8" xfId="10748" xr:uid="{C74565E8-8379-4292-B5CD-8102BBA2C3DA}"/>
    <cellStyle name="Note 9 6 5 2 9" xfId="12904" xr:uid="{AD0F7BC9-621E-4308-9884-ADADE3625CEC}"/>
    <cellStyle name="Note 9 6 5 3" xfId="10296" xr:uid="{EB37DBFD-E3D5-43FF-8F4B-38350B9E1303}"/>
    <cellStyle name="Note 9 6 5 4" xfId="6580" xr:uid="{0DC32BC2-74B6-49A1-9F03-52F2AEA50432}"/>
    <cellStyle name="Note 9 6 5 5" xfId="10263" xr:uid="{0AF1923D-977F-487B-8452-CFC2F9C79C6D}"/>
    <cellStyle name="Note 9 6 5 6" xfId="11575" xr:uid="{B5769480-F182-4D7A-A22C-2F10FF144615}"/>
    <cellStyle name="Note 9 6 5 7" xfId="11935" xr:uid="{E48F330D-CB3F-4EE5-BC4E-20CDBF2B5AC4}"/>
    <cellStyle name="Note 9 6 5 8" xfId="10510" xr:uid="{FF22DE54-CD7A-420E-AE15-660A6A3A81A9}"/>
    <cellStyle name="Note 9 6 5 9" xfId="12011" xr:uid="{A83B512C-0E07-46B5-B0BC-D85FD5C54B4E}"/>
    <cellStyle name="Note 9 6 6" xfId="4899" xr:uid="{00000000-0005-0000-0000-00008F150000}"/>
    <cellStyle name="Note 9 7" xfId="4900" xr:uid="{00000000-0005-0000-0000-000090150000}"/>
    <cellStyle name="Note 9 7 2" xfId="4901" xr:uid="{00000000-0005-0000-0000-000091150000}"/>
    <cellStyle name="Note 9 7 2 10" xfId="11733" xr:uid="{DDB9D688-BA4C-4BE6-9B8B-A88F76C6A64C}"/>
    <cellStyle name="Note 9 7 2 11" xfId="6433" xr:uid="{9E23892A-883F-48C9-A008-262E5735758D}"/>
    <cellStyle name="Note 9 7 2 12" xfId="6445" xr:uid="{7E82BC6D-7DE9-434D-A6F6-0C61B12D98CC}"/>
    <cellStyle name="Note 9 7 2 13" xfId="10749" xr:uid="{CFCB96EC-524D-4CDB-AC19-56F71EBD394E}"/>
    <cellStyle name="Note 9 7 2 14" xfId="12903" xr:uid="{08CFE84F-B200-455B-AA46-EE01758ED78F}"/>
    <cellStyle name="Note 9 7 2 15" xfId="13061" xr:uid="{783BFE51-3D29-4250-B613-F37B12725B3E}"/>
    <cellStyle name="Note 9 7 2 2" xfId="4902" xr:uid="{00000000-0005-0000-0000-000092150000}"/>
    <cellStyle name="Note 9 7 2 2 2" xfId="4903" xr:uid="{00000000-0005-0000-0000-000093150000}"/>
    <cellStyle name="Note 9 7 2 2 2 2" xfId="4904" xr:uid="{00000000-0005-0000-0000-000094150000}"/>
    <cellStyle name="Note 9 7 2 2 2 2 2" xfId="4905" xr:uid="{00000000-0005-0000-0000-000095150000}"/>
    <cellStyle name="Note 9 7 2 2 2 3" xfId="4906" xr:uid="{00000000-0005-0000-0000-000096150000}"/>
    <cellStyle name="Note 9 7 2 2 3" xfId="4907" xr:uid="{00000000-0005-0000-0000-000097150000}"/>
    <cellStyle name="Note 9 7 2 2 3 2" xfId="4908" xr:uid="{00000000-0005-0000-0000-000098150000}"/>
    <cellStyle name="Note 9 7 2 2 4" xfId="4909" xr:uid="{00000000-0005-0000-0000-000099150000}"/>
    <cellStyle name="Note 9 7 2 3" xfId="4910" xr:uid="{00000000-0005-0000-0000-00009A150000}"/>
    <cellStyle name="Note 9 7 2 3 2" xfId="4911" xr:uid="{00000000-0005-0000-0000-00009B150000}"/>
    <cellStyle name="Note 9 7 2 3 2 2" xfId="4912" xr:uid="{00000000-0005-0000-0000-00009C150000}"/>
    <cellStyle name="Note 9 7 2 3 3" xfId="4913" xr:uid="{00000000-0005-0000-0000-00009D150000}"/>
    <cellStyle name="Note 9 7 2 4" xfId="4914" xr:uid="{00000000-0005-0000-0000-00009E150000}"/>
    <cellStyle name="Note 9 7 2 4 10" xfId="12902" xr:uid="{1A14762C-88E2-4697-8655-215B63619A12}"/>
    <cellStyle name="Note 9 7 2 4 11" xfId="13060" xr:uid="{93F7AE4C-379B-4564-90A0-ADCAFA1EAF29}"/>
    <cellStyle name="Note 9 7 2 4 2" xfId="4915" xr:uid="{00000000-0005-0000-0000-00009F150000}"/>
    <cellStyle name="Note 9 7 2 4 2 10" xfId="11654" xr:uid="{F2928F6E-92D3-4355-B223-E65FB322C466}"/>
    <cellStyle name="Note 9 7 2 4 2 2" xfId="10310" xr:uid="{7C88ED3A-BCD6-4D22-ABC1-D88706C965DB}"/>
    <cellStyle name="Note 9 7 2 4 2 3" xfId="11131" xr:uid="{7E7D6376-90CC-4717-B4DC-345E2FC93E4C}"/>
    <cellStyle name="Note 9 7 2 4 2 4" xfId="10475" xr:uid="{50566832-B0B1-49FE-A1C1-E22FF8BC6A61}"/>
    <cellStyle name="Note 9 7 2 4 2 5" xfId="11721" xr:uid="{D670B6F9-A46F-4AB3-B17F-AC9AF3D97281}"/>
    <cellStyle name="Note 9 7 2 4 2 6" xfId="11315" xr:uid="{C47AD2B1-8A29-4103-AECA-AB4A9D899730}"/>
    <cellStyle name="Note 9 7 2 4 2 7" xfId="12739" xr:uid="{573E0959-05FA-4C8B-85BE-297DF3C25A00}"/>
    <cellStyle name="Note 9 7 2 4 2 8" xfId="10755" xr:uid="{3A2F9A59-1632-4B90-B47B-B6F2F7E7673E}"/>
    <cellStyle name="Note 9 7 2 4 2 9" xfId="12901" xr:uid="{9F859612-0A4C-40C4-9660-BB24CC2CFCD7}"/>
    <cellStyle name="Note 9 7 2 4 3" xfId="10309" xr:uid="{EBB8102C-EFEC-42AE-95EC-F971DE89E784}"/>
    <cellStyle name="Note 9 7 2 4 4" xfId="11137" xr:uid="{1A6AE6FE-0EB2-436D-829A-667AB826A5EF}"/>
    <cellStyle name="Note 9 7 2 4 5" xfId="6455" xr:uid="{789CF106-F71B-4441-BC26-0621833ABB20}"/>
    <cellStyle name="Note 9 7 2 4 6" xfId="11722" xr:uid="{2EA6BAEB-7A9F-4E22-8F64-24668676A56E}"/>
    <cellStyle name="Note 9 7 2 4 7" xfId="6518" xr:uid="{E13A223D-8CC0-41D1-B528-702F9695D7E8}"/>
    <cellStyle name="Note 9 7 2 4 8" xfId="12740" xr:uid="{86BD2469-EA8E-4BA7-8FC8-A5ACF832C0C9}"/>
    <cellStyle name="Note 9 7 2 4 9" xfId="11678" xr:uid="{F8F83404-F428-4AFA-B0BA-96D1D439A3A0}"/>
    <cellStyle name="Note 9 7 2 5" xfId="4916" xr:uid="{00000000-0005-0000-0000-0000A0150000}"/>
    <cellStyle name="Note 9 7 2 5 2" xfId="4917" xr:uid="{00000000-0005-0000-0000-0000A1150000}"/>
    <cellStyle name="Note 9 7 2 6" xfId="4918" xr:uid="{00000000-0005-0000-0000-0000A2150000}"/>
    <cellStyle name="Note 9 7 2 6 10" xfId="12662" xr:uid="{03114045-8002-4F98-9286-D0F062D73B4B}"/>
    <cellStyle name="Note 9 7 2 6 2" xfId="10312" xr:uid="{AC5750B3-4509-4A13-B0EE-A6BD8330E7C8}"/>
    <cellStyle name="Note 9 7 2 6 3" xfId="11128" xr:uid="{F895F20C-6C49-4AB6-A5DE-4E9F16E00E44}"/>
    <cellStyle name="Note 9 7 2 6 4" xfId="11328" xr:uid="{233A9D25-C615-40EE-8526-AA73A6F869AF}"/>
    <cellStyle name="Note 9 7 2 6 5" xfId="11719" xr:uid="{C9992EAE-97AB-49C8-8696-DB6C209FE050}"/>
    <cellStyle name="Note 9 7 2 6 6" xfId="11974" xr:uid="{DD90F06C-7B42-41B6-960C-92913D20319F}"/>
    <cellStyle name="Note 9 7 2 6 7" xfId="12738" xr:uid="{72832E22-7103-43F4-9161-6448DF9AF66B}"/>
    <cellStyle name="Note 9 7 2 6 8" xfId="12747" xr:uid="{41077334-81B7-461A-9838-9C473F694BCB}"/>
    <cellStyle name="Note 9 7 2 6 9" xfId="12900" xr:uid="{CD0254EF-D749-4686-89EF-C2D84F694B54}"/>
    <cellStyle name="Note 9 7 2 7" xfId="10300" xr:uid="{15A3850B-768A-45E9-ABD8-3946BC3844F0}"/>
    <cellStyle name="Note 9 7 2 8" xfId="11172" xr:uid="{8910C292-F091-44AC-B49D-9B07A5573791}"/>
    <cellStyle name="Note 9 7 2 9" xfId="11601" xr:uid="{B5CCA87A-C22E-4936-B082-CFF2D48865F4}"/>
    <cellStyle name="Note 9 7 3" xfId="4919" xr:uid="{00000000-0005-0000-0000-0000A3150000}"/>
    <cellStyle name="Note 9 7 3 2" xfId="4920" xr:uid="{00000000-0005-0000-0000-0000A4150000}"/>
    <cellStyle name="Note 9 7 3 2 2" xfId="4921" xr:uid="{00000000-0005-0000-0000-0000A5150000}"/>
    <cellStyle name="Note 9 7 3 2 2 2" xfId="4922" xr:uid="{00000000-0005-0000-0000-0000A6150000}"/>
    <cellStyle name="Note 9 7 3 2 3" xfId="4923" xr:uid="{00000000-0005-0000-0000-0000A7150000}"/>
    <cellStyle name="Note 9 7 3 3" xfId="4924" xr:uid="{00000000-0005-0000-0000-0000A8150000}"/>
    <cellStyle name="Note 9 7 3 3 10" xfId="12898" xr:uid="{333F2A54-6B7B-482B-AEE7-6366D5C093BD}"/>
    <cellStyle name="Note 9 7 3 3 11" xfId="13059" xr:uid="{EE05D2FE-AE8B-4FE8-A366-019F63EFFFEB}"/>
    <cellStyle name="Note 9 7 3 3 2" xfId="4925" xr:uid="{00000000-0005-0000-0000-0000A9150000}"/>
    <cellStyle name="Note 9 7 3 3 2 10" xfId="13058" xr:uid="{FC4F0278-2575-44F8-9D86-AD1549909612}"/>
    <cellStyle name="Note 9 7 3 3 2 2" xfId="10316" xr:uid="{07A40C29-CD3D-499F-A222-B66526AB15DC}"/>
    <cellStyle name="Note 9 7 3 3 2 3" xfId="11121" xr:uid="{2749DADF-6AA7-460C-9A6A-5A4D6273439F}"/>
    <cellStyle name="Note 9 7 3 3 2 4" xfId="6456" xr:uid="{5EE11561-73B3-4F9D-A5EE-272A5950C8F7}"/>
    <cellStyle name="Note 9 7 3 3 2 5" xfId="12014" xr:uid="{A46A8E30-81B1-48E2-82B3-4377825B6E86}"/>
    <cellStyle name="Note 9 7 3 3 2 6" xfId="10354" xr:uid="{9D273246-2BF9-4A82-B58B-71BE3AF6462D}"/>
    <cellStyle name="Note 9 7 3 3 2 7" xfId="12734" xr:uid="{38D659F5-21AF-4637-A56D-8DC4FD5982C6}"/>
    <cellStyle name="Note 9 7 3 3 2 8" xfId="12744" xr:uid="{67529D03-1667-4A4D-A362-D5A975611107}"/>
    <cellStyle name="Note 9 7 3 3 2 9" xfId="12467" xr:uid="{C7053AA5-CA48-4E25-ABC6-5381DAEC747B}"/>
    <cellStyle name="Note 9 7 3 3 3" xfId="10315" xr:uid="{5CD94497-B2DD-45FB-A834-4A0BBD15450B}"/>
    <cellStyle name="Note 9 7 3 3 4" xfId="11122" xr:uid="{8241E39B-D6D6-4A59-A629-4EF6430CD9E0}"/>
    <cellStyle name="Note 9 7 3 3 5" xfId="11389" xr:uid="{CCFC0E07-AFFB-4F14-B825-FF8972A3E4E8}"/>
    <cellStyle name="Note 9 7 3 3 6" xfId="11573" xr:uid="{5B23561A-93A8-4833-B9F5-5EC51EDA2EF7}"/>
    <cellStyle name="Note 9 7 3 3 7" xfId="10383" xr:uid="{E51DFBD6-1763-461D-B8CF-9B03481B7AFF}"/>
    <cellStyle name="Note 9 7 3 3 8" xfId="12735" xr:uid="{67B10056-35B2-442B-8AF1-601A935373BB}"/>
    <cellStyle name="Note 9 7 3 3 9" xfId="12745" xr:uid="{B94F6E31-FA43-4CE8-BA02-2456BF542922}"/>
    <cellStyle name="Note 9 7 3 4" xfId="4926" xr:uid="{00000000-0005-0000-0000-0000AA150000}"/>
    <cellStyle name="Note 9 7 4" xfId="4927" xr:uid="{00000000-0005-0000-0000-0000AB150000}"/>
    <cellStyle name="Note 9 7 4 2" xfId="4928" xr:uid="{00000000-0005-0000-0000-0000AC150000}"/>
    <cellStyle name="Note 9 7 4 2 2" xfId="4929" xr:uid="{00000000-0005-0000-0000-0000AD150000}"/>
    <cellStyle name="Note 9 7 4 3" xfId="4930" xr:uid="{00000000-0005-0000-0000-0000AE150000}"/>
    <cellStyle name="Note 9 7 5" xfId="4931" xr:uid="{00000000-0005-0000-0000-0000AF150000}"/>
    <cellStyle name="Note 9 7 5 10" xfId="12896" xr:uid="{F70B18DE-B012-42D9-9B31-74A5ACC56527}"/>
    <cellStyle name="Note 9 7 5 11" xfId="13157" xr:uid="{B74BC4D1-3B8A-41FF-961F-D01F00640929}"/>
    <cellStyle name="Note 9 7 5 2" xfId="4932" xr:uid="{00000000-0005-0000-0000-0000B0150000}"/>
    <cellStyle name="Note 9 7 5 2 10" xfId="13156" xr:uid="{9D1D545D-391B-456D-BCF0-F64792B195A0}"/>
    <cellStyle name="Note 9 7 5 2 2" xfId="10319" xr:uid="{66524805-77EE-44D4-B04D-BEA90ABC9203}"/>
    <cellStyle name="Note 9 7 5 2 3" xfId="11088" xr:uid="{31C0FDA1-E5B4-40C6-83CB-27750C43DC72}"/>
    <cellStyle name="Note 9 7 5 2 4" xfId="11671" xr:uid="{78B6E7E1-3D61-4BF8-8F98-7B911638E291}"/>
    <cellStyle name="Note 9 7 5 2 5" xfId="11569" xr:uid="{D230F9A0-4DF3-4F99-A134-1ACA7F7DF488}"/>
    <cellStyle name="Note 9 7 5 2 6" xfId="12139" xr:uid="{B2498469-EA5B-4AC6-AB28-5B58F5C31DBD}"/>
    <cellStyle name="Note 9 7 5 2 7" xfId="10512" xr:uid="{0F99E7F4-760D-4C60-81CC-3DF416EE93EB}"/>
    <cellStyle name="Note 9 7 5 2 8" xfId="12742" xr:uid="{29D7B0A9-12D6-494B-9AAD-1ACE528BCB1C}"/>
    <cellStyle name="Note 9 7 5 2 9" xfId="12895" xr:uid="{B6579F8D-9C6A-4E61-BC7F-0DCF23106A20}"/>
    <cellStyle name="Note 9 7 5 3" xfId="10318" xr:uid="{880DEA44-0B0A-4CC4-8BC3-EA6A4C2697F3}"/>
    <cellStyle name="Note 9 7 5 4" xfId="6560" xr:uid="{291F3739-3369-4FDA-B218-C797C119F6B5}"/>
    <cellStyle name="Note 9 7 5 5" xfId="10558" xr:uid="{27A58CF7-0124-44C3-B5E3-C3917CD59A0E}"/>
    <cellStyle name="Note 9 7 5 6" xfId="11570" xr:uid="{F9A85DB2-2A4D-4520-868E-C2FBCC2DC873}"/>
    <cellStyle name="Note 9 7 5 7" xfId="11431" xr:uid="{A120554E-F522-42AD-BD8E-70E2D464079E}"/>
    <cellStyle name="Note 9 7 5 8" xfId="12732" xr:uid="{31787FD7-78B6-456F-9AE1-59BE4476A8F0}"/>
    <cellStyle name="Note 9 7 5 9" xfId="12743" xr:uid="{1EBF14D7-88D1-45B8-8CED-29BE7B50C2B5}"/>
    <cellStyle name="Note 9 7 6" xfId="4933" xr:uid="{00000000-0005-0000-0000-0000B1150000}"/>
    <cellStyle name="Note 9 8" xfId="4934" xr:uid="{00000000-0005-0000-0000-0000B2150000}"/>
    <cellStyle name="Note 9 8 2" xfId="4935" xr:uid="{00000000-0005-0000-0000-0000B3150000}"/>
    <cellStyle name="Note 9 8 2 10" xfId="11567" xr:uid="{1A79C1CC-C274-45EE-83F5-7D499EA4BA1A}"/>
    <cellStyle name="Note 9 8 2 11" xfId="12038" xr:uid="{DFE39BE6-0E0B-48C6-AAFF-4BD3C52A310B}"/>
    <cellStyle name="Note 9 8 2 12" xfId="12544" xr:uid="{3F40D6E6-141A-4DB2-A23B-CEA88B3ECC78}"/>
    <cellStyle name="Note 9 8 2 13" xfId="12741" xr:uid="{2EA1B4A5-EB1E-4248-9A5F-581C0A8B7816}"/>
    <cellStyle name="Note 9 8 2 14" xfId="12894" xr:uid="{0A4C68AB-B372-4519-BCA8-CDE1B828A044}"/>
    <cellStyle name="Note 9 8 2 15" xfId="13155" xr:uid="{2D100CA9-0FDE-4E65-B3D4-C37A7954D3C0}"/>
    <cellStyle name="Note 9 8 2 2" xfId="4936" xr:uid="{00000000-0005-0000-0000-0000B4150000}"/>
    <cellStyle name="Note 9 8 2 2 2" xfId="4937" xr:uid="{00000000-0005-0000-0000-0000B5150000}"/>
    <cellStyle name="Note 9 8 2 2 2 2" xfId="4938" xr:uid="{00000000-0005-0000-0000-0000B6150000}"/>
    <cellStyle name="Note 9 8 2 2 2 2 2" xfId="4939" xr:uid="{00000000-0005-0000-0000-0000B7150000}"/>
    <cellStyle name="Note 9 8 2 2 2 3" xfId="4940" xr:uid="{00000000-0005-0000-0000-0000B8150000}"/>
    <cellStyle name="Note 9 8 2 2 3" xfId="4941" xr:uid="{00000000-0005-0000-0000-0000B9150000}"/>
    <cellStyle name="Note 9 8 2 2 3 2" xfId="4942" xr:uid="{00000000-0005-0000-0000-0000BA150000}"/>
    <cellStyle name="Note 9 8 2 2 4" xfId="4943" xr:uid="{00000000-0005-0000-0000-0000BB150000}"/>
    <cellStyle name="Note 9 8 2 3" xfId="4944" xr:uid="{00000000-0005-0000-0000-0000BC150000}"/>
    <cellStyle name="Note 9 8 2 3 2" xfId="4945" xr:uid="{00000000-0005-0000-0000-0000BD150000}"/>
    <cellStyle name="Note 9 8 2 3 2 2" xfId="4946" xr:uid="{00000000-0005-0000-0000-0000BE150000}"/>
    <cellStyle name="Note 9 8 2 3 3" xfId="4947" xr:uid="{00000000-0005-0000-0000-0000BF150000}"/>
    <cellStyle name="Note 9 8 2 4" xfId="4948" xr:uid="{00000000-0005-0000-0000-0000C0150000}"/>
    <cellStyle name="Note 9 8 2 4 10" xfId="13017" xr:uid="{0904ED88-FFB1-4C79-BB80-33346449A8C9}"/>
    <cellStyle name="Note 9 8 2 4 11" xfId="12661" xr:uid="{FF3CE529-B6D2-4F91-BFC7-ED5DE7B630AB}"/>
    <cellStyle name="Note 9 8 2 4 2" xfId="4949" xr:uid="{00000000-0005-0000-0000-0000C1150000}"/>
    <cellStyle name="Note 9 8 2 4 2 10" xfId="13077" xr:uid="{B7E4B5E0-17A6-41FB-ADE4-84B2A7FA11C1}"/>
    <cellStyle name="Note 9 8 2 4 2 2" xfId="10328" xr:uid="{3EBA52E5-F3DE-4C45-857E-8D0C1126DDDB}"/>
    <cellStyle name="Note 9 8 2 4 2 3" xfId="11045" xr:uid="{BD316882-E1D8-4523-AD73-553CDB1A1333}"/>
    <cellStyle name="Note 9 8 2 4 2 4" xfId="11753" xr:uid="{D4753100-D3C6-47F9-BC56-517399C05B50}"/>
    <cellStyle name="Note 9 8 2 4 2 5" xfId="10265" xr:uid="{A7FDCD10-A6F7-443D-8B1F-FCC796B3EF59}"/>
    <cellStyle name="Note 9 8 2 4 2 6" xfId="6515" xr:uid="{0A511E44-3FEF-4F50-81DE-B06C7B7E0F92}"/>
    <cellStyle name="Note 9 8 2 4 2 7" xfId="12854" xr:uid="{8909A2A7-290E-4774-8AB9-B01B10F0831B}"/>
    <cellStyle name="Note 9 8 2 4 2 8" xfId="12733" xr:uid="{526FDFA3-BBA2-4859-8292-8C426348F9E2}"/>
    <cellStyle name="Note 9 8 2 4 2 9" xfId="13012" xr:uid="{02CAA6A8-7908-49B5-8913-9FF3F3D1FCF9}"/>
    <cellStyle name="Note 9 8 2 4 3" xfId="10327" xr:uid="{E149CA23-1405-4500-8109-B7C097A569F4}"/>
    <cellStyle name="Note 9 8 2 4 4" xfId="11046" xr:uid="{C7431965-1571-45D2-BBF4-95E0D671C49C}"/>
    <cellStyle name="Note 9 8 2 4 5" xfId="6446" xr:uid="{5E0ED806-FC30-4DFE-AF23-B988D9800BA9}"/>
    <cellStyle name="Note 9 8 2 4 6" xfId="10264" xr:uid="{A793927D-8B41-459B-BDE0-196B28F5BD2C}"/>
    <cellStyle name="Note 9 8 2 4 7" xfId="11513" xr:uid="{23AA27AE-D67B-4F68-9B76-ED7BB8887010}"/>
    <cellStyle name="Note 9 8 2 4 8" xfId="12855" xr:uid="{AF3FD8E7-7A14-4E83-B30E-54ED1ABB5285}"/>
    <cellStyle name="Note 9 8 2 4 9" xfId="10511" xr:uid="{81A1A8B6-5702-4997-B590-F48502ABA784}"/>
    <cellStyle name="Note 9 8 2 5" xfId="4950" xr:uid="{00000000-0005-0000-0000-0000C2150000}"/>
    <cellStyle name="Note 9 8 2 5 2" xfId="4951" xr:uid="{00000000-0005-0000-0000-0000C3150000}"/>
    <cellStyle name="Note 9 8 2 6" xfId="4952" xr:uid="{00000000-0005-0000-0000-0000C4150000}"/>
    <cellStyle name="Note 9 8 2 6 10" xfId="13076" xr:uid="{6C14B5A5-0E35-4D20-987A-C4BC21CB7A38}"/>
    <cellStyle name="Note 9 8 2 6 2" xfId="10330" xr:uid="{65C37E1E-4B0D-4DE2-8087-5861E7E2F84D}"/>
    <cellStyle name="Note 9 8 2 6 3" xfId="11040" xr:uid="{9A896F1F-EA30-4373-B964-0F2428611EF0}"/>
    <cellStyle name="Note 9 8 2 6 4" xfId="10414" xr:uid="{5BCFD069-6FAC-40C6-9B7E-1181BE10FDB0}"/>
    <cellStyle name="Note 9 8 2 6 5" xfId="11844" xr:uid="{3C82EBE5-FD4F-4E0C-B06E-241A3ECE1C1B}"/>
    <cellStyle name="Note 9 8 2 6 6" xfId="12365" xr:uid="{84F4BED7-3317-4A9E-BE1D-7220C1F43578}"/>
    <cellStyle name="Note 9 8 2 6 7" xfId="12672" xr:uid="{84BF6AA4-97FE-4F89-A377-01787CD5B9AF}"/>
    <cellStyle name="Note 9 8 2 6 8" xfId="12545" xr:uid="{9550C9C2-00E2-44B5-9357-93E84A9F24B2}"/>
    <cellStyle name="Note 9 8 2 6 9" xfId="13018" xr:uid="{78F4B444-272B-4D75-B4E5-0906CE726F6B}"/>
    <cellStyle name="Note 9 8 2 7" xfId="10321" xr:uid="{EE0AB688-1284-480D-A2EC-C96249739A22}"/>
    <cellStyle name="Note 9 8 2 8" xfId="11086" xr:uid="{BDA342BF-474D-44BF-B240-D16C772F6137}"/>
    <cellStyle name="Note 9 8 2 9" xfId="11763" xr:uid="{02BEC4D4-E8A7-480A-8CE8-FE9B57BB84A0}"/>
    <cellStyle name="Note 9 8 3" xfId="4953" xr:uid="{00000000-0005-0000-0000-0000C5150000}"/>
    <cellStyle name="Note 9 8 3 2" xfId="4954" xr:uid="{00000000-0005-0000-0000-0000C6150000}"/>
    <cellStyle name="Note 9 8 3 2 2" xfId="4955" xr:uid="{00000000-0005-0000-0000-0000C7150000}"/>
    <cellStyle name="Note 9 8 3 2 2 2" xfId="4956" xr:uid="{00000000-0005-0000-0000-0000C8150000}"/>
    <cellStyle name="Note 9 8 3 2 3" xfId="4957" xr:uid="{00000000-0005-0000-0000-0000C9150000}"/>
    <cellStyle name="Note 9 8 3 3" xfId="4958" xr:uid="{00000000-0005-0000-0000-0000CA150000}"/>
    <cellStyle name="Note 9 8 3 3 10" xfId="13019" xr:uid="{B59D4981-9DFB-45F0-BBC4-E024E3401919}"/>
    <cellStyle name="Note 9 8 3 3 11" xfId="13015" xr:uid="{07DD9CC3-2175-4B5C-BF43-D8BAC898DADE}"/>
    <cellStyle name="Note 9 8 3 3 2" xfId="4959" xr:uid="{00000000-0005-0000-0000-0000CB150000}"/>
    <cellStyle name="Note 9 8 3 3 2 10" xfId="13071" xr:uid="{A8ED0016-082C-46C3-ADAD-7E708A8538FC}"/>
    <cellStyle name="Note 9 8 3 3 2 2" xfId="10336" xr:uid="{09913B7D-7120-4A5A-813F-CD396E1087E1}"/>
    <cellStyle name="Note 9 8 3 3 2 3" xfId="6559" xr:uid="{F85883AC-EEE6-4729-93A0-78847F320ADB}"/>
    <cellStyle name="Note 9 8 3 3 2 4" xfId="10895" xr:uid="{036A557A-BFE5-40F6-8AB1-9B2B2F23C27C}"/>
    <cellStyle name="Note 9 8 3 3 2 5" xfId="6454" xr:uid="{2366FD5B-48A0-4B97-BBCA-C95DAA7BA26D}"/>
    <cellStyle name="Note 9 8 3 3 2 6" xfId="11773" xr:uid="{D766E911-4BA2-4D6C-BE26-7FC01F10DD7C}"/>
    <cellStyle name="Note 9 8 3 3 2 7" xfId="11684" xr:uid="{31C30801-DA52-407C-99CE-B6D8EBDC42A3}"/>
    <cellStyle name="Note 9 8 3 3 2 8" xfId="12542" xr:uid="{2ECE3381-1E8D-42B9-A14A-431D4789573E}"/>
    <cellStyle name="Note 9 8 3 3 2 9" xfId="13020" xr:uid="{ACD2655C-681A-45B4-B853-DA69F6BF889F}"/>
    <cellStyle name="Note 9 8 3 3 3" xfId="10335" xr:uid="{E21A79B8-A932-46E4-9ABF-DAA0DA7803A0}"/>
    <cellStyle name="Note 9 8 3 3 4" xfId="11008" xr:uid="{E878239F-9106-42D1-9E35-23449154CA18}"/>
    <cellStyle name="Note 9 8 3 3 5" xfId="11353" xr:uid="{B373FD8E-DBC1-4E0F-B29B-1EEE910F93DF}"/>
    <cellStyle name="Note 9 8 3 3 6" xfId="11522" xr:uid="{3E6EDE9D-FA0B-4D65-ABE5-DB84B99796A8}"/>
    <cellStyle name="Note 9 8 3 3 7" xfId="10358" xr:uid="{1898019C-8BC5-4D98-BB05-92A0C607A5E0}"/>
    <cellStyle name="Note 9 8 3 3 8" xfId="12882" xr:uid="{F1708C27-B345-4CD3-AE38-1568D3849C66}"/>
    <cellStyle name="Note 9 8 3 3 9" xfId="12543" xr:uid="{E5A23900-D0AF-42E3-98DB-282A522B1881}"/>
    <cellStyle name="Note 9 8 3 4" xfId="4960" xr:uid="{00000000-0005-0000-0000-0000CC150000}"/>
    <cellStyle name="Note 9 8 4" xfId="4961" xr:uid="{00000000-0005-0000-0000-0000CD150000}"/>
    <cellStyle name="Note 9 8 4 2" xfId="4962" xr:uid="{00000000-0005-0000-0000-0000CE150000}"/>
    <cellStyle name="Note 9 8 4 2 2" xfId="4963" xr:uid="{00000000-0005-0000-0000-0000CF150000}"/>
    <cellStyle name="Note 9 8 4 3" xfId="4964" xr:uid="{00000000-0005-0000-0000-0000D0150000}"/>
    <cellStyle name="Note 9 8 5" xfId="4965" xr:uid="{00000000-0005-0000-0000-0000D1150000}"/>
    <cellStyle name="Note 9 8 5 10" xfId="13021" xr:uid="{8224BCB9-A6AC-47BB-80EF-1201CF6B0035}"/>
    <cellStyle name="Note 9 8 5 11" xfId="13113" xr:uid="{3A467DCB-63C5-48D1-AFE8-97FBA7AC4521}"/>
    <cellStyle name="Note 9 8 5 2" xfId="4966" xr:uid="{00000000-0005-0000-0000-0000D2150000}"/>
    <cellStyle name="Note 9 8 5 2 10" xfId="12660" xr:uid="{58621629-1520-46CB-86C5-E490F85BE1E6}"/>
    <cellStyle name="Note 9 8 5 2 2" xfId="10339" xr:uid="{EF1FA18B-6BFC-4155-B36D-B4A416D7EC07}"/>
    <cellStyle name="Note 9 8 5 2 3" xfId="11001" xr:uid="{A95F2E2A-E3B8-4082-9D78-10D357CAC7B5}"/>
    <cellStyle name="Note 9 8 5 2 4" xfId="12052" xr:uid="{55CC995E-AE9B-4E52-A1AA-10AC454DDA40}"/>
    <cellStyle name="Note 9 8 5 2 5" xfId="10723" xr:uid="{43C9AC3E-4993-4C94-B260-2F490D984BD6}"/>
    <cellStyle name="Note 9 8 5 2 6" xfId="11451" xr:uid="{C44D0384-F4E8-477A-B031-681D14A63BD6}"/>
    <cellStyle name="Note 9 8 5 2 7" xfId="12730" xr:uid="{B65FB854-7393-49A2-AC25-23C1C2441631}"/>
    <cellStyle name="Note 9 8 5 2 8" xfId="12126" xr:uid="{D6136C2F-14D8-4441-B37C-69AA839FCC92}"/>
    <cellStyle name="Note 9 8 5 2 9" xfId="13022" xr:uid="{B42F2747-E1B7-4576-852A-B260D21F1D28}"/>
    <cellStyle name="Note 9 8 5 3" xfId="10338" xr:uid="{5C9B8C9D-6ED5-4932-9D1C-EA39F797179D}"/>
    <cellStyle name="Note 9 8 5 4" xfId="11003" xr:uid="{8445ADDC-84AF-412A-9C8B-2A2567FDBDA2}"/>
    <cellStyle name="Note 9 8 5 5" xfId="10559" xr:uid="{F6523D2C-330D-4851-B55C-F835C9CF40B4}"/>
    <cellStyle name="Note 9 8 5 6" xfId="10266" xr:uid="{86CB8C5C-7332-4E22-81E1-B5ECC597C5AE}"/>
    <cellStyle name="Note 9 8 5 7" xfId="10897" xr:uid="{75EB3E48-06F8-4C02-B1FF-E686EEB89A66}"/>
    <cellStyle name="Note 9 8 5 8" xfId="12731" xr:uid="{6F4565FF-C507-403F-B202-4A7C878431F7}"/>
    <cellStyle name="Note 9 8 5 9" xfId="12540" xr:uid="{D4F73CAC-20FC-406F-AA05-08E9049F7860}"/>
    <cellStyle name="Note 9 8 6" xfId="4967" xr:uid="{00000000-0005-0000-0000-0000D3150000}"/>
    <cellStyle name="notes" xfId="4968" xr:uid="{00000000-0005-0000-0000-0000D4150000}"/>
    <cellStyle name="Notiz 10" xfId="6288" xr:uid="{00000000-0005-0000-0000-0000D5150000}"/>
    <cellStyle name="Notiz 10 2" xfId="6289" xr:uid="{00000000-0005-0000-0000-0000D6150000}"/>
    <cellStyle name="Notiz 10 2 2" xfId="6290" xr:uid="{00000000-0005-0000-0000-0000D7150000}"/>
    <cellStyle name="Notiz 10 2 2 2" xfId="11257" xr:uid="{FF2D9332-503B-4317-88FB-B1E9C7587A30}"/>
    <cellStyle name="Notiz 10 2 2 3" xfId="13641" xr:uid="{C711A42F-5408-4A21-9923-0D0A006B96E3}"/>
    <cellStyle name="Notiz 10 2 3" xfId="11256" xr:uid="{F7FD2707-A757-48ED-A032-F46F45029EDE}"/>
    <cellStyle name="Notiz 10 2 4" xfId="13640" xr:uid="{4AF1556D-7541-4041-A6B6-8FCC46DFD62E}"/>
    <cellStyle name="Notiz 10 3" xfId="6291" xr:uid="{00000000-0005-0000-0000-0000D8150000}"/>
    <cellStyle name="Notiz 10 3 2" xfId="11258" xr:uid="{A4071F46-FCF5-4509-800A-B84452EEF64A}"/>
    <cellStyle name="Notiz 10 3 3" xfId="13642" xr:uid="{814C814F-BFA4-4E52-8D28-C96519EBF0C5}"/>
    <cellStyle name="Notiz 10 4" xfId="11255" xr:uid="{7E0AC90C-64B5-41B5-855D-01E3F06EC321}"/>
    <cellStyle name="Notiz 10 5" xfId="13639" xr:uid="{8AE4F072-C1C9-43DB-8483-E5FEB7B548B8}"/>
    <cellStyle name="Notiz 11" xfId="6292" xr:uid="{00000000-0005-0000-0000-0000D9150000}"/>
    <cellStyle name="Notiz 11 2" xfId="6293" xr:uid="{00000000-0005-0000-0000-0000DA150000}"/>
    <cellStyle name="Notiz 11 2 2" xfId="6294" xr:uid="{00000000-0005-0000-0000-0000DB150000}"/>
    <cellStyle name="Notiz 11 2 2 2" xfId="11261" xr:uid="{F6B84B6A-E8B7-4EA0-A4D7-C6268EDCAAB6}"/>
    <cellStyle name="Notiz 11 2 2 3" xfId="13645" xr:uid="{B74036B1-1F88-4E67-9847-5E75C0A8B4A1}"/>
    <cellStyle name="Notiz 11 2 3" xfId="11260" xr:uid="{B2DFE5B9-CB2F-4C90-AEDF-EFAE2151ECF0}"/>
    <cellStyle name="Notiz 11 2 4" xfId="13644" xr:uid="{75D79CA2-55C9-4BA2-87A3-09F674E04188}"/>
    <cellStyle name="Notiz 11 3" xfId="6295" xr:uid="{00000000-0005-0000-0000-0000DC150000}"/>
    <cellStyle name="Notiz 11 3 2" xfId="11262" xr:uid="{D9561BDA-A819-4476-94C8-D5AE7A5FD22B}"/>
    <cellStyle name="Notiz 11 3 3" xfId="13646" xr:uid="{56C9B0C4-603C-4767-B5F0-5B6CBF5090AC}"/>
    <cellStyle name="Notiz 11 4" xfId="11259" xr:uid="{2810D22F-9B70-498A-9A83-87FDDAE9F724}"/>
    <cellStyle name="Notiz 11 5" xfId="13643" xr:uid="{6A0F52BD-76E2-4CA6-B424-2BF04CCF6474}"/>
    <cellStyle name="Notiz 12" xfId="6296" xr:uid="{00000000-0005-0000-0000-0000DD150000}"/>
    <cellStyle name="Notiz 12 2" xfId="6297" xr:uid="{00000000-0005-0000-0000-0000DE150000}"/>
    <cellStyle name="Notiz 12 2 2" xfId="6298" xr:uid="{00000000-0005-0000-0000-0000DF150000}"/>
    <cellStyle name="Notiz 12 2 2 2" xfId="11265" xr:uid="{ECE3B2AE-58A3-4430-BEB8-3D2C9E56B934}"/>
    <cellStyle name="Notiz 12 2 2 3" xfId="13649" xr:uid="{3E2F2588-5C29-4B60-B626-AF539F05C34C}"/>
    <cellStyle name="Notiz 12 2 3" xfId="11264" xr:uid="{6AA45CB3-578D-44D0-837B-6D066865D0F9}"/>
    <cellStyle name="Notiz 12 2 4" xfId="13648" xr:uid="{4EB27E9F-2C32-4A47-A566-7F85EE274871}"/>
    <cellStyle name="Notiz 12 3" xfId="6299" xr:uid="{00000000-0005-0000-0000-0000E0150000}"/>
    <cellStyle name="Notiz 12 3 2" xfId="11266" xr:uid="{B18DBE7D-3AAE-4251-A733-75C0A776BD16}"/>
    <cellStyle name="Notiz 12 3 3" xfId="13650" xr:uid="{82667A70-0660-4448-AB62-8C521151F4B5}"/>
    <cellStyle name="Notiz 12 4" xfId="11263" xr:uid="{0733E154-3192-4322-BA14-089ABD5F1B6B}"/>
    <cellStyle name="Notiz 12 5" xfId="13647" xr:uid="{0C738AB4-D829-4443-A6B4-8250055B0203}"/>
    <cellStyle name="Notiz 13" xfId="6300" xr:uid="{00000000-0005-0000-0000-0000E1150000}"/>
    <cellStyle name="Notiz 13 2" xfId="6301" xr:uid="{00000000-0005-0000-0000-0000E2150000}"/>
    <cellStyle name="Notiz 14" xfId="6302" xr:uid="{00000000-0005-0000-0000-0000E3150000}"/>
    <cellStyle name="Notiz 14 2" xfId="6303" xr:uid="{00000000-0005-0000-0000-0000E4150000}"/>
    <cellStyle name="Notiz 14 2 2" xfId="11268" xr:uid="{C76EB81C-BDED-4F37-8165-C5601D49DB6A}"/>
    <cellStyle name="Notiz 14 2 3" xfId="13651" xr:uid="{CA420F14-9964-4A9C-8F4B-ADBAA1C101B1}"/>
    <cellStyle name="Notiz 15" xfId="6304" xr:uid="{00000000-0005-0000-0000-0000E5150000}"/>
    <cellStyle name="Notiz 15 2" xfId="6305" xr:uid="{00000000-0005-0000-0000-0000E6150000}"/>
    <cellStyle name="Notiz 15 2 2" xfId="11270" xr:uid="{9A12D067-8387-4A51-BD88-8E680FBDB856}"/>
    <cellStyle name="Notiz 15 2 3" xfId="13653" xr:uid="{F40D8556-13B1-4DB8-BDF6-D2E4E2F161CC}"/>
    <cellStyle name="Notiz 15 3" xfId="11269" xr:uid="{B4B81E9D-A73E-4862-9C4A-7B8CFFFCA309}"/>
    <cellStyle name="Notiz 15 4" xfId="13652" xr:uid="{5C98CCD0-9856-4A47-96FA-047E78FBB6A3}"/>
    <cellStyle name="Notiz 16" xfId="6306" xr:uid="{00000000-0005-0000-0000-0000E7150000}"/>
    <cellStyle name="Notiz 16 2" xfId="6307" xr:uid="{00000000-0005-0000-0000-0000E8150000}"/>
    <cellStyle name="Notiz 17" xfId="6308" xr:uid="{00000000-0005-0000-0000-0000E9150000}"/>
    <cellStyle name="Notiz 2" xfId="4969" xr:uid="{00000000-0005-0000-0000-0000EA150000}"/>
    <cellStyle name="Notiz 2 2" xfId="6309" xr:uid="{00000000-0005-0000-0000-0000EB150000}"/>
    <cellStyle name="Notiz 2 3" xfId="6310" xr:uid="{00000000-0005-0000-0000-0000EC150000}"/>
    <cellStyle name="Notiz 2 4" xfId="10341" xr:uid="{D01CFA80-7AF3-4C45-AF10-59B475AEEF8A}"/>
    <cellStyle name="Notiz 2 5" xfId="13237" xr:uid="{B1A087B3-50D7-4A19-9EBC-FDAFAFF6B7B7}"/>
    <cellStyle name="Notiz 3" xfId="6311" xr:uid="{00000000-0005-0000-0000-0000ED150000}"/>
    <cellStyle name="Notiz 3 2" xfId="6312" xr:uid="{00000000-0005-0000-0000-0000EE150000}"/>
    <cellStyle name="Notiz 3 2 2" xfId="11274" xr:uid="{89549F2F-196B-4A25-9E84-00B1A9FACB0D}"/>
    <cellStyle name="Notiz 3 2 3" xfId="13655" xr:uid="{DB0E3EA7-EC72-43F3-8C0F-52860D4417D3}"/>
    <cellStyle name="Notiz 3 3" xfId="11273" xr:uid="{319B149A-295D-409A-946C-5C2572909DF7}"/>
    <cellStyle name="Notiz 3 4" xfId="13654" xr:uid="{D2FD741F-99DB-4EEB-B30F-E1BDBB4689F5}"/>
    <cellStyle name="Notiz 4" xfId="6313" xr:uid="{00000000-0005-0000-0000-0000EF150000}"/>
    <cellStyle name="Notiz 4 2" xfId="6314" xr:uid="{00000000-0005-0000-0000-0000F0150000}"/>
    <cellStyle name="Notiz 4 2 2" xfId="11276" xr:uid="{492E5E53-7D28-4AA2-AA55-264EC4563E8F}"/>
    <cellStyle name="Notiz 4 2 3" xfId="13657" xr:uid="{331FF02F-1ACF-4433-9B69-0F3008DBB85D}"/>
    <cellStyle name="Notiz 4 3" xfId="11275" xr:uid="{5AE3C620-1C73-44E6-9974-08D08F2C6293}"/>
    <cellStyle name="Notiz 4 4" xfId="13656" xr:uid="{2CBD56CA-DDC1-4842-964A-D1B6A3233A10}"/>
    <cellStyle name="Notiz 5" xfId="6315" xr:uid="{00000000-0005-0000-0000-0000F1150000}"/>
    <cellStyle name="Notiz 5 2" xfId="6316" xr:uid="{00000000-0005-0000-0000-0000F2150000}"/>
    <cellStyle name="Notiz 5 2 2" xfId="11278" xr:uid="{DF1A6EEA-E108-4281-882C-C85B94AF0754}"/>
    <cellStyle name="Notiz 5 2 3" xfId="13659" xr:uid="{77AEE4DD-6641-4032-9F2E-6CC9E93F0AED}"/>
    <cellStyle name="Notiz 5 3" xfId="11277" xr:uid="{84CAB053-E108-4297-8F5B-D676C1508D0B}"/>
    <cellStyle name="Notiz 5 4" xfId="13658" xr:uid="{389EF147-D9C0-4024-96F4-007170DE593C}"/>
    <cellStyle name="Notiz 6" xfId="6317" xr:uid="{00000000-0005-0000-0000-0000F3150000}"/>
    <cellStyle name="Notiz 6 2" xfId="6318" xr:uid="{00000000-0005-0000-0000-0000F4150000}"/>
    <cellStyle name="Notiz 6 2 2" xfId="6319" xr:uid="{00000000-0005-0000-0000-0000F5150000}"/>
    <cellStyle name="Notiz 6 2 2 2" xfId="11281" xr:uid="{20F4E1B9-6034-4961-AA92-5DFCCB0DD828}"/>
    <cellStyle name="Notiz 6 2 2 3" xfId="13661" xr:uid="{48D743A6-CE44-46E6-BAC1-6C078104C980}"/>
    <cellStyle name="Notiz 6 3" xfId="6320" xr:uid="{00000000-0005-0000-0000-0000F6150000}"/>
    <cellStyle name="Notiz 6 3 2" xfId="11282" xr:uid="{564C680C-00CB-4BB5-A6DF-F2E09417BB73}"/>
    <cellStyle name="Notiz 6 3 3" xfId="13662" xr:uid="{E2782100-DBC2-48FA-AE1F-C61B90673462}"/>
    <cellStyle name="Notiz 6 4" xfId="11279" xr:uid="{A8AB97BA-2B24-4D08-B84A-993DB89D2FD8}"/>
    <cellStyle name="Notiz 6 5" xfId="13660" xr:uid="{D501FF37-CEDA-41EF-B3C1-23DE3B79B756}"/>
    <cellStyle name="Notiz 7" xfId="6321" xr:uid="{00000000-0005-0000-0000-0000F7150000}"/>
    <cellStyle name="Notiz 7 2" xfId="6322" xr:uid="{00000000-0005-0000-0000-0000F8150000}"/>
    <cellStyle name="Notiz 7 2 2" xfId="6323" xr:uid="{00000000-0005-0000-0000-0000F9150000}"/>
    <cellStyle name="Notiz 7 2 2 2" xfId="11284" xr:uid="{EF142E84-0BEB-4E0E-955A-D0F8867C1AF3}"/>
    <cellStyle name="Notiz 7 2 2 3" xfId="13664" xr:uid="{F13AD48A-49FE-4B95-916D-239C254D442C}"/>
    <cellStyle name="Notiz 7 3" xfId="6324" xr:uid="{00000000-0005-0000-0000-0000FA150000}"/>
    <cellStyle name="Notiz 7 3 2" xfId="11285" xr:uid="{F2A97916-7145-42FA-9DF7-F2A56040F05F}"/>
    <cellStyle name="Notiz 7 3 3" xfId="13665" xr:uid="{2F63DE59-4F6C-4BF8-AF62-2487FB6D2EFB}"/>
    <cellStyle name="Notiz 7 4" xfId="11283" xr:uid="{2DDEE358-27F8-497B-8089-6CB17793A061}"/>
    <cellStyle name="Notiz 7 5" xfId="13663" xr:uid="{32CE5663-2EA5-430B-A5E7-61C7866BA00C}"/>
    <cellStyle name="Notiz 8" xfId="6325" xr:uid="{00000000-0005-0000-0000-0000FB150000}"/>
    <cellStyle name="Notiz 8 2" xfId="6326" xr:uid="{00000000-0005-0000-0000-0000FC150000}"/>
    <cellStyle name="Notiz 8 2 2" xfId="6327" xr:uid="{00000000-0005-0000-0000-0000FD150000}"/>
    <cellStyle name="Notiz 8 2 2 2" xfId="11288" xr:uid="{6CCF9C5B-06D3-4EA7-89A3-26A758BF832B}"/>
    <cellStyle name="Notiz 8 2 2 3" xfId="13668" xr:uid="{D294D702-6733-4F44-AFD2-B67818DABD78}"/>
    <cellStyle name="Notiz 8 2 3" xfId="11287" xr:uid="{782981FE-C8BB-470A-B388-548D2386B996}"/>
    <cellStyle name="Notiz 8 2 4" xfId="13667" xr:uid="{B3D1F4B0-48BE-4B46-83EF-9B882327A29D}"/>
    <cellStyle name="Notiz 8 3" xfId="6328" xr:uid="{00000000-0005-0000-0000-0000FE150000}"/>
    <cellStyle name="Notiz 8 3 2" xfId="11289" xr:uid="{0F5D9F05-9B86-4E48-BC9F-853ECE28CA31}"/>
    <cellStyle name="Notiz 8 3 3" xfId="13669" xr:uid="{72E12188-69C2-4855-8A8D-EAC8B60CBD98}"/>
    <cellStyle name="Notiz 8 4" xfId="11286" xr:uid="{A6BF61CD-FC35-405A-916A-09B6C3C88987}"/>
    <cellStyle name="Notiz 8 5" xfId="13666" xr:uid="{C444D0B2-C4AD-4E13-8BEB-F66BAB8DE519}"/>
    <cellStyle name="Notiz 9" xfId="6329" xr:uid="{00000000-0005-0000-0000-0000FF150000}"/>
    <cellStyle name="Notiz 9 2" xfId="6330" xr:uid="{00000000-0005-0000-0000-000000160000}"/>
    <cellStyle name="Notiz 9 2 2" xfId="6331" xr:uid="{00000000-0005-0000-0000-000001160000}"/>
    <cellStyle name="Notiz 9 2 2 2" xfId="11291" xr:uid="{C65EFB28-8142-4AB9-8286-08A59A13BC4B}"/>
    <cellStyle name="Notiz 9 2 2 3" xfId="13671" xr:uid="{B20E952C-2274-48C8-AFFD-6FEF4EF3FF54}"/>
    <cellStyle name="Notiz 9 2 3" xfId="11290" xr:uid="{7D1A836A-8BCF-43A0-8A1B-8ACBF25D1061}"/>
    <cellStyle name="Notiz 9 2 4" xfId="13670" xr:uid="{72A25204-6842-43C6-B68E-5972AC32378F}"/>
    <cellStyle name="Notiz 9 3" xfId="6332" xr:uid="{00000000-0005-0000-0000-000002160000}"/>
    <cellStyle name="Notiz 9 3 2" xfId="11292" xr:uid="{75ABC8E8-4EE4-456C-8452-E00F9C9A2F2A}"/>
    <cellStyle name="Notiz 9 3 3" xfId="13672" xr:uid="{685F1E91-D146-4B17-A8F2-6812AF55F0F3}"/>
    <cellStyle name="Output 2" xfId="4970" xr:uid="{00000000-0005-0000-0000-000003160000}"/>
    <cellStyle name="Output 2 2" xfId="4971" xr:uid="{00000000-0005-0000-0000-000004160000}"/>
    <cellStyle name="Percent" xfId="4972" xr:uid="{00000000-0005-0000-0000-000005160000}"/>
    <cellStyle name="Percent [2]" xfId="4973" xr:uid="{00000000-0005-0000-0000-000006160000}"/>
    <cellStyle name="Percent 10" xfId="4974" xr:uid="{00000000-0005-0000-0000-000007160000}"/>
    <cellStyle name="Percent 2" xfId="4975" xr:uid="{00000000-0005-0000-0000-000008160000}"/>
    <cellStyle name="Percent 2 10" xfId="4976" xr:uid="{00000000-0005-0000-0000-000009160000}"/>
    <cellStyle name="Percent 2 10 2" xfId="4977" xr:uid="{00000000-0005-0000-0000-00000A160000}"/>
    <cellStyle name="Percent 2 11" xfId="4978" xr:uid="{00000000-0005-0000-0000-00000B160000}"/>
    <cellStyle name="Percent 2 11 2" xfId="4979" xr:uid="{00000000-0005-0000-0000-00000C160000}"/>
    <cellStyle name="Percent 2 12" xfId="4980" xr:uid="{00000000-0005-0000-0000-00000D160000}"/>
    <cellStyle name="Percent 2 12 2" xfId="4981" xr:uid="{00000000-0005-0000-0000-00000E160000}"/>
    <cellStyle name="Percent 2 13" xfId="4982" xr:uid="{00000000-0005-0000-0000-00000F160000}"/>
    <cellStyle name="Percent 2 14" xfId="4983" xr:uid="{00000000-0005-0000-0000-000010160000}"/>
    <cellStyle name="Percent 2 15" xfId="4984" xr:uid="{00000000-0005-0000-0000-000011160000}"/>
    <cellStyle name="Percent 2 16" xfId="4985" xr:uid="{00000000-0005-0000-0000-000012160000}"/>
    <cellStyle name="Percent 2 17" xfId="4986" xr:uid="{00000000-0005-0000-0000-000013160000}"/>
    <cellStyle name="Percent 2 2" xfId="4987" xr:uid="{00000000-0005-0000-0000-000014160000}"/>
    <cellStyle name="Percent 2 2 10" xfId="4988" xr:uid="{00000000-0005-0000-0000-000015160000}"/>
    <cellStyle name="Percent 2 2 11" xfId="4989" xr:uid="{00000000-0005-0000-0000-000016160000}"/>
    <cellStyle name="Percent 2 2 12" xfId="4990" xr:uid="{00000000-0005-0000-0000-000017160000}"/>
    <cellStyle name="Percent 2 2 13" xfId="4991" xr:uid="{00000000-0005-0000-0000-000018160000}"/>
    <cellStyle name="Percent 2 2 14" xfId="4992" xr:uid="{00000000-0005-0000-0000-000019160000}"/>
    <cellStyle name="Percent 2 2 14 2" xfId="4993" xr:uid="{00000000-0005-0000-0000-00001A160000}"/>
    <cellStyle name="Percent 2 2 15" xfId="4994" xr:uid="{00000000-0005-0000-0000-00001B160000}"/>
    <cellStyle name="Percent 2 2 15 2" xfId="10352" xr:uid="{6013F4B8-8EDA-48C0-BF33-5DA8F4E3862B}"/>
    <cellStyle name="Percent 2 2 15 3" xfId="13238" xr:uid="{B9CA3FE8-88D6-41BF-A95D-3D9085A271E1}"/>
    <cellStyle name="Percent 2 2 16" xfId="4995" xr:uid="{00000000-0005-0000-0000-00001C160000}"/>
    <cellStyle name="Percent 2 2 16 2" xfId="10353" xr:uid="{0E4D72D3-53CB-48A0-8BF2-4AA77FC6E357}"/>
    <cellStyle name="Percent 2 2 16 3" xfId="13239" xr:uid="{7792D672-7255-487D-AA84-49785C332BB0}"/>
    <cellStyle name="Percent 2 2 2" xfId="4996" xr:uid="{00000000-0005-0000-0000-00001D160000}"/>
    <cellStyle name="Percent 2 2 2 2" xfId="4997" xr:uid="{00000000-0005-0000-0000-00001E160000}"/>
    <cellStyle name="Percent 2 2 2 2 2" xfId="4998" xr:uid="{00000000-0005-0000-0000-00001F160000}"/>
    <cellStyle name="Percent 2 2 2 2 2 2" xfId="4999" xr:uid="{00000000-0005-0000-0000-000020160000}"/>
    <cellStyle name="Percent 2 2 2 2 3" xfId="5000" xr:uid="{00000000-0005-0000-0000-000021160000}"/>
    <cellStyle name="Percent 2 2 2 2 3 2" xfId="5001" xr:uid="{00000000-0005-0000-0000-000022160000}"/>
    <cellStyle name="Percent 2 2 2 2 4" xfId="5002" xr:uid="{00000000-0005-0000-0000-000023160000}"/>
    <cellStyle name="Percent 2 2 2 2 5" xfId="5003" xr:uid="{00000000-0005-0000-0000-000024160000}"/>
    <cellStyle name="Percent 2 2 2 2 6" xfId="5004" xr:uid="{00000000-0005-0000-0000-000025160000}"/>
    <cellStyle name="Percent 2 2 2 2 7" xfId="5005" xr:uid="{00000000-0005-0000-0000-000026160000}"/>
    <cellStyle name="Percent 2 2 2 3" xfId="5006" xr:uid="{00000000-0005-0000-0000-000027160000}"/>
    <cellStyle name="Percent 2 2 2 3 2" xfId="5007" xr:uid="{00000000-0005-0000-0000-000028160000}"/>
    <cellStyle name="Percent 2 2 2 3 3" xfId="5008" xr:uid="{00000000-0005-0000-0000-000029160000}"/>
    <cellStyle name="Percent 2 2 2 4" xfId="5009" xr:uid="{00000000-0005-0000-0000-00002A160000}"/>
    <cellStyle name="Percent 2 2 2 4 2" xfId="5010" xr:uid="{00000000-0005-0000-0000-00002B160000}"/>
    <cellStyle name="Percent 2 2 2 4 3" xfId="5011" xr:uid="{00000000-0005-0000-0000-00002C160000}"/>
    <cellStyle name="Percent 2 2 2 5" xfId="5012" xr:uid="{00000000-0005-0000-0000-00002D160000}"/>
    <cellStyle name="Percent 2 2 2 5 2" xfId="5013" xr:uid="{00000000-0005-0000-0000-00002E160000}"/>
    <cellStyle name="Percent 2 2 2 6" xfId="5014" xr:uid="{00000000-0005-0000-0000-00002F160000}"/>
    <cellStyle name="Percent 2 2 2 6 2" xfId="5015" xr:uid="{00000000-0005-0000-0000-000030160000}"/>
    <cellStyle name="Percent 2 2 2 7" xfId="5016" xr:uid="{00000000-0005-0000-0000-000031160000}"/>
    <cellStyle name="Percent 2 2 2 8" xfId="5017" xr:uid="{00000000-0005-0000-0000-000032160000}"/>
    <cellStyle name="Percent 2 2 2 9" xfId="5018" xr:uid="{00000000-0005-0000-0000-000033160000}"/>
    <cellStyle name="Percent 2 2 3" xfId="5019" xr:uid="{00000000-0005-0000-0000-000034160000}"/>
    <cellStyle name="Percent 2 2 3 2" xfId="5020" xr:uid="{00000000-0005-0000-0000-000035160000}"/>
    <cellStyle name="Percent 2 2 3 3" xfId="5021" xr:uid="{00000000-0005-0000-0000-000036160000}"/>
    <cellStyle name="Percent 2 2 3 3 2" xfId="5022" xr:uid="{00000000-0005-0000-0000-000037160000}"/>
    <cellStyle name="Percent 2 2 3 4" xfId="5023" xr:uid="{00000000-0005-0000-0000-000038160000}"/>
    <cellStyle name="Percent 2 2 4" xfId="5024" xr:uid="{00000000-0005-0000-0000-000039160000}"/>
    <cellStyle name="Percent 2 2 4 2" xfId="5025" xr:uid="{00000000-0005-0000-0000-00003A160000}"/>
    <cellStyle name="Percent 2 2 4 3" xfId="5026" xr:uid="{00000000-0005-0000-0000-00003B160000}"/>
    <cellStyle name="Percent 2 2 4 4" xfId="5027" xr:uid="{00000000-0005-0000-0000-00003C160000}"/>
    <cellStyle name="Percent 2 2 4 5" xfId="5028" xr:uid="{00000000-0005-0000-0000-00003D160000}"/>
    <cellStyle name="Percent 2 2 5" xfId="5029" xr:uid="{00000000-0005-0000-0000-00003E160000}"/>
    <cellStyle name="Percent 2 2 5 2" xfId="5030" xr:uid="{00000000-0005-0000-0000-00003F160000}"/>
    <cellStyle name="Percent 2 2 5 3" xfId="5031" xr:uid="{00000000-0005-0000-0000-000040160000}"/>
    <cellStyle name="Percent 2 2 5 4" xfId="5032" xr:uid="{00000000-0005-0000-0000-000041160000}"/>
    <cellStyle name="Percent 2 2 6" xfId="5033" xr:uid="{00000000-0005-0000-0000-000042160000}"/>
    <cellStyle name="Percent 2 2 6 2" xfId="5034" xr:uid="{00000000-0005-0000-0000-000043160000}"/>
    <cellStyle name="Percent 2 2 7" xfId="5035" xr:uid="{00000000-0005-0000-0000-000044160000}"/>
    <cellStyle name="Percent 2 2 7 2" xfId="5036" xr:uid="{00000000-0005-0000-0000-000045160000}"/>
    <cellStyle name="Percent 2 2 8" xfId="5037" xr:uid="{00000000-0005-0000-0000-000046160000}"/>
    <cellStyle name="Percent 2 2 8 2" xfId="5038" xr:uid="{00000000-0005-0000-0000-000047160000}"/>
    <cellStyle name="Percent 2 2 9" xfId="5039" xr:uid="{00000000-0005-0000-0000-000048160000}"/>
    <cellStyle name="Percent 2 2 9 2" xfId="5040" xr:uid="{00000000-0005-0000-0000-000049160000}"/>
    <cellStyle name="Percent 2 3" xfId="5041" xr:uid="{00000000-0005-0000-0000-00004A160000}"/>
    <cellStyle name="Percent 2 3 10" xfId="5042" xr:uid="{00000000-0005-0000-0000-00004B160000}"/>
    <cellStyle name="Percent 2 3 2" xfId="5043" xr:uid="{00000000-0005-0000-0000-00004C160000}"/>
    <cellStyle name="Percent 2 3 2 2" xfId="5044" xr:uid="{00000000-0005-0000-0000-00004D160000}"/>
    <cellStyle name="Percent 2 3 2 2 2" xfId="5045" xr:uid="{00000000-0005-0000-0000-00004E160000}"/>
    <cellStyle name="Percent 2 3 2 3" xfId="5046" xr:uid="{00000000-0005-0000-0000-00004F160000}"/>
    <cellStyle name="Percent 2 3 2 3 2" xfId="5047" xr:uid="{00000000-0005-0000-0000-000050160000}"/>
    <cellStyle name="Percent 2 3 2 4" xfId="5048" xr:uid="{00000000-0005-0000-0000-000051160000}"/>
    <cellStyle name="Percent 2 3 2 5" xfId="5049" xr:uid="{00000000-0005-0000-0000-000052160000}"/>
    <cellStyle name="Percent 2 3 2 6" xfId="5050" xr:uid="{00000000-0005-0000-0000-000053160000}"/>
    <cellStyle name="Percent 2 3 2 7" xfId="5051" xr:uid="{00000000-0005-0000-0000-000054160000}"/>
    <cellStyle name="Percent 2 3 3" xfId="5052" xr:uid="{00000000-0005-0000-0000-000055160000}"/>
    <cellStyle name="Percent 2 3 3 2" xfId="5053" xr:uid="{00000000-0005-0000-0000-000056160000}"/>
    <cellStyle name="Percent 2 3 3 3" xfId="5054" xr:uid="{00000000-0005-0000-0000-000057160000}"/>
    <cellStyle name="Percent 2 3 4" xfId="5055" xr:uid="{00000000-0005-0000-0000-000058160000}"/>
    <cellStyle name="Percent 2 3 4 2" xfId="5056" xr:uid="{00000000-0005-0000-0000-000059160000}"/>
    <cellStyle name="Percent 2 3 4 3" xfId="5057" xr:uid="{00000000-0005-0000-0000-00005A160000}"/>
    <cellStyle name="Percent 2 3 5" xfId="5058" xr:uid="{00000000-0005-0000-0000-00005B160000}"/>
    <cellStyle name="Percent 2 3 5 2" xfId="5059" xr:uid="{00000000-0005-0000-0000-00005C160000}"/>
    <cellStyle name="Percent 2 3 6" xfId="5060" xr:uid="{00000000-0005-0000-0000-00005D160000}"/>
    <cellStyle name="Percent 2 3 6 2" xfId="5061" xr:uid="{00000000-0005-0000-0000-00005E160000}"/>
    <cellStyle name="Percent 2 3 7" xfId="5062" xr:uid="{00000000-0005-0000-0000-00005F160000}"/>
    <cellStyle name="Percent 2 3 8" xfId="5063" xr:uid="{00000000-0005-0000-0000-000060160000}"/>
    <cellStyle name="Percent 2 3 9" xfId="5064" xr:uid="{00000000-0005-0000-0000-000061160000}"/>
    <cellStyle name="Percent 2 4" xfId="5065" xr:uid="{00000000-0005-0000-0000-000062160000}"/>
    <cellStyle name="Percent 2 4 2" xfId="5066" xr:uid="{00000000-0005-0000-0000-000063160000}"/>
    <cellStyle name="Percent 2 4 3" xfId="5067" xr:uid="{00000000-0005-0000-0000-000064160000}"/>
    <cellStyle name="Percent 2 4 4" xfId="5068" xr:uid="{00000000-0005-0000-0000-000065160000}"/>
    <cellStyle name="Percent 2 5" xfId="5069" xr:uid="{00000000-0005-0000-0000-000066160000}"/>
    <cellStyle name="Percent 2 5 2" xfId="5070" xr:uid="{00000000-0005-0000-0000-000067160000}"/>
    <cellStyle name="Percent 2 5 3" xfId="5071" xr:uid="{00000000-0005-0000-0000-000068160000}"/>
    <cellStyle name="Percent 2 5 4" xfId="5072" xr:uid="{00000000-0005-0000-0000-000069160000}"/>
    <cellStyle name="Percent 2 6" xfId="5073" xr:uid="{00000000-0005-0000-0000-00006A160000}"/>
    <cellStyle name="Percent 2 6 2" xfId="5074" xr:uid="{00000000-0005-0000-0000-00006B160000}"/>
    <cellStyle name="Percent 2 6 3" xfId="5075" xr:uid="{00000000-0005-0000-0000-00006C160000}"/>
    <cellStyle name="Percent 2 7" xfId="5076" xr:uid="{00000000-0005-0000-0000-00006D160000}"/>
    <cellStyle name="Percent 2 7 2" xfId="5077" xr:uid="{00000000-0005-0000-0000-00006E160000}"/>
    <cellStyle name="Percent 2 8" xfId="5078" xr:uid="{00000000-0005-0000-0000-00006F160000}"/>
    <cellStyle name="Percent 2 8 2" xfId="5079" xr:uid="{00000000-0005-0000-0000-000070160000}"/>
    <cellStyle name="Percent 2 9" xfId="5080" xr:uid="{00000000-0005-0000-0000-000071160000}"/>
    <cellStyle name="Percent 2 9 2" xfId="5081" xr:uid="{00000000-0005-0000-0000-000072160000}"/>
    <cellStyle name="Percent 3" xfId="5082" xr:uid="{00000000-0005-0000-0000-000073160000}"/>
    <cellStyle name="Percent 3 10" xfId="5083" xr:uid="{00000000-0005-0000-0000-000074160000}"/>
    <cellStyle name="Percent 3 10 2" xfId="10390" xr:uid="{DB090723-2D3A-491E-B836-A856D0FFFAEA}"/>
    <cellStyle name="Percent 3 10 3" xfId="13240" xr:uid="{266EA6A5-71B1-4E00-B063-F3C6C8ADC78F}"/>
    <cellStyle name="Percent 3 2" xfId="5084" xr:uid="{00000000-0005-0000-0000-000075160000}"/>
    <cellStyle name="Percent 3 2 2" xfId="5085" xr:uid="{00000000-0005-0000-0000-000076160000}"/>
    <cellStyle name="Percent 3 2 3" xfId="5086" xr:uid="{00000000-0005-0000-0000-000077160000}"/>
    <cellStyle name="Percent 3 2 4" xfId="5087" xr:uid="{00000000-0005-0000-0000-000078160000}"/>
    <cellStyle name="Percent 3 2 5" xfId="5088" xr:uid="{00000000-0005-0000-0000-000079160000}"/>
    <cellStyle name="Percent 3 2 6" xfId="5089" xr:uid="{00000000-0005-0000-0000-00007A160000}"/>
    <cellStyle name="Percent 3 2 7" xfId="5090" xr:uid="{00000000-0005-0000-0000-00007B160000}"/>
    <cellStyle name="Percent 3 2 8" xfId="5091" xr:uid="{00000000-0005-0000-0000-00007C160000}"/>
    <cellStyle name="Percent 3 3" xfId="5092" xr:uid="{00000000-0005-0000-0000-00007D160000}"/>
    <cellStyle name="Percent 3 4" xfId="5093" xr:uid="{00000000-0005-0000-0000-00007E160000}"/>
    <cellStyle name="Percent 3 5" xfId="5094" xr:uid="{00000000-0005-0000-0000-00007F160000}"/>
    <cellStyle name="Percent 3 6" xfId="5095" xr:uid="{00000000-0005-0000-0000-000080160000}"/>
    <cellStyle name="Percent 3 6 2" xfId="5096" xr:uid="{00000000-0005-0000-0000-000081160000}"/>
    <cellStyle name="Percent 3 7" xfId="5097" xr:uid="{00000000-0005-0000-0000-000082160000}"/>
    <cellStyle name="Percent 3 8" xfId="5098" xr:uid="{00000000-0005-0000-0000-000083160000}"/>
    <cellStyle name="Percent 3 9" xfId="5099" xr:uid="{00000000-0005-0000-0000-000084160000}"/>
    <cellStyle name="Percent 3 9 2" xfId="10398" xr:uid="{E6503C14-FDE9-4101-82E2-C0D8E8629624}"/>
    <cellStyle name="Percent 3 9 3" xfId="13241" xr:uid="{ECAA6008-8112-4482-96E5-FDD0D1A0A4BD}"/>
    <cellStyle name="Percent 4" xfId="5100" xr:uid="{00000000-0005-0000-0000-000085160000}"/>
    <cellStyle name="Percent 4 2" xfId="5101" xr:uid="{00000000-0005-0000-0000-000086160000}"/>
    <cellStyle name="Percent 4 2 2" xfId="5102" xr:uid="{00000000-0005-0000-0000-000087160000}"/>
    <cellStyle name="Percent 4 2 3" xfId="5103" xr:uid="{00000000-0005-0000-0000-000088160000}"/>
    <cellStyle name="Percent 4 3" xfId="5104" xr:uid="{00000000-0005-0000-0000-000089160000}"/>
    <cellStyle name="Percent 4 3 2" xfId="5105" xr:uid="{00000000-0005-0000-0000-00008A160000}"/>
    <cellStyle name="Percent 4 4" xfId="5106" xr:uid="{00000000-0005-0000-0000-00008B160000}"/>
    <cellStyle name="Percent 4 5" xfId="5107" xr:uid="{00000000-0005-0000-0000-00008C160000}"/>
    <cellStyle name="Percent 4 6" xfId="5108" xr:uid="{00000000-0005-0000-0000-00008D160000}"/>
    <cellStyle name="Percent 4 7" xfId="5109" xr:uid="{00000000-0005-0000-0000-00008E160000}"/>
    <cellStyle name="Percent 4 8" xfId="5110" xr:uid="{00000000-0005-0000-0000-00008F160000}"/>
    <cellStyle name="Percent 4 9" xfId="5111" xr:uid="{00000000-0005-0000-0000-000090160000}"/>
    <cellStyle name="Percent 5" xfId="5112" xr:uid="{00000000-0005-0000-0000-000091160000}"/>
    <cellStyle name="Percent 5 2" xfId="5113" xr:uid="{00000000-0005-0000-0000-000092160000}"/>
    <cellStyle name="Percent 5 3" xfId="5114" xr:uid="{00000000-0005-0000-0000-000093160000}"/>
    <cellStyle name="Percent 5 4" xfId="5115" xr:uid="{00000000-0005-0000-0000-000094160000}"/>
    <cellStyle name="Percent 6" xfId="5116" xr:uid="{00000000-0005-0000-0000-000095160000}"/>
    <cellStyle name="Percent 7" xfId="5117" xr:uid="{00000000-0005-0000-0000-000096160000}"/>
    <cellStyle name="Percent 8" xfId="5118" xr:uid="{00000000-0005-0000-0000-000097160000}"/>
    <cellStyle name="Percent 9" xfId="5119" xr:uid="{00000000-0005-0000-0000-000098160000}"/>
    <cellStyle name="Percent_1 SubOverv.USd" xfId="5120" xr:uid="{00000000-0005-0000-0000-000099160000}"/>
    <cellStyle name="Procentowy 3" xfId="5121" xr:uid="{00000000-0005-0000-0000-00009A160000}"/>
    <cellStyle name="Procentowy 3 2" xfId="5122" xr:uid="{00000000-0005-0000-0000-00009B160000}"/>
    <cellStyle name="Procentowy 3 2 2" xfId="5123" xr:uid="{00000000-0005-0000-0000-00009C160000}"/>
    <cellStyle name="Procentowy 3 3" xfId="5124" xr:uid="{00000000-0005-0000-0000-00009D160000}"/>
    <cellStyle name="Procentowy 3 3 2" xfId="5125" xr:uid="{00000000-0005-0000-0000-00009E160000}"/>
    <cellStyle name="Procentowy 3 4" xfId="5126" xr:uid="{00000000-0005-0000-0000-00009F160000}"/>
    <cellStyle name="Procentowy 3 4 2" xfId="10417" xr:uid="{D04E6EC6-13FF-4378-A612-AD77B5D2AB7E}"/>
    <cellStyle name="Procentowy 3 4 3" xfId="13242" xr:uid="{78152588-46F5-4B91-90F5-86DBD8F25DA8}"/>
    <cellStyle name="Procentowy 3 5" xfId="5127" xr:uid="{00000000-0005-0000-0000-0000A0160000}"/>
    <cellStyle name="Procentowy 3 5 2" xfId="10418" xr:uid="{296DE66C-A982-457C-B678-A092E1F86E83}"/>
    <cellStyle name="Procentowy 3 5 3" xfId="13243" xr:uid="{6F5EA8F0-15E1-4FC5-A45E-0FE6659FB404}"/>
    <cellStyle name="Procentowy 8" xfId="5128" xr:uid="{00000000-0005-0000-0000-0000A1160000}"/>
    <cellStyle name="Procentowy 8 2" xfId="5129" xr:uid="{00000000-0005-0000-0000-0000A2160000}"/>
    <cellStyle name="Procentowy 8 2 2" xfId="5130" xr:uid="{00000000-0005-0000-0000-0000A3160000}"/>
    <cellStyle name="Procentowy 8 3" xfId="5131" xr:uid="{00000000-0005-0000-0000-0000A4160000}"/>
    <cellStyle name="Procentowy 8 3 2" xfId="5132" xr:uid="{00000000-0005-0000-0000-0000A5160000}"/>
    <cellStyle name="Procentowy 8 4" xfId="5133" xr:uid="{00000000-0005-0000-0000-0000A6160000}"/>
    <cellStyle name="Procentowy 8 4 2" xfId="10422" xr:uid="{C94206AD-A351-481E-B1AF-D8092D41C4FA}"/>
    <cellStyle name="Procentowy 8 4 3" xfId="13244" xr:uid="{CD16EF39-02F5-4537-BBDD-5D5FF3545680}"/>
    <cellStyle name="Procentowy 8 5" xfId="5134" xr:uid="{00000000-0005-0000-0000-0000A7160000}"/>
    <cellStyle name="Procentowy 8 5 2" xfId="10423" xr:uid="{D789B9A7-00BE-4333-8ED0-BEAFB0B23E5F}"/>
    <cellStyle name="Procentowy 8 5 3" xfId="13245" xr:uid="{0928523B-E243-4D21-B268-C68A3BEAB8B1}"/>
    <cellStyle name="Prozent 2" xfId="5135" xr:uid="{00000000-0005-0000-0000-0000A8160000}"/>
    <cellStyle name="Prozent 3" xfId="6333" xr:uid="{00000000-0005-0000-0000-0000A9160000}"/>
    <cellStyle name="row" xfId="5136" xr:uid="{00000000-0005-0000-0000-0000AA160000}"/>
    <cellStyle name="row 10" xfId="5137" xr:uid="{00000000-0005-0000-0000-0000AB160000}"/>
    <cellStyle name="row 10 2" xfId="5138" xr:uid="{00000000-0005-0000-0000-0000AC160000}"/>
    <cellStyle name="row 11" xfId="5139" xr:uid="{00000000-0005-0000-0000-0000AD160000}"/>
    <cellStyle name="row 12" xfId="5140" xr:uid="{00000000-0005-0000-0000-0000AE160000}"/>
    <cellStyle name="row 2" xfId="5141" xr:uid="{00000000-0005-0000-0000-0000AF160000}"/>
    <cellStyle name="row 2 2" xfId="5142" xr:uid="{00000000-0005-0000-0000-0000B0160000}"/>
    <cellStyle name="row 2 2 2" xfId="5143" xr:uid="{00000000-0005-0000-0000-0000B1160000}"/>
    <cellStyle name="row 2 3" xfId="5144" xr:uid="{00000000-0005-0000-0000-0000B2160000}"/>
    <cellStyle name="row 3" xfId="5145" xr:uid="{00000000-0005-0000-0000-0000B3160000}"/>
    <cellStyle name="row 3 2" xfId="5146" xr:uid="{00000000-0005-0000-0000-0000B4160000}"/>
    <cellStyle name="row 3 2 2" xfId="5147" xr:uid="{00000000-0005-0000-0000-0000B5160000}"/>
    <cellStyle name="row 3 2 2 2" xfId="5148" xr:uid="{00000000-0005-0000-0000-0000B6160000}"/>
    <cellStyle name="row 3 2 3" xfId="5149" xr:uid="{00000000-0005-0000-0000-0000B7160000}"/>
    <cellStyle name="row 3 3" xfId="5150" xr:uid="{00000000-0005-0000-0000-0000B8160000}"/>
    <cellStyle name="row 3 3 2" xfId="5151" xr:uid="{00000000-0005-0000-0000-0000B9160000}"/>
    <cellStyle name="row 3 3 2 2" xfId="5152" xr:uid="{00000000-0005-0000-0000-0000BA160000}"/>
    <cellStyle name="row 3 3 3" xfId="5153" xr:uid="{00000000-0005-0000-0000-0000BB160000}"/>
    <cellStyle name="row 3 4" xfId="5154" xr:uid="{00000000-0005-0000-0000-0000BC160000}"/>
    <cellStyle name="row 3 4 2" xfId="5155" xr:uid="{00000000-0005-0000-0000-0000BD160000}"/>
    <cellStyle name="row 3 5" xfId="5156" xr:uid="{00000000-0005-0000-0000-0000BE160000}"/>
    <cellStyle name="row 4" xfId="5157" xr:uid="{00000000-0005-0000-0000-0000BF160000}"/>
    <cellStyle name="row 4 2" xfId="5158" xr:uid="{00000000-0005-0000-0000-0000C0160000}"/>
    <cellStyle name="row 4 2 2" xfId="5159" xr:uid="{00000000-0005-0000-0000-0000C1160000}"/>
    <cellStyle name="row 4 2 2 2" xfId="5160" xr:uid="{00000000-0005-0000-0000-0000C2160000}"/>
    <cellStyle name="row 4 2 3" xfId="5161" xr:uid="{00000000-0005-0000-0000-0000C3160000}"/>
    <cellStyle name="row 4 3" xfId="5162" xr:uid="{00000000-0005-0000-0000-0000C4160000}"/>
    <cellStyle name="row 4 3 2" xfId="5163" xr:uid="{00000000-0005-0000-0000-0000C5160000}"/>
    <cellStyle name="row 4 3 2 2" xfId="5164" xr:uid="{00000000-0005-0000-0000-0000C6160000}"/>
    <cellStyle name="row 4 3 3" xfId="5165" xr:uid="{00000000-0005-0000-0000-0000C7160000}"/>
    <cellStyle name="row 4 4" xfId="5166" xr:uid="{00000000-0005-0000-0000-0000C8160000}"/>
    <cellStyle name="row 4 4 2" xfId="5167" xr:uid="{00000000-0005-0000-0000-0000C9160000}"/>
    <cellStyle name="row 4 5" xfId="5168" xr:uid="{00000000-0005-0000-0000-0000CA160000}"/>
    <cellStyle name="row 5" xfId="5169" xr:uid="{00000000-0005-0000-0000-0000CB160000}"/>
    <cellStyle name="row 5 2" xfId="5170" xr:uid="{00000000-0005-0000-0000-0000CC160000}"/>
    <cellStyle name="row 5 2 2" xfId="5171" xr:uid="{00000000-0005-0000-0000-0000CD160000}"/>
    <cellStyle name="row 5 3" xfId="5172" xr:uid="{00000000-0005-0000-0000-0000CE160000}"/>
    <cellStyle name="row 6" xfId="5173" xr:uid="{00000000-0005-0000-0000-0000CF160000}"/>
    <cellStyle name="row 6 2" xfId="5174" xr:uid="{00000000-0005-0000-0000-0000D0160000}"/>
    <cellStyle name="row 6 2 2" xfId="5175" xr:uid="{00000000-0005-0000-0000-0000D1160000}"/>
    <cellStyle name="row 6 3" xfId="5176" xr:uid="{00000000-0005-0000-0000-0000D2160000}"/>
    <cellStyle name="row 7" xfId="5177" xr:uid="{00000000-0005-0000-0000-0000D3160000}"/>
    <cellStyle name="row 7 2" xfId="5178" xr:uid="{00000000-0005-0000-0000-0000D4160000}"/>
    <cellStyle name="row 7 2 2" xfId="5179" xr:uid="{00000000-0005-0000-0000-0000D5160000}"/>
    <cellStyle name="row 7 3" xfId="5180" xr:uid="{00000000-0005-0000-0000-0000D6160000}"/>
    <cellStyle name="row 8" xfId="5181" xr:uid="{00000000-0005-0000-0000-0000D7160000}"/>
    <cellStyle name="row 8 2" xfId="5182" xr:uid="{00000000-0005-0000-0000-0000D8160000}"/>
    <cellStyle name="row 8 2 2" xfId="5183" xr:uid="{00000000-0005-0000-0000-0000D9160000}"/>
    <cellStyle name="row 8 3" xfId="5184" xr:uid="{00000000-0005-0000-0000-0000DA160000}"/>
    <cellStyle name="row 9" xfId="5185" xr:uid="{00000000-0005-0000-0000-0000DB160000}"/>
    <cellStyle name="row 9 2" xfId="5186" xr:uid="{00000000-0005-0000-0000-0000DC160000}"/>
    <cellStyle name="row 9 2 2" xfId="5187" xr:uid="{00000000-0005-0000-0000-0000DD160000}"/>
    <cellStyle name="row 9 3" xfId="5188" xr:uid="{00000000-0005-0000-0000-0000DE160000}"/>
    <cellStyle name="RowCodes" xfId="5189" xr:uid="{00000000-0005-0000-0000-0000DF160000}"/>
    <cellStyle name="Row-Col Headings" xfId="5190" xr:uid="{00000000-0005-0000-0000-0000E0160000}"/>
    <cellStyle name="RowTitles" xfId="5191" xr:uid="{00000000-0005-0000-0000-0000E1160000}"/>
    <cellStyle name="RowTitles 2" xfId="5192" xr:uid="{00000000-0005-0000-0000-0000E2160000}"/>
    <cellStyle name="RowTitles 2 2" xfId="5193" xr:uid="{00000000-0005-0000-0000-0000E3160000}"/>
    <cellStyle name="RowTitles 2 2 2" xfId="5194" xr:uid="{00000000-0005-0000-0000-0000E4160000}"/>
    <cellStyle name="RowTitles 2 3" xfId="5195" xr:uid="{00000000-0005-0000-0000-0000E5160000}"/>
    <cellStyle name="RowTitles 2 3 2" xfId="5196" xr:uid="{00000000-0005-0000-0000-0000E6160000}"/>
    <cellStyle name="RowTitles 2 4" xfId="5197" xr:uid="{00000000-0005-0000-0000-0000E7160000}"/>
    <cellStyle name="RowTitles 3" xfId="5198" xr:uid="{00000000-0005-0000-0000-0000E8160000}"/>
    <cellStyle name="RowTitles 3 2" xfId="5199" xr:uid="{00000000-0005-0000-0000-0000E9160000}"/>
    <cellStyle name="RowTitles 3 2 2" xfId="5200" xr:uid="{00000000-0005-0000-0000-0000EA160000}"/>
    <cellStyle name="RowTitles 3 2 2 2" xfId="5201" xr:uid="{00000000-0005-0000-0000-0000EB160000}"/>
    <cellStyle name="RowTitles 3 2 3" xfId="5202" xr:uid="{00000000-0005-0000-0000-0000EC160000}"/>
    <cellStyle name="RowTitles 3 2 3 2" xfId="5203" xr:uid="{00000000-0005-0000-0000-0000ED160000}"/>
    <cellStyle name="RowTitles 3 2 4" xfId="5204" xr:uid="{00000000-0005-0000-0000-0000EE160000}"/>
    <cellStyle name="RowTitles 3 3" xfId="5205" xr:uid="{00000000-0005-0000-0000-0000EF160000}"/>
    <cellStyle name="RowTitles 3 3 2" xfId="5206" xr:uid="{00000000-0005-0000-0000-0000F0160000}"/>
    <cellStyle name="RowTitles 3 3 2 2" xfId="5207" xr:uid="{00000000-0005-0000-0000-0000F1160000}"/>
    <cellStyle name="RowTitles 3 3 3" xfId="5208" xr:uid="{00000000-0005-0000-0000-0000F2160000}"/>
    <cellStyle name="RowTitles 3 3 3 2" xfId="5209" xr:uid="{00000000-0005-0000-0000-0000F3160000}"/>
    <cellStyle name="RowTitles 3 3 4" xfId="5210" xr:uid="{00000000-0005-0000-0000-0000F4160000}"/>
    <cellStyle name="RowTitles 3 4" xfId="5211" xr:uid="{00000000-0005-0000-0000-0000F5160000}"/>
    <cellStyle name="RowTitles 3 4 2" xfId="5212" xr:uid="{00000000-0005-0000-0000-0000F6160000}"/>
    <cellStyle name="RowTitles 3 5" xfId="5213" xr:uid="{00000000-0005-0000-0000-0000F7160000}"/>
    <cellStyle name="RowTitles 3 5 2" xfId="5214" xr:uid="{00000000-0005-0000-0000-0000F8160000}"/>
    <cellStyle name="RowTitles 3 6" xfId="5215" xr:uid="{00000000-0005-0000-0000-0000F9160000}"/>
    <cellStyle name="RowTitles 4" xfId="5216" xr:uid="{00000000-0005-0000-0000-0000FA160000}"/>
    <cellStyle name="RowTitles 4 2" xfId="5217" xr:uid="{00000000-0005-0000-0000-0000FB160000}"/>
    <cellStyle name="RowTitles 4 2 2" xfId="5218" xr:uid="{00000000-0005-0000-0000-0000FC160000}"/>
    <cellStyle name="RowTitles 4 2 2 2" xfId="5219" xr:uid="{00000000-0005-0000-0000-0000FD160000}"/>
    <cellStyle name="RowTitles 4 2 3" xfId="5220" xr:uid="{00000000-0005-0000-0000-0000FE160000}"/>
    <cellStyle name="RowTitles 4 2 3 2" xfId="5221" xr:uid="{00000000-0005-0000-0000-0000FF160000}"/>
    <cellStyle name="RowTitles 4 2 4" xfId="5222" xr:uid="{00000000-0005-0000-0000-000000170000}"/>
    <cellStyle name="RowTitles 4 3" xfId="5223" xr:uid="{00000000-0005-0000-0000-000001170000}"/>
    <cellStyle name="RowTitles 4 3 2" xfId="5224" xr:uid="{00000000-0005-0000-0000-000002170000}"/>
    <cellStyle name="RowTitles 4 3 2 2" xfId="5225" xr:uid="{00000000-0005-0000-0000-000003170000}"/>
    <cellStyle name="RowTitles 4 3 3" xfId="5226" xr:uid="{00000000-0005-0000-0000-000004170000}"/>
    <cellStyle name="RowTitles 4 3 3 2" xfId="5227" xr:uid="{00000000-0005-0000-0000-000005170000}"/>
    <cellStyle name="RowTitles 4 3 4" xfId="5228" xr:uid="{00000000-0005-0000-0000-000006170000}"/>
    <cellStyle name="RowTitles 4 4" xfId="5229" xr:uid="{00000000-0005-0000-0000-000007170000}"/>
    <cellStyle name="RowTitles 4 4 2" xfId="5230" xr:uid="{00000000-0005-0000-0000-000008170000}"/>
    <cellStyle name="RowTitles 4 5" xfId="5231" xr:uid="{00000000-0005-0000-0000-000009170000}"/>
    <cellStyle name="RowTitles 4 5 2" xfId="5232" xr:uid="{00000000-0005-0000-0000-00000A170000}"/>
    <cellStyle name="RowTitles 4 6" xfId="5233" xr:uid="{00000000-0005-0000-0000-00000B170000}"/>
    <cellStyle name="RowTitles 5" xfId="5234" xr:uid="{00000000-0005-0000-0000-00000C170000}"/>
    <cellStyle name="RowTitles 5 2" xfId="5235" xr:uid="{00000000-0005-0000-0000-00000D170000}"/>
    <cellStyle name="RowTitles 6" xfId="5236" xr:uid="{00000000-0005-0000-0000-00000E170000}"/>
    <cellStyle name="RowTitles 6 2" xfId="5237" xr:uid="{00000000-0005-0000-0000-00000F170000}"/>
    <cellStyle name="RowTitles 7" xfId="5238" xr:uid="{00000000-0005-0000-0000-000010170000}"/>
    <cellStyle name="RowTitles 8" xfId="5239" xr:uid="{00000000-0005-0000-0000-000011170000}"/>
    <cellStyle name="RowTitles_CENTRAL_GOVT" xfId="6334" xr:uid="{00000000-0005-0000-0000-000012170000}"/>
    <cellStyle name="RowTitles1-Detail" xfId="5240" xr:uid="{00000000-0005-0000-0000-000013170000}"/>
    <cellStyle name="RowTitles1-Detail 2" xfId="5241" xr:uid="{00000000-0005-0000-0000-000014170000}"/>
    <cellStyle name="RowTitles1-Detail 2 2" xfId="5242" xr:uid="{00000000-0005-0000-0000-000015170000}"/>
    <cellStyle name="RowTitles1-Detail 2 2 2" xfId="5243" xr:uid="{00000000-0005-0000-0000-000016170000}"/>
    <cellStyle name="RowTitles1-Detail 2 2 2 2" xfId="5244" xr:uid="{00000000-0005-0000-0000-000017170000}"/>
    <cellStyle name="RowTitles1-Detail 2 2 2 2 2" xfId="5245" xr:uid="{00000000-0005-0000-0000-000018170000}"/>
    <cellStyle name="RowTitles1-Detail 2 2 2 2 2 2" xfId="5246" xr:uid="{00000000-0005-0000-0000-000019170000}"/>
    <cellStyle name="RowTitles1-Detail 2 2 2 2 3" xfId="5247" xr:uid="{00000000-0005-0000-0000-00001A170000}"/>
    <cellStyle name="RowTitles1-Detail 2 2 2 3" xfId="5248" xr:uid="{00000000-0005-0000-0000-00001B170000}"/>
    <cellStyle name="RowTitles1-Detail 2 2 2 3 2" xfId="5249" xr:uid="{00000000-0005-0000-0000-00001C170000}"/>
    <cellStyle name="RowTitles1-Detail 2 2 2 4" xfId="5250" xr:uid="{00000000-0005-0000-0000-00001D170000}"/>
    <cellStyle name="RowTitles1-Detail 2 2 3" xfId="5251" xr:uid="{00000000-0005-0000-0000-00001E170000}"/>
    <cellStyle name="RowTitles1-Detail 2 2 3 2" xfId="5252" xr:uid="{00000000-0005-0000-0000-00001F170000}"/>
    <cellStyle name="RowTitles1-Detail 2 2 3 2 2" xfId="5253" xr:uid="{00000000-0005-0000-0000-000020170000}"/>
    <cellStyle name="RowTitles1-Detail 2 2 3 2 2 2" xfId="5254" xr:uid="{00000000-0005-0000-0000-000021170000}"/>
    <cellStyle name="RowTitles1-Detail 2 2 3 2 3" xfId="5255" xr:uid="{00000000-0005-0000-0000-000022170000}"/>
    <cellStyle name="RowTitles1-Detail 2 2 3 3" xfId="5256" xr:uid="{00000000-0005-0000-0000-000023170000}"/>
    <cellStyle name="RowTitles1-Detail 2 2 3 3 2" xfId="5257" xr:uid="{00000000-0005-0000-0000-000024170000}"/>
    <cellStyle name="RowTitles1-Detail 2 2 3 4" xfId="5258" xr:uid="{00000000-0005-0000-0000-000025170000}"/>
    <cellStyle name="RowTitles1-Detail 2 2 4" xfId="5259" xr:uid="{00000000-0005-0000-0000-000026170000}"/>
    <cellStyle name="RowTitles1-Detail 2 2 4 2" xfId="5260" xr:uid="{00000000-0005-0000-0000-000027170000}"/>
    <cellStyle name="RowTitles1-Detail 2 2 4 2 2" xfId="5261" xr:uid="{00000000-0005-0000-0000-000028170000}"/>
    <cellStyle name="RowTitles1-Detail 2 2 4 3" xfId="5262" xr:uid="{00000000-0005-0000-0000-000029170000}"/>
    <cellStyle name="RowTitles1-Detail 2 2 5" xfId="5263" xr:uid="{00000000-0005-0000-0000-00002A170000}"/>
    <cellStyle name="RowTitles1-Detail 2 2 5 2" xfId="5264" xr:uid="{00000000-0005-0000-0000-00002B170000}"/>
    <cellStyle name="RowTitles1-Detail 2 2 6" xfId="5265" xr:uid="{00000000-0005-0000-0000-00002C170000}"/>
    <cellStyle name="RowTitles1-Detail 2 3" xfId="5266" xr:uid="{00000000-0005-0000-0000-00002D170000}"/>
    <cellStyle name="RowTitles1-Detail 2 3 2" xfId="5267" xr:uid="{00000000-0005-0000-0000-00002E170000}"/>
    <cellStyle name="RowTitles1-Detail 2 3 2 2" xfId="5268" xr:uid="{00000000-0005-0000-0000-00002F170000}"/>
    <cellStyle name="RowTitles1-Detail 2 3 2 2 2" xfId="5269" xr:uid="{00000000-0005-0000-0000-000030170000}"/>
    <cellStyle name="RowTitles1-Detail 2 3 2 2 2 2" xfId="5270" xr:uid="{00000000-0005-0000-0000-000031170000}"/>
    <cellStyle name="RowTitles1-Detail 2 3 2 2 3" xfId="5271" xr:uid="{00000000-0005-0000-0000-000032170000}"/>
    <cellStyle name="RowTitles1-Detail 2 3 2 3" xfId="5272" xr:uid="{00000000-0005-0000-0000-000033170000}"/>
    <cellStyle name="RowTitles1-Detail 2 3 2 3 2" xfId="5273" xr:uid="{00000000-0005-0000-0000-000034170000}"/>
    <cellStyle name="RowTitles1-Detail 2 3 2 4" xfId="5274" xr:uid="{00000000-0005-0000-0000-000035170000}"/>
    <cellStyle name="RowTitles1-Detail 2 3 3" xfId="5275" xr:uid="{00000000-0005-0000-0000-000036170000}"/>
    <cellStyle name="RowTitles1-Detail 2 3 3 2" xfId="5276" xr:uid="{00000000-0005-0000-0000-000037170000}"/>
    <cellStyle name="RowTitles1-Detail 2 3 3 2 2" xfId="5277" xr:uid="{00000000-0005-0000-0000-000038170000}"/>
    <cellStyle name="RowTitles1-Detail 2 3 3 2 2 2" xfId="5278" xr:uid="{00000000-0005-0000-0000-000039170000}"/>
    <cellStyle name="RowTitles1-Detail 2 3 3 2 3" xfId="5279" xr:uid="{00000000-0005-0000-0000-00003A170000}"/>
    <cellStyle name="RowTitles1-Detail 2 3 3 3" xfId="5280" xr:uid="{00000000-0005-0000-0000-00003B170000}"/>
    <cellStyle name="RowTitles1-Detail 2 3 3 3 2" xfId="5281" xr:uid="{00000000-0005-0000-0000-00003C170000}"/>
    <cellStyle name="RowTitles1-Detail 2 3 3 4" xfId="5282" xr:uid="{00000000-0005-0000-0000-00003D170000}"/>
    <cellStyle name="RowTitles1-Detail 2 3 4" xfId="5283" xr:uid="{00000000-0005-0000-0000-00003E170000}"/>
    <cellStyle name="RowTitles1-Detail 2 3 4 2" xfId="5284" xr:uid="{00000000-0005-0000-0000-00003F170000}"/>
    <cellStyle name="RowTitles1-Detail 2 3 4 2 2" xfId="5285" xr:uid="{00000000-0005-0000-0000-000040170000}"/>
    <cellStyle name="RowTitles1-Detail 2 3 4 3" xfId="5286" xr:uid="{00000000-0005-0000-0000-000041170000}"/>
    <cellStyle name="RowTitles1-Detail 2 3 5" xfId="5287" xr:uid="{00000000-0005-0000-0000-000042170000}"/>
    <cellStyle name="RowTitles1-Detail 2 3 5 2" xfId="5288" xr:uid="{00000000-0005-0000-0000-000043170000}"/>
    <cellStyle name="RowTitles1-Detail 2 3 6" xfId="5289" xr:uid="{00000000-0005-0000-0000-000044170000}"/>
    <cellStyle name="RowTitles1-Detail 2 4" xfId="5290" xr:uid="{00000000-0005-0000-0000-000045170000}"/>
    <cellStyle name="RowTitles1-Detail 2 4 2" xfId="5291" xr:uid="{00000000-0005-0000-0000-000046170000}"/>
    <cellStyle name="RowTitles1-Detail 2 4 2 2" xfId="5292" xr:uid="{00000000-0005-0000-0000-000047170000}"/>
    <cellStyle name="RowTitles1-Detail 2 4 2 2 2" xfId="5293" xr:uid="{00000000-0005-0000-0000-000048170000}"/>
    <cellStyle name="RowTitles1-Detail 2 4 2 2 2 2" xfId="5294" xr:uid="{00000000-0005-0000-0000-000049170000}"/>
    <cellStyle name="RowTitles1-Detail 2 4 2 2 3" xfId="5295" xr:uid="{00000000-0005-0000-0000-00004A170000}"/>
    <cellStyle name="RowTitles1-Detail 2 4 2 3" xfId="5296" xr:uid="{00000000-0005-0000-0000-00004B170000}"/>
    <cellStyle name="RowTitles1-Detail 2 4 2 3 2" xfId="5297" xr:uid="{00000000-0005-0000-0000-00004C170000}"/>
    <cellStyle name="RowTitles1-Detail 2 4 2 4" xfId="5298" xr:uid="{00000000-0005-0000-0000-00004D170000}"/>
    <cellStyle name="RowTitles1-Detail 2 4 3" xfId="5299" xr:uid="{00000000-0005-0000-0000-00004E170000}"/>
    <cellStyle name="RowTitles1-Detail 2 4 3 2" xfId="5300" xr:uid="{00000000-0005-0000-0000-00004F170000}"/>
    <cellStyle name="RowTitles1-Detail 2 4 3 2 2" xfId="5301" xr:uid="{00000000-0005-0000-0000-000050170000}"/>
    <cellStyle name="RowTitles1-Detail 2 4 3 3" xfId="5302" xr:uid="{00000000-0005-0000-0000-000051170000}"/>
    <cellStyle name="RowTitles1-Detail 2 4 4" xfId="5303" xr:uid="{00000000-0005-0000-0000-000052170000}"/>
    <cellStyle name="RowTitles1-Detail 2 4 4 2" xfId="5304" xr:uid="{00000000-0005-0000-0000-000053170000}"/>
    <cellStyle name="RowTitles1-Detail 2 4 5" xfId="5305" xr:uid="{00000000-0005-0000-0000-000054170000}"/>
    <cellStyle name="RowTitles1-Detail 2 5" xfId="5306" xr:uid="{00000000-0005-0000-0000-000055170000}"/>
    <cellStyle name="RowTitles1-Detail 2 5 2" xfId="5307" xr:uid="{00000000-0005-0000-0000-000056170000}"/>
    <cellStyle name="RowTitles1-Detail 2 5 2 2" xfId="5308" xr:uid="{00000000-0005-0000-0000-000057170000}"/>
    <cellStyle name="RowTitles1-Detail 2 5 3" xfId="5309" xr:uid="{00000000-0005-0000-0000-000058170000}"/>
    <cellStyle name="RowTitles1-Detail 2 6" xfId="5310" xr:uid="{00000000-0005-0000-0000-000059170000}"/>
    <cellStyle name="RowTitles1-Detail 2 6 2" xfId="5311" xr:uid="{00000000-0005-0000-0000-00005A170000}"/>
    <cellStyle name="RowTitles1-Detail 2 7" xfId="5312" xr:uid="{00000000-0005-0000-0000-00005B170000}"/>
    <cellStyle name="RowTitles1-Detail 3" xfId="5313" xr:uid="{00000000-0005-0000-0000-00005C170000}"/>
    <cellStyle name="RowTitles1-Detail 3 2" xfId="5314" xr:uid="{00000000-0005-0000-0000-00005D170000}"/>
    <cellStyle name="RowTitles1-Detail 3 2 2" xfId="5315" xr:uid="{00000000-0005-0000-0000-00005E170000}"/>
    <cellStyle name="RowTitles1-Detail 3 3" xfId="5316" xr:uid="{00000000-0005-0000-0000-00005F170000}"/>
    <cellStyle name="RowTitles1-Detail 4" xfId="5317" xr:uid="{00000000-0005-0000-0000-000060170000}"/>
    <cellStyle name="RowTitles1-Detail 4 2" xfId="5318" xr:uid="{00000000-0005-0000-0000-000061170000}"/>
    <cellStyle name="RowTitles1-Detail 5" xfId="5319" xr:uid="{00000000-0005-0000-0000-000062170000}"/>
    <cellStyle name="RowTitles1-Detail 6" xfId="5320" xr:uid="{00000000-0005-0000-0000-000063170000}"/>
    <cellStyle name="RowTitles-Col2" xfId="5321" xr:uid="{00000000-0005-0000-0000-000064170000}"/>
    <cellStyle name="RowTitles-Col2 2" xfId="5322" xr:uid="{00000000-0005-0000-0000-000065170000}"/>
    <cellStyle name="RowTitles-Col2 2 2" xfId="5323" xr:uid="{00000000-0005-0000-0000-000066170000}"/>
    <cellStyle name="RowTitles-Col2 2 2 2" xfId="5324" xr:uid="{00000000-0005-0000-0000-000067170000}"/>
    <cellStyle name="RowTitles-Col2 2 2 2 2" xfId="5325" xr:uid="{00000000-0005-0000-0000-000068170000}"/>
    <cellStyle name="RowTitles-Col2 2 2 2 2 2" xfId="5326" xr:uid="{00000000-0005-0000-0000-000069170000}"/>
    <cellStyle name="RowTitles-Col2 2 2 2 2 2 2" xfId="5327" xr:uid="{00000000-0005-0000-0000-00006A170000}"/>
    <cellStyle name="RowTitles-Col2 2 2 2 2 3" xfId="5328" xr:uid="{00000000-0005-0000-0000-00006B170000}"/>
    <cellStyle name="RowTitles-Col2 2 2 2 3" xfId="5329" xr:uid="{00000000-0005-0000-0000-00006C170000}"/>
    <cellStyle name="RowTitles-Col2 2 2 2 3 2" xfId="5330" xr:uid="{00000000-0005-0000-0000-00006D170000}"/>
    <cellStyle name="RowTitles-Col2 2 2 2 4" xfId="5331" xr:uid="{00000000-0005-0000-0000-00006E170000}"/>
    <cellStyle name="RowTitles-Col2 2 2 3" xfId="5332" xr:uid="{00000000-0005-0000-0000-00006F170000}"/>
    <cellStyle name="RowTitles-Col2 2 2 3 2" xfId="5333" xr:uid="{00000000-0005-0000-0000-000070170000}"/>
    <cellStyle name="RowTitles-Col2 2 2 3 2 2" xfId="5334" xr:uid="{00000000-0005-0000-0000-000071170000}"/>
    <cellStyle name="RowTitles-Col2 2 2 3 2 2 2" xfId="5335" xr:uid="{00000000-0005-0000-0000-000072170000}"/>
    <cellStyle name="RowTitles-Col2 2 2 3 2 3" xfId="5336" xr:uid="{00000000-0005-0000-0000-000073170000}"/>
    <cellStyle name="RowTitles-Col2 2 2 3 3" xfId="5337" xr:uid="{00000000-0005-0000-0000-000074170000}"/>
    <cellStyle name="RowTitles-Col2 2 2 3 3 2" xfId="5338" xr:uid="{00000000-0005-0000-0000-000075170000}"/>
    <cellStyle name="RowTitles-Col2 2 2 3 4" xfId="5339" xr:uid="{00000000-0005-0000-0000-000076170000}"/>
    <cellStyle name="RowTitles-Col2 2 2 4" xfId="5340" xr:uid="{00000000-0005-0000-0000-000077170000}"/>
    <cellStyle name="RowTitles-Col2 2 2 4 2" xfId="5341" xr:uid="{00000000-0005-0000-0000-000078170000}"/>
    <cellStyle name="RowTitles-Col2 2 2 4 2 2" xfId="5342" xr:uid="{00000000-0005-0000-0000-000079170000}"/>
    <cellStyle name="RowTitles-Col2 2 2 4 3" xfId="5343" xr:uid="{00000000-0005-0000-0000-00007A170000}"/>
    <cellStyle name="RowTitles-Col2 2 2 5" xfId="5344" xr:uid="{00000000-0005-0000-0000-00007B170000}"/>
    <cellStyle name="RowTitles-Col2 2 2 5 2" xfId="5345" xr:uid="{00000000-0005-0000-0000-00007C170000}"/>
    <cellStyle name="RowTitles-Col2 2 2 6" xfId="5346" xr:uid="{00000000-0005-0000-0000-00007D170000}"/>
    <cellStyle name="RowTitles-Col2 2 2 7" xfId="5347" xr:uid="{00000000-0005-0000-0000-00007E170000}"/>
    <cellStyle name="RowTitles-Col2 2 3" xfId="5348" xr:uid="{00000000-0005-0000-0000-00007F170000}"/>
    <cellStyle name="RowTitles-Col2 2 3 2" xfId="5349" xr:uid="{00000000-0005-0000-0000-000080170000}"/>
    <cellStyle name="RowTitles-Col2 2 3 2 2" xfId="5350" xr:uid="{00000000-0005-0000-0000-000081170000}"/>
    <cellStyle name="RowTitles-Col2 2 3 2 2 2" xfId="5351" xr:uid="{00000000-0005-0000-0000-000082170000}"/>
    <cellStyle name="RowTitles-Col2 2 3 2 2 2 2" xfId="5352" xr:uid="{00000000-0005-0000-0000-000083170000}"/>
    <cellStyle name="RowTitles-Col2 2 3 2 2 3" xfId="5353" xr:uid="{00000000-0005-0000-0000-000084170000}"/>
    <cellStyle name="RowTitles-Col2 2 3 2 3" xfId="5354" xr:uid="{00000000-0005-0000-0000-000085170000}"/>
    <cellStyle name="RowTitles-Col2 2 3 2 3 2" xfId="5355" xr:uid="{00000000-0005-0000-0000-000086170000}"/>
    <cellStyle name="RowTitles-Col2 2 3 2 4" xfId="5356" xr:uid="{00000000-0005-0000-0000-000087170000}"/>
    <cellStyle name="RowTitles-Col2 2 3 3" xfId="5357" xr:uid="{00000000-0005-0000-0000-000088170000}"/>
    <cellStyle name="RowTitles-Col2 2 3 3 2" xfId="5358" xr:uid="{00000000-0005-0000-0000-000089170000}"/>
    <cellStyle name="RowTitles-Col2 2 3 3 2 2" xfId="5359" xr:uid="{00000000-0005-0000-0000-00008A170000}"/>
    <cellStyle name="RowTitles-Col2 2 3 3 2 2 2" xfId="5360" xr:uid="{00000000-0005-0000-0000-00008B170000}"/>
    <cellStyle name="RowTitles-Col2 2 3 3 2 3" xfId="5361" xr:uid="{00000000-0005-0000-0000-00008C170000}"/>
    <cellStyle name="RowTitles-Col2 2 3 3 3" xfId="5362" xr:uid="{00000000-0005-0000-0000-00008D170000}"/>
    <cellStyle name="RowTitles-Col2 2 3 3 3 2" xfId="5363" xr:uid="{00000000-0005-0000-0000-00008E170000}"/>
    <cellStyle name="RowTitles-Col2 2 3 3 4" xfId="5364" xr:uid="{00000000-0005-0000-0000-00008F170000}"/>
    <cellStyle name="RowTitles-Col2 2 3 4" xfId="5365" xr:uid="{00000000-0005-0000-0000-000090170000}"/>
    <cellStyle name="RowTitles-Col2 2 3 4 2" xfId="5366" xr:uid="{00000000-0005-0000-0000-000091170000}"/>
    <cellStyle name="RowTitles-Col2 2 3 4 2 2" xfId="5367" xr:uid="{00000000-0005-0000-0000-000092170000}"/>
    <cellStyle name="RowTitles-Col2 2 3 4 3" xfId="5368" xr:uid="{00000000-0005-0000-0000-000093170000}"/>
    <cellStyle name="RowTitles-Col2 2 3 5" xfId="5369" xr:uid="{00000000-0005-0000-0000-000094170000}"/>
    <cellStyle name="RowTitles-Col2 2 3 5 2" xfId="5370" xr:uid="{00000000-0005-0000-0000-000095170000}"/>
    <cellStyle name="RowTitles-Col2 2 3 6" xfId="5371" xr:uid="{00000000-0005-0000-0000-000096170000}"/>
    <cellStyle name="RowTitles-Col2 2 4" xfId="5372" xr:uid="{00000000-0005-0000-0000-000097170000}"/>
    <cellStyle name="RowTitles-Col2 2 4 2" xfId="5373" xr:uid="{00000000-0005-0000-0000-000098170000}"/>
    <cellStyle name="RowTitles-Col2 2 4 2 2" xfId="5374" xr:uid="{00000000-0005-0000-0000-000099170000}"/>
    <cellStyle name="RowTitles-Col2 2 4 2 2 2" xfId="5375" xr:uid="{00000000-0005-0000-0000-00009A170000}"/>
    <cellStyle name="RowTitles-Col2 2 4 2 2 2 2" xfId="5376" xr:uid="{00000000-0005-0000-0000-00009B170000}"/>
    <cellStyle name="RowTitles-Col2 2 4 2 2 3" xfId="5377" xr:uid="{00000000-0005-0000-0000-00009C170000}"/>
    <cellStyle name="RowTitles-Col2 2 4 2 3" xfId="5378" xr:uid="{00000000-0005-0000-0000-00009D170000}"/>
    <cellStyle name="RowTitles-Col2 2 4 2 3 2" xfId="5379" xr:uid="{00000000-0005-0000-0000-00009E170000}"/>
    <cellStyle name="RowTitles-Col2 2 4 2 4" xfId="5380" xr:uid="{00000000-0005-0000-0000-00009F170000}"/>
    <cellStyle name="RowTitles-Col2 2 4 3" xfId="5381" xr:uid="{00000000-0005-0000-0000-0000A0170000}"/>
    <cellStyle name="RowTitles-Col2 2 4 3 2" xfId="5382" xr:uid="{00000000-0005-0000-0000-0000A1170000}"/>
    <cellStyle name="RowTitles-Col2 2 4 3 2 2" xfId="5383" xr:uid="{00000000-0005-0000-0000-0000A2170000}"/>
    <cellStyle name="RowTitles-Col2 2 4 3 3" xfId="5384" xr:uid="{00000000-0005-0000-0000-0000A3170000}"/>
    <cellStyle name="RowTitles-Col2 2 4 4" xfId="5385" xr:uid="{00000000-0005-0000-0000-0000A4170000}"/>
    <cellStyle name="RowTitles-Col2 2 4 4 2" xfId="5386" xr:uid="{00000000-0005-0000-0000-0000A5170000}"/>
    <cellStyle name="RowTitles-Col2 2 4 5" xfId="5387" xr:uid="{00000000-0005-0000-0000-0000A6170000}"/>
    <cellStyle name="RowTitles-Col2 2 5" xfId="5388" xr:uid="{00000000-0005-0000-0000-0000A7170000}"/>
    <cellStyle name="RowTitles-Col2 2 5 2" xfId="5389" xr:uid="{00000000-0005-0000-0000-0000A8170000}"/>
    <cellStyle name="RowTitles-Col2 2 5 2 2" xfId="5390" xr:uid="{00000000-0005-0000-0000-0000A9170000}"/>
    <cellStyle name="RowTitles-Col2 2 5 2 2 2" xfId="5391" xr:uid="{00000000-0005-0000-0000-0000AA170000}"/>
    <cellStyle name="RowTitles-Col2 2 5 2 3" xfId="5392" xr:uid="{00000000-0005-0000-0000-0000AB170000}"/>
    <cellStyle name="RowTitles-Col2 2 5 3" xfId="5393" xr:uid="{00000000-0005-0000-0000-0000AC170000}"/>
    <cellStyle name="RowTitles-Col2 2 5 3 2" xfId="5394" xr:uid="{00000000-0005-0000-0000-0000AD170000}"/>
    <cellStyle name="RowTitles-Col2 2 5 4" xfId="5395" xr:uid="{00000000-0005-0000-0000-0000AE170000}"/>
    <cellStyle name="RowTitles-Col2 2 6" xfId="5396" xr:uid="{00000000-0005-0000-0000-0000AF170000}"/>
    <cellStyle name="RowTitles-Col2 2 6 2" xfId="5397" xr:uid="{00000000-0005-0000-0000-0000B0170000}"/>
    <cellStyle name="RowTitles-Col2 2 6 2 2" xfId="5398" xr:uid="{00000000-0005-0000-0000-0000B1170000}"/>
    <cellStyle name="RowTitles-Col2 2 6 3" xfId="5399" xr:uid="{00000000-0005-0000-0000-0000B2170000}"/>
    <cellStyle name="RowTitles-Col2 2 7" xfId="5400" xr:uid="{00000000-0005-0000-0000-0000B3170000}"/>
    <cellStyle name="RowTitles-Col2 2 7 2" xfId="5401" xr:uid="{00000000-0005-0000-0000-0000B4170000}"/>
    <cellStyle name="RowTitles-Col2 2 8" xfId="5402" xr:uid="{00000000-0005-0000-0000-0000B5170000}"/>
    <cellStyle name="RowTitles-Col2 2 9" xfId="5403" xr:uid="{00000000-0005-0000-0000-0000B6170000}"/>
    <cellStyle name="RowTitles-Col2 3" xfId="5404" xr:uid="{00000000-0005-0000-0000-0000B7170000}"/>
    <cellStyle name="RowTitles-Col2 3 2" xfId="5405" xr:uid="{00000000-0005-0000-0000-0000B8170000}"/>
    <cellStyle name="RowTitles-Col2 3 2 2" xfId="5406" xr:uid="{00000000-0005-0000-0000-0000B9170000}"/>
    <cellStyle name="RowTitles-Col2 3 2 2 2" xfId="5407" xr:uid="{00000000-0005-0000-0000-0000BA170000}"/>
    <cellStyle name="RowTitles-Col2 3 2 3" xfId="5408" xr:uid="{00000000-0005-0000-0000-0000BB170000}"/>
    <cellStyle name="RowTitles-Col2 3 3" xfId="5409" xr:uid="{00000000-0005-0000-0000-0000BC170000}"/>
    <cellStyle name="RowTitles-Col2 3 3 2" xfId="5410" xr:uid="{00000000-0005-0000-0000-0000BD170000}"/>
    <cellStyle name="RowTitles-Col2 3 4" xfId="5411" xr:uid="{00000000-0005-0000-0000-0000BE170000}"/>
    <cellStyle name="RowTitles-Col2 4" xfId="5412" xr:uid="{00000000-0005-0000-0000-0000BF170000}"/>
    <cellStyle name="RowTitles-Col2 4 2" xfId="5413" xr:uid="{00000000-0005-0000-0000-0000C0170000}"/>
    <cellStyle name="RowTitles-Col2 4 2 2" xfId="5414" xr:uid="{00000000-0005-0000-0000-0000C1170000}"/>
    <cellStyle name="RowTitles-Col2 4 3" xfId="5415" xr:uid="{00000000-0005-0000-0000-0000C2170000}"/>
    <cellStyle name="RowTitles-Col2 5" xfId="5416" xr:uid="{00000000-0005-0000-0000-0000C3170000}"/>
    <cellStyle name="RowTitles-Col2 5 2" xfId="5417" xr:uid="{00000000-0005-0000-0000-0000C4170000}"/>
    <cellStyle name="RowTitles-Col2 6" xfId="5418" xr:uid="{00000000-0005-0000-0000-0000C5170000}"/>
    <cellStyle name="RowTitles-Col2 7" xfId="5419" xr:uid="{00000000-0005-0000-0000-0000C6170000}"/>
    <cellStyle name="RowTitles-Detail" xfId="5420" xr:uid="{00000000-0005-0000-0000-0000C7170000}"/>
    <cellStyle name="RowTitles-Detail 2" xfId="5421" xr:uid="{00000000-0005-0000-0000-0000C8170000}"/>
    <cellStyle name="RowTitles-Detail 2 2" xfId="5422" xr:uid="{00000000-0005-0000-0000-0000C9170000}"/>
    <cellStyle name="RowTitles-Detail 2 2 2" xfId="5423" xr:uid="{00000000-0005-0000-0000-0000CA170000}"/>
    <cellStyle name="RowTitles-Detail 2 2 2 2" xfId="5424" xr:uid="{00000000-0005-0000-0000-0000CB170000}"/>
    <cellStyle name="RowTitles-Detail 2 2 2 2 2" xfId="5425" xr:uid="{00000000-0005-0000-0000-0000CC170000}"/>
    <cellStyle name="RowTitles-Detail 2 2 2 2 2 2" xfId="5426" xr:uid="{00000000-0005-0000-0000-0000CD170000}"/>
    <cellStyle name="RowTitles-Detail 2 2 2 2 3" xfId="5427" xr:uid="{00000000-0005-0000-0000-0000CE170000}"/>
    <cellStyle name="RowTitles-Detail 2 2 2 3" xfId="5428" xr:uid="{00000000-0005-0000-0000-0000CF170000}"/>
    <cellStyle name="RowTitles-Detail 2 2 2 3 2" xfId="5429" xr:uid="{00000000-0005-0000-0000-0000D0170000}"/>
    <cellStyle name="RowTitles-Detail 2 2 2 4" xfId="5430" xr:uid="{00000000-0005-0000-0000-0000D1170000}"/>
    <cellStyle name="RowTitles-Detail 2 2 3" xfId="5431" xr:uid="{00000000-0005-0000-0000-0000D2170000}"/>
    <cellStyle name="RowTitles-Detail 2 2 3 2" xfId="5432" xr:uid="{00000000-0005-0000-0000-0000D3170000}"/>
    <cellStyle name="RowTitles-Detail 2 2 3 2 2" xfId="5433" xr:uid="{00000000-0005-0000-0000-0000D4170000}"/>
    <cellStyle name="RowTitles-Detail 2 2 3 2 2 2" xfId="5434" xr:uid="{00000000-0005-0000-0000-0000D5170000}"/>
    <cellStyle name="RowTitles-Detail 2 2 3 2 3" xfId="5435" xr:uid="{00000000-0005-0000-0000-0000D6170000}"/>
    <cellStyle name="RowTitles-Detail 2 2 3 3" xfId="5436" xr:uid="{00000000-0005-0000-0000-0000D7170000}"/>
    <cellStyle name="RowTitles-Detail 2 2 3 3 2" xfId="5437" xr:uid="{00000000-0005-0000-0000-0000D8170000}"/>
    <cellStyle name="RowTitles-Detail 2 2 3 4" xfId="5438" xr:uid="{00000000-0005-0000-0000-0000D9170000}"/>
    <cellStyle name="RowTitles-Detail 2 2 4" xfId="5439" xr:uid="{00000000-0005-0000-0000-0000DA170000}"/>
    <cellStyle name="RowTitles-Detail 2 2 4 2" xfId="5440" xr:uid="{00000000-0005-0000-0000-0000DB170000}"/>
    <cellStyle name="RowTitles-Detail 2 2 4 2 2" xfId="5441" xr:uid="{00000000-0005-0000-0000-0000DC170000}"/>
    <cellStyle name="RowTitles-Detail 2 2 4 3" xfId="5442" xr:uid="{00000000-0005-0000-0000-0000DD170000}"/>
    <cellStyle name="RowTitles-Detail 2 2 5" xfId="5443" xr:uid="{00000000-0005-0000-0000-0000DE170000}"/>
    <cellStyle name="RowTitles-Detail 2 2 5 2" xfId="5444" xr:uid="{00000000-0005-0000-0000-0000DF170000}"/>
    <cellStyle name="RowTitles-Detail 2 2 6" xfId="5445" xr:uid="{00000000-0005-0000-0000-0000E0170000}"/>
    <cellStyle name="RowTitles-Detail 2 2 7" xfId="5446" xr:uid="{00000000-0005-0000-0000-0000E1170000}"/>
    <cellStyle name="RowTitles-Detail 2 3" xfId="5447" xr:uid="{00000000-0005-0000-0000-0000E2170000}"/>
    <cellStyle name="RowTitles-Detail 2 3 2" xfId="5448" xr:uid="{00000000-0005-0000-0000-0000E3170000}"/>
    <cellStyle name="RowTitles-Detail 2 3 2 2" xfId="5449" xr:uid="{00000000-0005-0000-0000-0000E4170000}"/>
    <cellStyle name="RowTitles-Detail 2 3 2 2 2" xfId="5450" xr:uid="{00000000-0005-0000-0000-0000E5170000}"/>
    <cellStyle name="RowTitles-Detail 2 3 2 2 2 2" xfId="5451" xr:uid="{00000000-0005-0000-0000-0000E6170000}"/>
    <cellStyle name="RowTitles-Detail 2 3 2 2 3" xfId="5452" xr:uid="{00000000-0005-0000-0000-0000E7170000}"/>
    <cellStyle name="RowTitles-Detail 2 3 2 3" xfId="5453" xr:uid="{00000000-0005-0000-0000-0000E8170000}"/>
    <cellStyle name="RowTitles-Detail 2 3 2 3 2" xfId="5454" xr:uid="{00000000-0005-0000-0000-0000E9170000}"/>
    <cellStyle name="RowTitles-Detail 2 3 2 4" xfId="5455" xr:uid="{00000000-0005-0000-0000-0000EA170000}"/>
    <cellStyle name="RowTitles-Detail 2 3 3" xfId="5456" xr:uid="{00000000-0005-0000-0000-0000EB170000}"/>
    <cellStyle name="RowTitles-Detail 2 3 3 2" xfId="5457" xr:uid="{00000000-0005-0000-0000-0000EC170000}"/>
    <cellStyle name="RowTitles-Detail 2 3 3 2 2" xfId="5458" xr:uid="{00000000-0005-0000-0000-0000ED170000}"/>
    <cellStyle name="RowTitles-Detail 2 3 3 2 2 2" xfId="5459" xr:uid="{00000000-0005-0000-0000-0000EE170000}"/>
    <cellStyle name="RowTitles-Detail 2 3 3 2 3" xfId="5460" xr:uid="{00000000-0005-0000-0000-0000EF170000}"/>
    <cellStyle name="RowTitles-Detail 2 3 3 3" xfId="5461" xr:uid="{00000000-0005-0000-0000-0000F0170000}"/>
    <cellStyle name="RowTitles-Detail 2 3 3 3 2" xfId="5462" xr:uid="{00000000-0005-0000-0000-0000F1170000}"/>
    <cellStyle name="RowTitles-Detail 2 3 3 4" xfId="5463" xr:uid="{00000000-0005-0000-0000-0000F2170000}"/>
    <cellStyle name="RowTitles-Detail 2 3 4" xfId="5464" xr:uid="{00000000-0005-0000-0000-0000F3170000}"/>
    <cellStyle name="RowTitles-Detail 2 3 4 2" xfId="5465" xr:uid="{00000000-0005-0000-0000-0000F4170000}"/>
    <cellStyle name="RowTitles-Detail 2 3 4 2 2" xfId="5466" xr:uid="{00000000-0005-0000-0000-0000F5170000}"/>
    <cellStyle name="RowTitles-Detail 2 3 4 3" xfId="5467" xr:uid="{00000000-0005-0000-0000-0000F6170000}"/>
    <cellStyle name="RowTitles-Detail 2 3 5" xfId="5468" xr:uid="{00000000-0005-0000-0000-0000F7170000}"/>
    <cellStyle name="RowTitles-Detail 2 3 5 2" xfId="5469" xr:uid="{00000000-0005-0000-0000-0000F8170000}"/>
    <cellStyle name="RowTitles-Detail 2 3 6" xfId="5470" xr:uid="{00000000-0005-0000-0000-0000F9170000}"/>
    <cellStyle name="RowTitles-Detail 2 4" xfId="5471" xr:uid="{00000000-0005-0000-0000-0000FA170000}"/>
    <cellStyle name="RowTitles-Detail 2 4 2" xfId="5472" xr:uid="{00000000-0005-0000-0000-0000FB170000}"/>
    <cellStyle name="RowTitles-Detail 2 4 2 2" xfId="5473" xr:uid="{00000000-0005-0000-0000-0000FC170000}"/>
    <cellStyle name="RowTitles-Detail 2 4 2 2 2" xfId="5474" xr:uid="{00000000-0005-0000-0000-0000FD170000}"/>
    <cellStyle name="RowTitles-Detail 2 4 2 2 2 2" xfId="5475" xr:uid="{00000000-0005-0000-0000-0000FE170000}"/>
    <cellStyle name="RowTitles-Detail 2 4 2 2 3" xfId="5476" xr:uid="{00000000-0005-0000-0000-0000FF170000}"/>
    <cellStyle name="RowTitles-Detail 2 4 2 3" xfId="5477" xr:uid="{00000000-0005-0000-0000-000000180000}"/>
    <cellStyle name="RowTitles-Detail 2 4 2 3 2" xfId="5478" xr:uid="{00000000-0005-0000-0000-000001180000}"/>
    <cellStyle name="RowTitles-Detail 2 4 2 4" xfId="5479" xr:uid="{00000000-0005-0000-0000-000002180000}"/>
    <cellStyle name="RowTitles-Detail 2 4 3" xfId="5480" xr:uid="{00000000-0005-0000-0000-000003180000}"/>
    <cellStyle name="RowTitles-Detail 2 4 3 2" xfId="5481" xr:uid="{00000000-0005-0000-0000-000004180000}"/>
    <cellStyle name="RowTitles-Detail 2 4 3 2 2" xfId="5482" xr:uid="{00000000-0005-0000-0000-000005180000}"/>
    <cellStyle name="RowTitles-Detail 2 4 3 3" xfId="5483" xr:uid="{00000000-0005-0000-0000-000006180000}"/>
    <cellStyle name="RowTitles-Detail 2 4 4" xfId="5484" xr:uid="{00000000-0005-0000-0000-000007180000}"/>
    <cellStyle name="RowTitles-Detail 2 4 4 2" xfId="5485" xr:uid="{00000000-0005-0000-0000-000008180000}"/>
    <cellStyle name="RowTitles-Detail 2 4 5" xfId="5486" xr:uid="{00000000-0005-0000-0000-000009180000}"/>
    <cellStyle name="RowTitles-Detail 2 5" xfId="5487" xr:uid="{00000000-0005-0000-0000-00000A180000}"/>
    <cellStyle name="RowTitles-Detail 2 5 2" xfId="5488" xr:uid="{00000000-0005-0000-0000-00000B180000}"/>
    <cellStyle name="RowTitles-Detail 2 5 2 2" xfId="5489" xr:uid="{00000000-0005-0000-0000-00000C180000}"/>
    <cellStyle name="RowTitles-Detail 2 5 3" xfId="5490" xr:uid="{00000000-0005-0000-0000-00000D180000}"/>
    <cellStyle name="RowTitles-Detail 2 6" xfId="5491" xr:uid="{00000000-0005-0000-0000-00000E180000}"/>
    <cellStyle name="RowTitles-Detail 2 6 2" xfId="5492" xr:uid="{00000000-0005-0000-0000-00000F180000}"/>
    <cellStyle name="RowTitles-Detail 2 7" xfId="5493" xr:uid="{00000000-0005-0000-0000-000010180000}"/>
    <cellStyle name="RowTitles-Detail 2 8" xfId="5494" xr:uid="{00000000-0005-0000-0000-000011180000}"/>
    <cellStyle name="RowTitles-Detail 3" xfId="5495" xr:uid="{00000000-0005-0000-0000-000012180000}"/>
    <cellStyle name="RowTitles-Detail 3 2" xfId="5496" xr:uid="{00000000-0005-0000-0000-000013180000}"/>
    <cellStyle name="RowTitles-Detail 3 2 2" xfId="5497" xr:uid="{00000000-0005-0000-0000-000014180000}"/>
    <cellStyle name="RowTitles-Detail 3 3" xfId="5498" xr:uid="{00000000-0005-0000-0000-000015180000}"/>
    <cellStyle name="RowTitles-Detail 4" xfId="5499" xr:uid="{00000000-0005-0000-0000-000016180000}"/>
    <cellStyle name="RowTitles-Detail 4 2" xfId="5500" xr:uid="{00000000-0005-0000-0000-000017180000}"/>
    <cellStyle name="RowTitles-Detail 5" xfId="5501" xr:uid="{00000000-0005-0000-0000-000018180000}"/>
    <cellStyle name="RowTitles-Detail 6" xfId="5502" xr:uid="{00000000-0005-0000-0000-000019180000}"/>
    <cellStyle name="Schlecht 2" xfId="5503" xr:uid="{00000000-0005-0000-0000-00001A180000}"/>
    <cellStyle name="Schlecht 2 2" xfId="6335" xr:uid="{00000000-0005-0000-0000-00001B180000}"/>
    <cellStyle name="Schlecht 3" xfId="6336" xr:uid="{00000000-0005-0000-0000-00001C180000}"/>
    <cellStyle name="Schlecht 4" xfId="6337" xr:uid="{00000000-0005-0000-0000-00001D180000}"/>
    <cellStyle name="Schlecht 5" xfId="6338" xr:uid="{00000000-0005-0000-0000-00001E180000}"/>
    <cellStyle name="semestre" xfId="5504" xr:uid="{00000000-0005-0000-0000-00001F180000}"/>
    <cellStyle name="Standaard_Blad1" xfId="5505" xr:uid="{00000000-0005-0000-0000-000020180000}"/>
    <cellStyle name="Standard" xfId="0" builtinId="0"/>
    <cellStyle name="Standard 10" xfId="5506" xr:uid="{00000000-0005-0000-0000-000022180000}"/>
    <cellStyle name="Standard 10 2" xfId="6339" xr:uid="{00000000-0005-0000-0000-000023180000}"/>
    <cellStyle name="Standard 10 2 2" xfId="6340" xr:uid="{00000000-0005-0000-0000-000024180000}"/>
    <cellStyle name="Standard 10 2 2 2" xfId="11298" xr:uid="{82EE8CD5-74AF-4FF9-B999-2C4C59AF6286}"/>
    <cellStyle name="Standard 10 2 2 3" xfId="13674" xr:uid="{9DC62F76-ACB7-4A9F-ACD2-AA5A247635FF}"/>
    <cellStyle name="Standard 10 2 3" xfId="11297" xr:uid="{46C937C9-27D8-4099-A9E6-839F25EBB29C}"/>
    <cellStyle name="Standard 10 2 4" xfId="13673" xr:uid="{D952E438-9CB4-40AE-B080-E4D99FD8B4F3}"/>
    <cellStyle name="Standard 10 3" xfId="6341" xr:uid="{00000000-0005-0000-0000-000025180000}"/>
    <cellStyle name="Standard 10 3 2" xfId="11299" xr:uid="{1788362F-4ED1-4490-9A90-2FDACE402CAD}"/>
    <cellStyle name="Standard 10 3 3" xfId="13675" xr:uid="{0FF79F7B-E045-4469-A1D1-1CB616B991A9}"/>
    <cellStyle name="Standard 10 4" xfId="6342" xr:uid="{00000000-0005-0000-0000-000026180000}"/>
    <cellStyle name="Standard 10 5" xfId="10633" xr:uid="{CD03480E-31E1-4DFE-A0BF-BD69FA31B387}"/>
    <cellStyle name="Standard 10 6" xfId="13248" xr:uid="{6FF0D552-706E-4239-94BB-AE3195BD2B89}"/>
    <cellStyle name="Standard 11" xfId="5" xr:uid="{00000000-0005-0000-0000-000027180000}"/>
    <cellStyle name="Standard 11 2" xfId="6343" xr:uid="{00000000-0005-0000-0000-000028180000}"/>
    <cellStyle name="Standard 11 2 2" xfId="6344" xr:uid="{00000000-0005-0000-0000-000029180000}"/>
    <cellStyle name="Standard 11 2 2 2" xfId="11302" xr:uid="{2E7EC426-3EAF-4BE1-9D12-4568BA87E08B}"/>
    <cellStyle name="Standard 11 2 2 3" xfId="13677" xr:uid="{E488DFF4-A828-499C-BB3D-0F05E11C7E9E}"/>
    <cellStyle name="Standard 11 2 3" xfId="11301" xr:uid="{C8A55B5F-42AE-489E-91B0-4E41D127D700}"/>
    <cellStyle name="Standard 11 2 4" xfId="13676" xr:uid="{AAFC4A71-4834-470A-9FDA-E61FD5C449DB}"/>
    <cellStyle name="Standard 11 3" xfId="6345" xr:uid="{00000000-0005-0000-0000-00002A180000}"/>
    <cellStyle name="Standard 11 4" xfId="6346" xr:uid="{00000000-0005-0000-0000-00002B180000}"/>
    <cellStyle name="Standard 12" xfId="5507" xr:uid="{00000000-0005-0000-0000-00002C180000}"/>
    <cellStyle name="Standard 12 2" xfId="6347" xr:uid="{00000000-0005-0000-0000-00002D180000}"/>
    <cellStyle name="Standard 12 2 2" xfId="6348" xr:uid="{00000000-0005-0000-0000-00002E180000}"/>
    <cellStyle name="Standard 12 2 2 2" xfId="11303" xr:uid="{CC43ADF5-CB35-43E3-8AA5-81B5B3657AAD}"/>
    <cellStyle name="Standard 12 2 2 3" xfId="13678" xr:uid="{613F5B2E-3D48-42DD-8515-520441BFAD3B}"/>
    <cellStyle name="Standard 12 3" xfId="6349" xr:uid="{00000000-0005-0000-0000-00002F180000}"/>
    <cellStyle name="Standard 12 3 2" xfId="11304" xr:uid="{C4FDEAA0-9D58-492D-8FE2-6322FEA9F5EC}"/>
    <cellStyle name="Standard 12 3 3" xfId="13679" xr:uid="{DF44B872-D811-46B0-88AC-4377DAD18221}"/>
    <cellStyle name="Standard 13" xfId="4" xr:uid="{00000000-0005-0000-0000-000030180000}"/>
    <cellStyle name="Standard 13 2" xfId="6350" xr:uid="{00000000-0005-0000-0000-000031180000}"/>
    <cellStyle name="Standard 14" xfId="5508" xr:uid="{00000000-0005-0000-0000-000032180000}"/>
    <cellStyle name="Standard 14 2" xfId="6351" xr:uid="{00000000-0005-0000-0000-000033180000}"/>
    <cellStyle name="Standard 15" xfId="5509" xr:uid="{00000000-0005-0000-0000-000034180000}"/>
    <cellStyle name="Standard 15 2" xfId="5661" xr:uid="{00000000-0005-0000-0000-000035180000}"/>
    <cellStyle name="Standard 15 2 2" xfId="6428" xr:uid="{2682D97B-17F8-45EB-BADE-69A07296BEBD}"/>
    <cellStyle name="Standard 15 3" xfId="6352" xr:uid="{00000000-0005-0000-0000-000036180000}"/>
    <cellStyle name="Standard 16" xfId="5510" xr:uid="{00000000-0005-0000-0000-000037180000}"/>
    <cellStyle name="Standard 16 2" xfId="6353" xr:uid="{00000000-0005-0000-0000-000038180000}"/>
    <cellStyle name="Standard 17" xfId="6354" xr:uid="{00000000-0005-0000-0000-000039180000}"/>
    <cellStyle name="Standard 17 2" xfId="6355" xr:uid="{00000000-0005-0000-0000-00003A180000}"/>
    <cellStyle name="Standard 17 3" xfId="11308" xr:uid="{4C017412-E4D8-407E-8E37-48348E340423}"/>
    <cellStyle name="Standard 17 4" xfId="13680" xr:uid="{647E56FC-6720-429C-95F0-1570052EDE31}"/>
    <cellStyle name="Standard 18" xfId="6356" xr:uid="{00000000-0005-0000-0000-00003B180000}"/>
    <cellStyle name="Standard 18 2" xfId="6357" xr:uid="{00000000-0005-0000-0000-00003C180000}"/>
    <cellStyle name="Standard 19" xfId="6358" xr:uid="{00000000-0005-0000-0000-00003D180000}"/>
    <cellStyle name="Standard 2" xfId="8" xr:uid="{00000000-0005-0000-0000-00003E180000}"/>
    <cellStyle name="Standard 2 10" xfId="5511" xr:uid="{00000000-0005-0000-0000-00003F180000}"/>
    <cellStyle name="Standard 2 10 2" xfId="5512" xr:uid="{00000000-0005-0000-0000-000040180000}"/>
    <cellStyle name="Standard 2 10 2 2" xfId="5513" xr:uid="{00000000-0005-0000-0000-000041180000}"/>
    <cellStyle name="Standard 2 10 3" xfId="5514" xr:uid="{00000000-0005-0000-0000-000042180000}"/>
    <cellStyle name="Standard 2 10 4" xfId="5515" xr:uid="{00000000-0005-0000-0000-000043180000}"/>
    <cellStyle name="Standard 2 11" xfId="5516" xr:uid="{00000000-0005-0000-0000-000044180000}"/>
    <cellStyle name="Standard 2 12" xfId="5517" xr:uid="{00000000-0005-0000-0000-000045180000}"/>
    <cellStyle name="Standard 2 12 2" xfId="5518" xr:uid="{00000000-0005-0000-0000-000046180000}"/>
    <cellStyle name="Standard 2 13" xfId="5519" xr:uid="{00000000-0005-0000-0000-000047180000}"/>
    <cellStyle name="Standard 2 14" xfId="5520" xr:uid="{00000000-0005-0000-0000-000048180000}"/>
    <cellStyle name="Standard 2 15" xfId="5521" xr:uid="{00000000-0005-0000-0000-000049180000}"/>
    <cellStyle name="Standard 2 16" xfId="5522" xr:uid="{00000000-0005-0000-0000-00004A180000}"/>
    <cellStyle name="Standard 2 17" xfId="6359" xr:uid="{00000000-0005-0000-0000-00004B180000}"/>
    <cellStyle name="Standard 2 17 2" xfId="6360" xr:uid="{00000000-0005-0000-0000-00004C180000}"/>
    <cellStyle name="Standard 2 17 2 2" xfId="11314" xr:uid="{68FF344A-6442-4991-AC6A-157F58E20582}"/>
    <cellStyle name="Standard 2 17 2 3" xfId="13682" xr:uid="{66EB6CFF-83A8-44DF-B1F5-1BF95BE56A19}"/>
    <cellStyle name="Standard 2 17 3" xfId="11313" xr:uid="{DCE0D479-4022-4716-9970-ED73EEBF30D8}"/>
    <cellStyle name="Standard 2 17 4" xfId="13681" xr:uid="{FC3B4766-EC8E-4F40-B9FA-7803F182BBD6}"/>
    <cellStyle name="Standard 2 2" xfId="5523" xr:uid="{00000000-0005-0000-0000-00004D180000}"/>
    <cellStyle name="Standard 2 2 2" xfId="5524" xr:uid="{00000000-0005-0000-0000-00004E180000}"/>
    <cellStyle name="Standard 2 2 2 2" xfId="5525" xr:uid="{00000000-0005-0000-0000-00004F180000}"/>
    <cellStyle name="Standard 2 2 3" xfId="5526" xr:uid="{00000000-0005-0000-0000-000050180000}"/>
    <cellStyle name="Standard 2 2 4" xfId="5527" xr:uid="{00000000-0005-0000-0000-000051180000}"/>
    <cellStyle name="Standard 2 2 5" xfId="5528" xr:uid="{00000000-0005-0000-0000-000052180000}"/>
    <cellStyle name="Standard 2 3" xfId="5529" xr:uid="{00000000-0005-0000-0000-000053180000}"/>
    <cellStyle name="Standard 2 3 2" xfId="5530" xr:uid="{00000000-0005-0000-0000-000054180000}"/>
    <cellStyle name="Standard 2 3 2 2" xfId="5531" xr:uid="{00000000-0005-0000-0000-000055180000}"/>
    <cellStyle name="Standard 2 3 3" xfId="5532" xr:uid="{00000000-0005-0000-0000-000056180000}"/>
    <cellStyle name="Standard 2 3 4" xfId="5533" xr:uid="{00000000-0005-0000-0000-000057180000}"/>
    <cellStyle name="Standard 2 4" xfId="5534" xr:uid="{00000000-0005-0000-0000-000058180000}"/>
    <cellStyle name="Standard 2 4 2" xfId="5535" xr:uid="{00000000-0005-0000-0000-000059180000}"/>
    <cellStyle name="Standard 2 4 2 2" xfId="5536" xr:uid="{00000000-0005-0000-0000-00005A180000}"/>
    <cellStyle name="Standard 2 4 3" xfId="5537" xr:uid="{00000000-0005-0000-0000-00005B180000}"/>
    <cellStyle name="Standard 2 4 4" xfId="5538" xr:uid="{00000000-0005-0000-0000-00005C180000}"/>
    <cellStyle name="Standard 2 5" xfId="5539" xr:uid="{00000000-0005-0000-0000-00005D180000}"/>
    <cellStyle name="Standard 2 5 2" xfId="5540" xr:uid="{00000000-0005-0000-0000-00005E180000}"/>
    <cellStyle name="Standard 2 5 2 2" xfId="5541" xr:uid="{00000000-0005-0000-0000-00005F180000}"/>
    <cellStyle name="Standard 2 5 3" xfId="5542" xr:uid="{00000000-0005-0000-0000-000060180000}"/>
    <cellStyle name="Standard 2 5 4" xfId="5543" xr:uid="{00000000-0005-0000-0000-000061180000}"/>
    <cellStyle name="Standard 2 6" xfId="5544" xr:uid="{00000000-0005-0000-0000-000062180000}"/>
    <cellStyle name="Standard 2 6 2" xfId="5545" xr:uid="{00000000-0005-0000-0000-000063180000}"/>
    <cellStyle name="Standard 2 6 2 2" xfId="5546" xr:uid="{00000000-0005-0000-0000-000064180000}"/>
    <cellStyle name="Standard 2 6 3" xfId="5547" xr:uid="{00000000-0005-0000-0000-000065180000}"/>
    <cellStyle name="Standard 2 6 4" xfId="5548" xr:uid="{00000000-0005-0000-0000-000066180000}"/>
    <cellStyle name="Standard 2 7" xfId="5549" xr:uid="{00000000-0005-0000-0000-000067180000}"/>
    <cellStyle name="Standard 2 7 2" xfId="5550" xr:uid="{00000000-0005-0000-0000-000068180000}"/>
    <cellStyle name="Standard 2 7 2 2" xfId="5551" xr:uid="{00000000-0005-0000-0000-000069180000}"/>
    <cellStyle name="Standard 2 7 3" xfId="5552" xr:uid="{00000000-0005-0000-0000-00006A180000}"/>
    <cellStyle name="Standard 2 7 4" xfId="5553" xr:uid="{00000000-0005-0000-0000-00006B180000}"/>
    <cellStyle name="Standard 2 8" xfId="5554" xr:uid="{00000000-0005-0000-0000-00006C180000}"/>
    <cellStyle name="Standard 2 8 2" xfId="5555" xr:uid="{00000000-0005-0000-0000-00006D180000}"/>
    <cellStyle name="Standard 2 8 2 2" xfId="5556" xr:uid="{00000000-0005-0000-0000-00006E180000}"/>
    <cellStyle name="Standard 2 8 3" xfId="5557" xr:uid="{00000000-0005-0000-0000-00006F180000}"/>
    <cellStyle name="Standard 2 8 4" xfId="5558" xr:uid="{00000000-0005-0000-0000-000070180000}"/>
    <cellStyle name="Standard 2 9" xfId="5559" xr:uid="{00000000-0005-0000-0000-000071180000}"/>
    <cellStyle name="Standard 2 9 2" xfId="5560" xr:uid="{00000000-0005-0000-0000-000072180000}"/>
    <cellStyle name="Standard 2 9 2 2" xfId="5561" xr:uid="{00000000-0005-0000-0000-000073180000}"/>
    <cellStyle name="Standard 2 9 3" xfId="5562" xr:uid="{00000000-0005-0000-0000-000074180000}"/>
    <cellStyle name="Standard 2 9 4" xfId="5563" xr:uid="{00000000-0005-0000-0000-000075180000}"/>
    <cellStyle name="Standard 2_h4 3" xfId="5564" xr:uid="{00000000-0005-0000-0000-000076180000}"/>
    <cellStyle name="Standard 20" xfId="6361" xr:uid="{00000000-0005-0000-0000-000077180000}"/>
    <cellStyle name="Standard 21" xfId="6362" xr:uid="{00000000-0005-0000-0000-000078180000}"/>
    <cellStyle name="Standard 22" xfId="6363" xr:uid="{00000000-0005-0000-0000-000079180000}"/>
    <cellStyle name="Standard 23" xfId="6364" xr:uid="{00000000-0005-0000-0000-00007A180000}"/>
    <cellStyle name="Standard 24" xfId="6365" xr:uid="{00000000-0005-0000-0000-00007B180000}"/>
    <cellStyle name="Standard 25" xfId="6366" xr:uid="{00000000-0005-0000-0000-00007C180000}"/>
    <cellStyle name="Standard 26" xfId="6367" xr:uid="{00000000-0005-0000-0000-00007D180000}"/>
    <cellStyle name="Standard 27" xfId="6368" xr:uid="{00000000-0005-0000-0000-00007E180000}"/>
    <cellStyle name="Standard 27 2" xfId="11318" xr:uid="{EC5E5A51-6408-413F-93FA-7ACE97A7180E}"/>
    <cellStyle name="Standard 27 3" xfId="13683" xr:uid="{F5675CA7-6138-407B-B744-BB456D4C0DC8}"/>
    <cellStyle name="Standard 3" xfId="5565" xr:uid="{00000000-0005-0000-0000-00007F180000}"/>
    <cellStyle name="Standard 3 2" xfId="5566" xr:uid="{00000000-0005-0000-0000-000080180000}"/>
    <cellStyle name="Standard 3 2 2" xfId="6369" xr:uid="{00000000-0005-0000-0000-000081180000}"/>
    <cellStyle name="Standard 3 3" xfId="6370" xr:uid="{00000000-0005-0000-0000-000082180000}"/>
    <cellStyle name="Standard 3 4" xfId="6371" xr:uid="{00000000-0005-0000-0000-000083180000}"/>
    <cellStyle name="Standard 3 4 2" xfId="11320" xr:uid="{436558D2-66AF-4E1B-B69E-D08868088192}"/>
    <cellStyle name="Standard 3 4 3" xfId="13684" xr:uid="{2ED13B01-CEE9-4588-B40E-F66BAE9C1CF5}"/>
    <cellStyle name="Standard 3 5" xfId="6372" xr:uid="{00000000-0005-0000-0000-000084180000}"/>
    <cellStyle name="Standard 3 6" xfId="6373" xr:uid="{00000000-0005-0000-0000-000085180000}"/>
    <cellStyle name="Standard 3 6 2" xfId="11322" xr:uid="{18D14AD3-F11B-4BA2-8A77-96C29FCCA5E1}"/>
    <cellStyle name="Standard 3 6 3" xfId="13685" xr:uid="{1DD54A7D-BF76-483A-B710-913B2F0CF017}"/>
    <cellStyle name="Standard 3 7" xfId="6374" xr:uid="{00000000-0005-0000-0000-000086180000}"/>
    <cellStyle name="Standard 3 7 2" xfId="11323" xr:uid="{69D69250-2089-4070-AD10-FDCC8E7811C3}"/>
    <cellStyle name="Standard 3 7 3" xfId="13686" xr:uid="{134A8F09-00FC-4D8A-93FD-6C8F12963A3E}"/>
    <cellStyle name="Standard 3 8" xfId="6375" xr:uid="{00000000-0005-0000-0000-000087180000}"/>
    <cellStyle name="Standard 3 8 2" xfId="11324" xr:uid="{D57A4FC7-F95F-4BA8-9FB5-8233DB6B40A7}"/>
    <cellStyle name="Standard 3 8 3" xfId="13687" xr:uid="{72AA89D4-1743-4C06-B1A3-C30CB5DDA970}"/>
    <cellStyle name="Standard 4" xfId="5567" xr:uid="{00000000-0005-0000-0000-000088180000}"/>
    <cellStyle name="Standard 4 10" xfId="10673" xr:uid="{8CFE548D-1BB3-4C3C-9BCA-06E804911A94}"/>
    <cellStyle name="Standard 4 11" xfId="13249" xr:uid="{DB0C09CF-1D42-44F8-B49E-DFC71528F335}"/>
    <cellStyle name="Standard 4 2" xfId="5568" xr:uid="{00000000-0005-0000-0000-000089180000}"/>
    <cellStyle name="Standard 4 2 2" xfId="5569" xr:uid="{00000000-0005-0000-0000-00008A180000}"/>
    <cellStyle name="Standard 4 2 2 2" xfId="5570" xr:uid="{00000000-0005-0000-0000-00008B180000}"/>
    <cellStyle name="Standard 4 2 3" xfId="5571" xr:uid="{00000000-0005-0000-0000-00008C180000}"/>
    <cellStyle name="Standard 4 2 4" xfId="5572" xr:uid="{00000000-0005-0000-0000-00008D180000}"/>
    <cellStyle name="Standard 4 3" xfId="5573" xr:uid="{00000000-0005-0000-0000-00008E180000}"/>
    <cellStyle name="Standard 4 3 2" xfId="5574" xr:uid="{00000000-0005-0000-0000-00008F180000}"/>
    <cellStyle name="Standard 4 3 2 2" xfId="5575" xr:uid="{00000000-0005-0000-0000-000090180000}"/>
    <cellStyle name="Standard 4 3 3" xfId="5576" xr:uid="{00000000-0005-0000-0000-000091180000}"/>
    <cellStyle name="Standard 4 3 4" xfId="5577" xr:uid="{00000000-0005-0000-0000-000092180000}"/>
    <cellStyle name="Standard 4 4" xfId="5578" xr:uid="{00000000-0005-0000-0000-000093180000}"/>
    <cellStyle name="Standard 4 4 2" xfId="5579" xr:uid="{00000000-0005-0000-0000-000094180000}"/>
    <cellStyle name="Standard 4 4 2 2" xfId="5580" xr:uid="{00000000-0005-0000-0000-000095180000}"/>
    <cellStyle name="Standard 4 4 3" xfId="5581" xr:uid="{00000000-0005-0000-0000-000096180000}"/>
    <cellStyle name="Standard 4 4 4" xfId="5582" xr:uid="{00000000-0005-0000-0000-000097180000}"/>
    <cellStyle name="Standard 4 5" xfId="5583" xr:uid="{00000000-0005-0000-0000-000098180000}"/>
    <cellStyle name="Standard 4 5 2" xfId="5584" xr:uid="{00000000-0005-0000-0000-000099180000}"/>
    <cellStyle name="Standard 4 5 2 2" xfId="5585" xr:uid="{00000000-0005-0000-0000-00009A180000}"/>
    <cellStyle name="Standard 4 5 3" xfId="5586" xr:uid="{00000000-0005-0000-0000-00009B180000}"/>
    <cellStyle name="Standard 4 5 4" xfId="5587" xr:uid="{00000000-0005-0000-0000-00009C180000}"/>
    <cellStyle name="Standard 4 6" xfId="5588" xr:uid="{00000000-0005-0000-0000-00009D180000}"/>
    <cellStyle name="Standard 4 6 2" xfId="5589" xr:uid="{00000000-0005-0000-0000-00009E180000}"/>
    <cellStyle name="Standard 4 6 2 2" xfId="5590" xr:uid="{00000000-0005-0000-0000-00009F180000}"/>
    <cellStyle name="Standard 4 6 3" xfId="5591" xr:uid="{00000000-0005-0000-0000-0000A0180000}"/>
    <cellStyle name="Standard 4 6 4" xfId="5592" xr:uid="{00000000-0005-0000-0000-0000A1180000}"/>
    <cellStyle name="Standard 4 7" xfId="5593" xr:uid="{00000000-0005-0000-0000-0000A2180000}"/>
    <cellStyle name="Standard 4 7 2" xfId="5594" xr:uid="{00000000-0005-0000-0000-0000A3180000}"/>
    <cellStyle name="Standard 4 7 2 2" xfId="5595" xr:uid="{00000000-0005-0000-0000-0000A4180000}"/>
    <cellStyle name="Standard 4 7 3" xfId="5596" xr:uid="{00000000-0005-0000-0000-0000A5180000}"/>
    <cellStyle name="Standard 4 7 4" xfId="5597" xr:uid="{00000000-0005-0000-0000-0000A6180000}"/>
    <cellStyle name="Standard 4 8" xfId="5598" xr:uid="{00000000-0005-0000-0000-0000A7180000}"/>
    <cellStyle name="Standard 4 8 2" xfId="5599" xr:uid="{00000000-0005-0000-0000-0000A8180000}"/>
    <cellStyle name="Standard 4 8 2 2" xfId="5600" xr:uid="{00000000-0005-0000-0000-0000A9180000}"/>
    <cellStyle name="Standard 4 8 3" xfId="5601" xr:uid="{00000000-0005-0000-0000-0000AA180000}"/>
    <cellStyle name="Standard 4 8 4" xfId="5602" xr:uid="{00000000-0005-0000-0000-0000AB180000}"/>
    <cellStyle name="Standard 4 9" xfId="6376" xr:uid="{00000000-0005-0000-0000-0000AC180000}"/>
    <cellStyle name="Standard 5" xfId="5603" xr:uid="{00000000-0005-0000-0000-0000AD180000}"/>
    <cellStyle name="Standard 5 2" xfId="5604" xr:uid="{00000000-0005-0000-0000-0000AE180000}"/>
    <cellStyle name="Standard 5 3" xfId="6377" xr:uid="{00000000-0005-0000-0000-0000AF180000}"/>
    <cellStyle name="Standard 5 4" xfId="6378" xr:uid="{00000000-0005-0000-0000-0000B0180000}"/>
    <cellStyle name="Standard 5 4 2" xfId="11325" xr:uid="{57D53F2D-703D-4802-ABA7-8E1FD42B162F}"/>
    <cellStyle name="Standard 5 4 3" xfId="13688" xr:uid="{98A4E106-BA7A-4120-9959-829C0D86F37F}"/>
    <cellStyle name="Standard 5 5" xfId="6379" xr:uid="{00000000-0005-0000-0000-0000B1180000}"/>
    <cellStyle name="Standard 5 5 6" xfId="13700" xr:uid="{F93B8720-1B49-42D9-97BC-7EB69FA2CDF5}"/>
    <cellStyle name="Standard 5 6" xfId="10698" xr:uid="{FBB26FCC-08EB-4A60-A32D-D6FFCC853409}"/>
    <cellStyle name="Standard 5 7" xfId="13250" xr:uid="{95B38DA2-19D9-40BF-A2B3-31E82E8C2C17}"/>
    <cellStyle name="Standard 6" xfId="3" xr:uid="{00000000-0005-0000-0000-0000B2180000}"/>
    <cellStyle name="Standard 6 2" xfId="6" xr:uid="{00000000-0005-0000-0000-0000B3180000}"/>
    <cellStyle name="Standard 6 2 2" xfId="6380" xr:uid="{00000000-0005-0000-0000-0000B4180000}"/>
    <cellStyle name="Standard 6 2 2 2" xfId="11326" xr:uid="{7729532D-79BC-4690-985B-359E38AC835B}"/>
    <cellStyle name="Standard 6 2 2 3" xfId="13689" xr:uid="{AEDA7F3A-797C-412D-A13E-4719F3BE228C}"/>
    <cellStyle name="Standard 6 3" xfId="6381" xr:uid="{00000000-0005-0000-0000-0000B5180000}"/>
    <cellStyle name="Standard 6 3 2" xfId="11327" xr:uid="{499A0874-C9E5-4C09-868B-A8A45F4FCBE6}"/>
    <cellStyle name="Standard 6 3 3" xfId="13690" xr:uid="{4BB0CA07-9D46-4F82-AE13-1379239B1FC4}"/>
    <cellStyle name="Standard 6 4" xfId="6382" xr:uid="{00000000-0005-0000-0000-0000B6180000}"/>
    <cellStyle name="Standard 6 5" xfId="6383" xr:uid="{00000000-0005-0000-0000-0000B7180000}"/>
    <cellStyle name="Standard 6 5 2" xfId="11329" xr:uid="{D4FC6703-3B67-43F9-BE46-169B0566FF8F}"/>
    <cellStyle name="Standard 6 5 3" xfId="13691" xr:uid="{3749B128-9C11-4E98-B452-475EEAB1E78E}"/>
    <cellStyle name="Standard 7" xfId="5605" xr:uid="{00000000-0005-0000-0000-0000B8180000}"/>
    <cellStyle name="Standard 7 2" xfId="6384" xr:uid="{00000000-0005-0000-0000-0000B9180000}"/>
    <cellStyle name="Standard 7 2 2" xfId="11330" xr:uid="{AEC41809-4B72-4F47-B404-D1181F1901B9}"/>
    <cellStyle name="Standard 7 2 3" xfId="13692" xr:uid="{A7BA6BC7-479C-43E6-A1D1-E361ED5EE68E}"/>
    <cellStyle name="Standard 7 3" xfId="6385" xr:uid="{00000000-0005-0000-0000-0000BA180000}"/>
    <cellStyle name="Standard 7 4" xfId="10700" xr:uid="{5C1A7714-7B0A-403F-94AC-B539860206E9}"/>
    <cellStyle name="Standard 7 5" xfId="13251" xr:uid="{BF4FC509-A037-47F8-8E2C-1091F81BB8B3}"/>
    <cellStyle name="Standard 8" xfId="5606" xr:uid="{00000000-0005-0000-0000-0000BB180000}"/>
    <cellStyle name="Standard 8 2" xfId="6386" xr:uid="{00000000-0005-0000-0000-0000BC180000}"/>
    <cellStyle name="Standard 8 2 2" xfId="6387" xr:uid="{00000000-0005-0000-0000-0000BD180000}"/>
    <cellStyle name="Standard 8 2 2 2" xfId="11332" xr:uid="{23CD915D-2E98-415E-A67B-0EB42E31DCD7}"/>
    <cellStyle name="Standard 8 2 2 3" xfId="13694" xr:uid="{7908106C-F457-446A-92A5-66071F0DD052}"/>
    <cellStyle name="Standard 8 2 3" xfId="6388" xr:uid="{00000000-0005-0000-0000-0000BE180000}"/>
    <cellStyle name="Standard 8 2 4" xfId="11331" xr:uid="{8737EF14-B3A6-4C71-B8B9-13FFB4D1B50C}"/>
    <cellStyle name="Standard 8 2 5" xfId="13693" xr:uid="{F862C218-8A27-439D-AF99-2B0B03D6F627}"/>
    <cellStyle name="Standard 8 3" xfId="6389" xr:uid="{00000000-0005-0000-0000-0000BF180000}"/>
    <cellStyle name="Standard 8 3 2" xfId="11334" xr:uid="{4E163426-D98F-44E8-B8BD-7DFA0BC15506}"/>
    <cellStyle name="Standard 8 3 3" xfId="13695" xr:uid="{350D3006-FF06-416B-856C-062D2258DFA3}"/>
    <cellStyle name="Standard 8 4" xfId="6390" xr:uid="{00000000-0005-0000-0000-0000C0180000}"/>
    <cellStyle name="Standard 8 5" xfId="6391" xr:uid="{00000000-0005-0000-0000-0000C1180000}"/>
    <cellStyle name="Standard 8 6" xfId="6392" xr:uid="{00000000-0005-0000-0000-0000C2180000}"/>
    <cellStyle name="Standard 8 7" xfId="10701" xr:uid="{26258FF5-A42B-453F-A1A0-AE72438F819A}"/>
    <cellStyle name="Standard 8 8" xfId="13252" xr:uid="{3AC7BA2F-C91F-4F4A-87DE-04F37FFEEF06}"/>
    <cellStyle name="Standard 9" xfId="5607" xr:uid="{00000000-0005-0000-0000-0000C3180000}"/>
    <cellStyle name="Standard 9 2" xfId="6393" xr:uid="{00000000-0005-0000-0000-0000C4180000}"/>
    <cellStyle name="Standard 9 2 2" xfId="6394" xr:uid="{00000000-0005-0000-0000-0000C5180000}"/>
    <cellStyle name="Standard 9 2 2 2" xfId="11336" xr:uid="{BBBF0A21-E4E7-446D-BB60-8500798D075C}"/>
    <cellStyle name="Standard 9 2 2 3" xfId="13697" xr:uid="{AB919C47-83C0-45E5-8829-7FDE52B90047}"/>
    <cellStyle name="Standard 9 2 3" xfId="11335" xr:uid="{567EF609-F5BB-4C22-BE30-09E5D68AA684}"/>
    <cellStyle name="Standard 9 2 4" xfId="13696" xr:uid="{BEB3162A-18A9-4985-B3AF-BB946CE7FED4}"/>
    <cellStyle name="Standard 9 3" xfId="6395" xr:uid="{00000000-0005-0000-0000-0000C6180000}"/>
    <cellStyle name="Standard 9 3 2" xfId="11337" xr:uid="{08F2FE38-A3FC-4980-976C-AA17BE640CB7}"/>
    <cellStyle name="Standard 9 3 3" xfId="13698" xr:uid="{0751BFE6-38A2-43A9-9F11-8EBB2C483AF6}"/>
    <cellStyle name="Standard 9 4" xfId="6396" xr:uid="{00000000-0005-0000-0000-0000C7180000}"/>
    <cellStyle name="Standard 9 5" xfId="10702" xr:uid="{1D7BE68A-A4AC-4FC3-9E65-D744778D7F8A}"/>
    <cellStyle name="Standard 9 6" xfId="13253" xr:uid="{9F0B233F-A03D-4E77-B6ED-E4EA2189E3E0}"/>
    <cellStyle name="Sub-titles" xfId="5608" xr:uid="{00000000-0005-0000-0000-0000C8180000}"/>
    <cellStyle name="Sub-titles 2" xfId="5609" xr:uid="{00000000-0005-0000-0000-0000C9180000}"/>
    <cellStyle name="Sub-titles 3" xfId="5610" xr:uid="{00000000-0005-0000-0000-0000CA180000}"/>
    <cellStyle name="Sub-titles Cols" xfId="5611" xr:uid="{00000000-0005-0000-0000-0000CB180000}"/>
    <cellStyle name="Sub-titles Cols 2" xfId="5612" xr:uid="{00000000-0005-0000-0000-0000CC180000}"/>
    <cellStyle name="Sub-titles Cols 3" xfId="5613" xr:uid="{00000000-0005-0000-0000-0000CD180000}"/>
    <cellStyle name="Sub-titles rows" xfId="5614" xr:uid="{00000000-0005-0000-0000-0000CE180000}"/>
    <cellStyle name="Sub-titles rows 2" xfId="5615" xr:uid="{00000000-0005-0000-0000-0000CF180000}"/>
    <cellStyle name="Sub-titles rows 3" xfId="5616" xr:uid="{00000000-0005-0000-0000-0000D0180000}"/>
    <cellStyle name="Table No." xfId="5617" xr:uid="{00000000-0005-0000-0000-0000D1180000}"/>
    <cellStyle name="Table No. 2" xfId="5618" xr:uid="{00000000-0005-0000-0000-0000D2180000}"/>
    <cellStyle name="Table No. 3" xfId="5619" xr:uid="{00000000-0005-0000-0000-0000D3180000}"/>
    <cellStyle name="Table Title" xfId="5620" xr:uid="{00000000-0005-0000-0000-0000D4180000}"/>
    <cellStyle name="Table Title 2" xfId="5621" xr:uid="{00000000-0005-0000-0000-0000D5180000}"/>
    <cellStyle name="Table Title 3" xfId="5622" xr:uid="{00000000-0005-0000-0000-0000D6180000}"/>
    <cellStyle name="temp" xfId="5623" xr:uid="{00000000-0005-0000-0000-0000D7180000}"/>
    <cellStyle name="tête chapitre" xfId="5624" xr:uid="{00000000-0005-0000-0000-0000D8180000}"/>
    <cellStyle name="tête chapitre 2" xfId="5625" xr:uid="{00000000-0005-0000-0000-0000D9180000}"/>
    <cellStyle name="TEXT" xfId="5626" xr:uid="{00000000-0005-0000-0000-0000DA180000}"/>
    <cellStyle name="TEXT 2" xfId="5627" xr:uid="{00000000-0005-0000-0000-0000DB180000}"/>
    <cellStyle name="title1" xfId="5628" xr:uid="{00000000-0005-0000-0000-0000DC180000}"/>
    <cellStyle name="Titles" xfId="5629" xr:uid="{00000000-0005-0000-0000-0000DD180000}"/>
    <cellStyle name="Titles 2" xfId="5630" xr:uid="{00000000-0005-0000-0000-0000DE180000}"/>
    <cellStyle name="Titles 3" xfId="5631" xr:uid="{00000000-0005-0000-0000-0000DF180000}"/>
    <cellStyle name="titre" xfId="5632" xr:uid="{00000000-0005-0000-0000-0000E0180000}"/>
    <cellStyle name="titre 2" xfId="5633" xr:uid="{00000000-0005-0000-0000-0000E1180000}"/>
    <cellStyle name="Total 2" xfId="5634" xr:uid="{00000000-0005-0000-0000-0000E2180000}"/>
    <cellStyle name="Tusental (0)_Blad2" xfId="5635" xr:uid="{00000000-0005-0000-0000-0000E3180000}"/>
    <cellStyle name="Tusental 2" xfId="5636" xr:uid="{00000000-0005-0000-0000-0000E4180000}"/>
    <cellStyle name="Tusental 3" xfId="5637" xr:uid="{00000000-0005-0000-0000-0000E5180000}"/>
    <cellStyle name="Tusental 3 2" xfId="10719" xr:uid="{67328BC9-F1C0-44E1-A102-CC7883D13636}"/>
    <cellStyle name="Tusental_Blad2" xfId="5638" xr:uid="{00000000-0005-0000-0000-0000E6180000}"/>
    <cellStyle name="Überschrift 1 2" xfId="5639" xr:uid="{00000000-0005-0000-0000-0000E7180000}"/>
    <cellStyle name="Überschrift 1 2 2" xfId="6397" xr:uid="{00000000-0005-0000-0000-0000E8180000}"/>
    <cellStyle name="Überschrift 1 3" xfId="6398" xr:uid="{00000000-0005-0000-0000-0000E9180000}"/>
    <cellStyle name="Überschrift 1 4" xfId="6399" xr:uid="{00000000-0005-0000-0000-0000EA180000}"/>
    <cellStyle name="Überschrift 1 5" xfId="6400" xr:uid="{00000000-0005-0000-0000-0000EB180000}"/>
    <cellStyle name="Überschrift 2 2" xfId="5640" xr:uid="{00000000-0005-0000-0000-0000EC180000}"/>
    <cellStyle name="Überschrift 2 2 2" xfId="6401" xr:uid="{00000000-0005-0000-0000-0000ED180000}"/>
    <cellStyle name="Überschrift 2 3" xfId="6402" xr:uid="{00000000-0005-0000-0000-0000EE180000}"/>
    <cellStyle name="Überschrift 2 4" xfId="6403" xr:uid="{00000000-0005-0000-0000-0000EF180000}"/>
    <cellStyle name="Überschrift 2 5" xfId="6404" xr:uid="{00000000-0005-0000-0000-0000F0180000}"/>
    <cellStyle name="Überschrift 3 2" xfId="5641" xr:uid="{00000000-0005-0000-0000-0000F1180000}"/>
    <cellStyle name="Überschrift 3 2 2" xfId="6405" xr:uid="{00000000-0005-0000-0000-0000F2180000}"/>
    <cellStyle name="Überschrift 3 3" xfId="6406" xr:uid="{00000000-0005-0000-0000-0000F3180000}"/>
    <cellStyle name="Überschrift 3 4" xfId="6407" xr:uid="{00000000-0005-0000-0000-0000F4180000}"/>
    <cellStyle name="Überschrift 3 5" xfId="6408" xr:uid="{00000000-0005-0000-0000-0000F5180000}"/>
    <cellStyle name="Überschrift 4 2" xfId="5642" xr:uid="{00000000-0005-0000-0000-0000F6180000}"/>
    <cellStyle name="Überschrift 4 2 2" xfId="6409" xr:uid="{00000000-0005-0000-0000-0000F7180000}"/>
    <cellStyle name="Überschrift 4 3" xfId="6410" xr:uid="{00000000-0005-0000-0000-0000F8180000}"/>
    <cellStyle name="Überschrift 4 4" xfId="6411" xr:uid="{00000000-0005-0000-0000-0000F9180000}"/>
    <cellStyle name="Überschrift 4 5" xfId="6412" xr:uid="{00000000-0005-0000-0000-0000FA180000}"/>
    <cellStyle name="Überschrift 5" xfId="5643" xr:uid="{00000000-0005-0000-0000-0000FB180000}"/>
    <cellStyle name="Uwaga 2" xfId="5644" xr:uid="{00000000-0005-0000-0000-0000FC180000}"/>
    <cellStyle name="Uwaga 2 2" xfId="5645" xr:uid="{00000000-0005-0000-0000-0000FD180000}"/>
    <cellStyle name="Uwaga 2 2 2" xfId="5646" xr:uid="{00000000-0005-0000-0000-0000FE180000}"/>
    <cellStyle name="Uwaga 2 3" xfId="5647" xr:uid="{00000000-0005-0000-0000-0000FF180000}"/>
    <cellStyle name="Uwaga 2 3 2" xfId="5648" xr:uid="{00000000-0005-0000-0000-000000190000}"/>
    <cellStyle name="Uwaga 2 4" xfId="5649" xr:uid="{00000000-0005-0000-0000-000001190000}"/>
    <cellStyle name="Uwaga 2 5" xfId="5650" xr:uid="{00000000-0005-0000-0000-000002190000}"/>
    <cellStyle name="Valuta (0)_Blad2" xfId="5651" xr:uid="{00000000-0005-0000-0000-000003190000}"/>
    <cellStyle name="Valuta_Blad2" xfId="5652" xr:uid="{00000000-0005-0000-0000-000004190000}"/>
    <cellStyle name="Verknüpfte Zelle 2" xfId="5653" xr:uid="{00000000-0005-0000-0000-000005190000}"/>
    <cellStyle name="Verknüpfte Zelle 2 2" xfId="6413" xr:uid="{00000000-0005-0000-0000-000006190000}"/>
    <cellStyle name="Verknüpfte Zelle 3" xfId="6414" xr:uid="{00000000-0005-0000-0000-000007190000}"/>
    <cellStyle name="Verknüpfte Zelle 4" xfId="6415" xr:uid="{00000000-0005-0000-0000-000008190000}"/>
    <cellStyle name="Verknüpfte Zelle 5" xfId="6416" xr:uid="{00000000-0005-0000-0000-000009190000}"/>
    <cellStyle name="Warnender Text 2" xfId="5654" xr:uid="{00000000-0005-0000-0000-00000A190000}"/>
    <cellStyle name="Warnender Text 2 2" xfId="6417" xr:uid="{00000000-0005-0000-0000-00000B190000}"/>
    <cellStyle name="Warnender Text 3" xfId="6418" xr:uid="{00000000-0005-0000-0000-00000C190000}"/>
    <cellStyle name="Warnender Text 4" xfId="6419" xr:uid="{00000000-0005-0000-0000-00000D190000}"/>
    <cellStyle name="Warnender Text 5" xfId="6420" xr:uid="{00000000-0005-0000-0000-00000E190000}"/>
    <cellStyle name="Warning Text 2" xfId="5655" xr:uid="{00000000-0005-0000-0000-00000F190000}"/>
    <cellStyle name="Wrapped" xfId="5656" xr:uid="{00000000-0005-0000-0000-000010190000}"/>
    <cellStyle name="xyvfsdh" xfId="6421" xr:uid="{00000000-0005-0000-0000-000011190000}"/>
    <cellStyle name="xyz" xfId="6422" xr:uid="{00000000-0005-0000-0000-000012190000}"/>
    <cellStyle name="Zelle überprüfen 2" xfId="5657" xr:uid="{00000000-0005-0000-0000-000013190000}"/>
    <cellStyle name="Zelle überprüfen 2 2" xfId="6423" xr:uid="{00000000-0005-0000-0000-000014190000}"/>
    <cellStyle name="Zelle überprüfen 3" xfId="6424" xr:uid="{00000000-0005-0000-0000-000015190000}"/>
    <cellStyle name="Zelle überprüfen 4" xfId="6425" xr:uid="{00000000-0005-0000-0000-000016190000}"/>
    <cellStyle name="Zelle überprüfen 5" xfId="6426" xr:uid="{00000000-0005-0000-0000-000017190000}"/>
    <cellStyle name="표준_T_A8(통계청_검증결과)" xfId="5658" xr:uid="{00000000-0005-0000-0000-000018190000}"/>
    <cellStyle name="常规_B2.3" xfId="5659" xr:uid="{00000000-0005-0000-0000-000019190000}"/>
    <cellStyle name="標準_法務省担当表（eigo ） " xfId="5660" xr:uid="{00000000-0005-0000-0000-00001A190000}"/>
  </cellStyles>
  <dxfs count="0"/>
  <tableStyles count="0" defaultTableStyle="TableStyleMedium2" defaultPivotStyle="PivotStyleLight16"/>
  <colors>
    <mruColors>
      <color rgb="FF3470AD"/>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styles" Target="styles.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10</xdr:col>
      <xdr:colOff>16866</xdr:colOff>
      <xdr:row>1</xdr:row>
      <xdr:rowOff>379506</xdr:rowOff>
    </xdr:to>
    <xdr:pic>
      <xdr:nvPicPr>
        <xdr:cNvPr id="2" name="Grafik 1">
          <a:extLst>
            <a:ext uri="{FF2B5EF4-FFF2-40B4-BE49-F238E27FC236}">
              <a16:creationId xmlns:a16="http://schemas.microsoft.com/office/drawing/2014/main" id="{528EBA51-A644-468D-8F98-6261245FE0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8700" y="161925"/>
          <a:ext cx="1750416" cy="3795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Arbeitstabelle\WINTER\Vb2_1W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AUST\G-vie\G-VIE-Daten\Querschnitt\Daten\Quer-V&#214;\Zahlenkompa&#223;\2003\Schaubilder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aust\Abt1\%23%23FREITA\WINDOWS\EXCEL\JAHRBUCH\KAPIT-17\17-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Groups\BILDUN~1\Kuehne\Bildungsberichterstattung\BBE2006\BBE-Dokumente\Endfassung%2021.04\AbbildungenExcel\Konsortium\050714_Sitzung_Konsortium\2-04_Bildungsstand_nach_Altersgruppen"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BFDATA1\office\C\C\Groups\BILDUN~1\Kuehne\Bildungsberichterstattung\BBE2006\BBE-Dokumente\Endfassung%2021.04\AbbildungenExcel\Konsortium\050714_Sitzung_Konsortium\2-04_Bildungsstand_nach_Altersgruppe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23%23FREITA\WINDOWS\EXCEL\JAHRBUCH\KAPIT-17\17-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aust.dzhw.local\Abt1\%23%23FREITA\WINDOWS\EXCEL\JAHRBUCH\KAPIT-17\17-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BFDATA1\office\C\C\G-vie\G-VIE-Daten\Querschnitt\Daten\Quer-V&#214;\Zahlenkompa&#223;\2003\Schaubilder2003"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UST\%23%23FREITA\WINDOWS\EXCEL\JAHRBUCH\KAPIT-17\17-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L:\G-vie\G-VIE-Daten\Querschnitt\Daten\Quer-V&#214;\Zahlenkompa&#223;\2003\Schaubilder200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aust.dzhw.local\Abt1\G-vie\G-VIE-Daten\Querschnitt\Daten\Quer-V&#214;\Zahlenkompa&#223;\2003\Schaubilder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UST\G-VIIC\G-VIIC-Daten\Hochschulen\Studenten\Vorbericht\Arbeitstabelle\WINTER\Vb2_1W20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AUST\Abt.2-Projekte\G-vie\G-VIE-Daten\Querschnitt\Daten\Koordinierung\AUSKUNFT\Mikrozensus\Formel_(Nicht_versenden)\2004\Bildungsstand_2004_nach_Ausl&#228;nder_Altersgruppe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aust.dzhw.local\Abt1\G-vie\G-VIE-Daten\Querschnitt\Daten\Koordinierung\AUSKUNFT\Mikrozensus\Formel_(Nicht_versenden)\2004\Bildungsstand_2004_nach_Ausl&#228;nder_Altersgruppen"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aust\Abt.2-Projekte\Applic\UOE\Ind2001\calcul_B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aust.dzhw.local\Abt1\Applic\UOE\Ind2001\calcul_B1"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aust\Abt1\G-vie\G-VIE-Daten\Querschnitt\Daten\Quer-V&#214;\Bildung_im_Zahlenspiegel\2004\Graphik\Kapitel_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AUST\G-vie\G-VIE-Daten\Querschnitt\Daten\Quer-V&#214;\Bildung_im_Zahlenspiegel\2004\Graphik\Kapitel_1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BFDATA1\office\C\Users\kuehne\AppData\Local\Microsoft\Windows\Temporary%20Internet%20Files\Content.Outlook\L1RUB5MA\Kerst\BF"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Arbeitstabelle\WINTER\VB2_2W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aust\Abt.2-Projekte\APPLIC\UOE\IND98\DATA96\E6C3NAG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aust.dzhw.local\Abt1\APPLIC\UOE\IND98\DATA96\E6C3NAGE"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ust\Abt.2-Projekte\APPLIC\UOE\IND98\DATA96\E6C3N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aust.dzhw.local\Abt1\APPLIC\UOE\IND98\DATA96\E6C3NE"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Fachserie\WS99-2000\VB2_2W200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AUST\G-VIIC\G-VIIC-Daten\Hochschulen\Studenten\Vorbericht\Fachserie\WS99-2000\VB2_2W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UST\G-VIIC\G-VIIC-Daten\Hochschulen\Studenten\Vorbericht\Arbeitstabelle\WINTER\VB2_2W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BILDUN~1\Kuehne\Bildungsberichterstattung\BBE2006\BBE-Dokumente\Endfassung%2021.04\AbbildungenExcel\Konsortium\050714_Sitzung_Konsortium\2-04_Bildungsstand_nach_Altersgruppen"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BFDATA1\office\C\C\BILDUN~1\Kuehne\Bildungsberichterstattung\BBE2006\BBE-Dokumente\Endfassung%2021.04\AbbildungenExcel\Konsortium\050714_Sitzung_Konsortium\2-04_Bildungsstand_nach_Altersgruppen"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23%23FREITA\WINDOWS\EXCEL\JAHRBUCH\KAPIT-17\17-10AL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UST\%23%23FREITA\WINDOWS\EXCEL\JAHRBUCH\KAPIT-17\17-10AL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aust\Abt1\G-vie\G-VIE-Daten\Querschnitt\Daten\Quer-V&#214;\Zahlenkompa&#223;\2003\Schaubilder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 val="Daten"/>
      <sheetName val="JB 17.1"/>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info"/>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 val="info"/>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jb 17.1"/>
      <sheetName val="eintrag gesamtentwicklung"/>
      <sheetName val="tab_a3.5"/>
      <sheetName val="schulform"/>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eintrag gesamtentwicklung"/>
      <sheetName val="1"/>
      <sheetName val="3"/>
      <sheetName val="6"/>
      <sheetName val="8"/>
      <sheetName val="5"/>
      <sheetName val="10"/>
      <sheetName val="11"/>
      <sheetName val="7"/>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 11"/>
      <sheetName val="Info"/>
      <sheetName val="Daten"/>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 11"/>
      <sheetName val="Info"/>
      <sheetName val="Daten"/>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Calcul_B1.1"/>
      <sheetName val="daten"/>
      <sheetName val="MZ_Daten"/>
      <sheetName val="a2ll bg"/>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 sheetId="1" refreshError="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MZ_Daten"/>
      <sheetName val="daten"/>
      <sheetName val="eintrag gesamtentwicklung"/>
      <sheetName val="schaubild seite 29"/>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 sheetId="1" refreshError="1"/>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 val="Daten"/>
      <sheetName val="JB 17.1"/>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403CB-7598-4219-ACDF-A0CED984868A}">
  <sheetPr>
    <tabColor rgb="FFC5D9F1"/>
  </sheetPr>
  <dimension ref="A1:K32"/>
  <sheetViews>
    <sheetView tabSelected="1" workbookViewId="0">
      <selection activeCell="G31" sqref="G31"/>
    </sheetView>
  </sheetViews>
  <sheetFormatPr baseColWidth="10" defaultColWidth="11.44140625" defaultRowHeight="13.2"/>
  <cols>
    <col min="1" max="9" width="14.33203125" style="20" customWidth="1"/>
    <col min="10" max="10" width="27.109375" style="14" customWidth="1"/>
    <col min="11" max="16384" width="11.44140625" style="20"/>
  </cols>
  <sheetData>
    <row r="1" spans="1:11" s="15" customFormat="1">
      <c r="A1" s="13"/>
      <c r="B1" s="13"/>
      <c r="C1" s="13"/>
      <c r="D1" s="13"/>
      <c r="E1" s="13"/>
      <c r="F1" s="13"/>
      <c r="G1" s="13"/>
      <c r="H1" s="13"/>
      <c r="I1" s="13"/>
      <c r="J1" s="14"/>
      <c r="K1" s="13"/>
    </row>
    <row r="2" spans="1:11" s="15" customFormat="1" ht="30" customHeight="1">
      <c r="A2" s="203" t="s">
        <v>83</v>
      </c>
      <c r="B2" s="203"/>
      <c r="C2" s="203"/>
      <c r="D2" s="203"/>
      <c r="E2" s="203"/>
      <c r="F2" s="203"/>
      <c r="G2" s="203"/>
      <c r="H2" s="203"/>
      <c r="I2" s="203"/>
      <c r="J2" s="58"/>
      <c r="K2" s="59"/>
    </row>
    <row r="3" spans="1:11" s="15" customFormat="1">
      <c r="A3" s="16"/>
      <c r="B3" s="16"/>
      <c r="C3" s="16"/>
      <c r="D3" s="16"/>
      <c r="E3" s="16"/>
      <c r="F3" s="16"/>
      <c r="G3" s="16"/>
      <c r="H3" s="16"/>
      <c r="I3" s="16"/>
      <c r="K3" s="16"/>
    </row>
    <row r="4" spans="1:11" s="15" customFormat="1" ht="13.8">
      <c r="A4" s="17" t="s">
        <v>112</v>
      </c>
      <c r="B4" s="18"/>
      <c r="C4" s="18"/>
      <c r="D4" s="18"/>
      <c r="E4" s="18"/>
      <c r="F4" s="18"/>
      <c r="G4" s="18"/>
      <c r="H4" s="18"/>
      <c r="I4" s="18"/>
      <c r="J4" s="14"/>
      <c r="K4" s="18"/>
    </row>
    <row r="5" spans="1:11" s="15" customFormat="1" ht="13.8">
      <c r="A5" s="17"/>
      <c r="B5" s="18"/>
      <c r="C5" s="18"/>
      <c r="D5" s="18"/>
      <c r="E5" s="18"/>
      <c r="F5" s="18"/>
      <c r="G5" s="18"/>
      <c r="H5" s="18"/>
      <c r="I5" s="18"/>
      <c r="J5" s="204" t="s">
        <v>124</v>
      </c>
      <c r="K5" s="18"/>
    </row>
    <row r="6" spans="1:11" s="14" customFormat="1" ht="15" customHeight="1">
      <c r="A6" s="205" t="s">
        <v>191</v>
      </c>
      <c r="B6" s="205"/>
      <c r="C6" s="205"/>
      <c r="D6" s="205"/>
      <c r="E6" s="205"/>
      <c r="F6" s="205"/>
      <c r="G6" s="205"/>
      <c r="H6" s="205"/>
      <c r="J6" s="204"/>
    </row>
    <row r="7" spans="1:11">
      <c r="A7" s="19"/>
      <c r="B7" s="19"/>
      <c r="C7" s="19"/>
      <c r="D7" s="19"/>
      <c r="E7" s="19"/>
      <c r="F7" s="19"/>
      <c r="G7" s="19"/>
      <c r="H7" s="19"/>
      <c r="I7" s="19"/>
      <c r="J7" s="20"/>
    </row>
    <row r="8" spans="1:11" s="22" customFormat="1" ht="27.6" customHeight="1">
      <c r="A8" s="194" t="s">
        <v>111</v>
      </c>
      <c r="B8" s="201" t="s">
        <v>126</v>
      </c>
      <c r="C8" s="201"/>
      <c r="D8" s="201"/>
      <c r="E8" s="201"/>
      <c r="F8" s="201"/>
      <c r="G8" s="201"/>
      <c r="H8" s="201"/>
      <c r="I8" s="201"/>
      <c r="J8" s="32" t="s">
        <v>111</v>
      </c>
    </row>
    <row r="9" spans="1:11" s="22" customFormat="1" ht="26.25" customHeight="1">
      <c r="A9" s="194" t="s">
        <v>113</v>
      </c>
      <c r="B9" s="201" t="s">
        <v>125</v>
      </c>
      <c r="C9" s="201"/>
      <c r="D9" s="201"/>
      <c r="E9" s="201"/>
      <c r="F9" s="201"/>
      <c r="G9" s="201"/>
      <c r="H9" s="201"/>
      <c r="I9" s="201"/>
      <c r="J9" s="32" t="s">
        <v>113</v>
      </c>
    </row>
    <row r="10" spans="1:11" s="22" customFormat="1" ht="16.5" customHeight="1">
      <c r="A10" s="194" t="s">
        <v>114</v>
      </c>
      <c r="B10" s="201" t="s">
        <v>127</v>
      </c>
      <c r="C10" s="201"/>
      <c r="D10" s="201"/>
      <c r="E10" s="201"/>
      <c r="F10" s="201"/>
      <c r="G10" s="201"/>
      <c r="H10" s="201"/>
      <c r="I10" s="201"/>
      <c r="J10" s="32" t="s">
        <v>115</v>
      </c>
    </row>
    <row r="11" spans="1:11" s="22" customFormat="1" ht="15" customHeight="1">
      <c r="A11" s="194" t="s">
        <v>115</v>
      </c>
      <c r="B11" s="201" t="s">
        <v>188</v>
      </c>
      <c r="C11" s="201"/>
      <c r="D11" s="201"/>
      <c r="E11" s="201"/>
      <c r="F11" s="201"/>
      <c r="G11" s="201"/>
      <c r="H11" s="201"/>
      <c r="I11" s="201"/>
      <c r="J11" s="32" t="s">
        <v>116</v>
      </c>
    </row>
    <row r="12" spans="1:11" s="22" customFormat="1" ht="15" customHeight="1">
      <c r="A12" s="194" t="s">
        <v>116</v>
      </c>
      <c r="B12" s="201" t="s">
        <v>186</v>
      </c>
      <c r="C12" s="201"/>
      <c r="D12" s="201"/>
      <c r="E12" s="201"/>
      <c r="F12" s="201"/>
      <c r="G12" s="201"/>
      <c r="H12" s="201"/>
      <c r="I12" s="201"/>
      <c r="J12" s="32" t="s">
        <v>114</v>
      </c>
    </row>
    <row r="13" spans="1:11" s="22" customFormat="1" ht="17.25" customHeight="1">
      <c r="A13" s="194" t="s">
        <v>117</v>
      </c>
      <c r="B13" s="201" t="s">
        <v>137</v>
      </c>
      <c r="C13" s="201"/>
      <c r="D13" s="201"/>
      <c r="E13" s="201"/>
      <c r="F13" s="201"/>
      <c r="G13" s="201"/>
      <c r="H13" s="201"/>
      <c r="I13" s="201"/>
      <c r="J13" s="32" t="s">
        <v>107</v>
      </c>
      <c r="K13" s="21"/>
    </row>
    <row r="14" spans="1:11" s="22" customFormat="1" ht="26.4" customHeight="1">
      <c r="A14" s="194" t="s">
        <v>118</v>
      </c>
      <c r="B14" s="201" t="s">
        <v>190</v>
      </c>
      <c r="C14" s="201"/>
      <c r="D14" s="201"/>
      <c r="E14" s="201"/>
      <c r="F14" s="201"/>
      <c r="G14" s="201"/>
      <c r="H14" s="201"/>
      <c r="I14" s="201"/>
      <c r="J14" s="32" t="s">
        <v>118</v>
      </c>
      <c r="K14" s="21"/>
    </row>
    <row r="15" spans="1:11" ht="15" customHeight="1">
      <c r="A15" s="194" t="s">
        <v>140</v>
      </c>
      <c r="B15" s="201" t="s">
        <v>187</v>
      </c>
      <c r="C15" s="201"/>
      <c r="D15" s="201"/>
      <c r="E15" s="201"/>
      <c r="F15" s="201"/>
      <c r="G15" s="201"/>
      <c r="H15" s="201"/>
      <c r="I15" s="201"/>
      <c r="J15" s="32" t="s">
        <v>107</v>
      </c>
    </row>
    <row r="16" spans="1:11">
      <c r="A16" s="23"/>
      <c r="B16" s="23"/>
      <c r="C16" s="23"/>
      <c r="D16" s="23"/>
      <c r="E16" s="23"/>
      <c r="F16" s="23"/>
      <c r="G16" s="23"/>
      <c r="H16" s="23"/>
      <c r="I16" s="23"/>
      <c r="J16" s="24"/>
    </row>
    <row r="17" spans="1:10" ht="13.8">
      <c r="A17" s="25" t="s">
        <v>69</v>
      </c>
      <c r="F17" s="26"/>
      <c r="G17" s="26"/>
      <c r="J17" s="27"/>
    </row>
    <row r="18" spans="1:10" ht="13.8">
      <c r="A18" s="25"/>
      <c r="F18" s="26"/>
      <c r="G18" s="26"/>
      <c r="J18" s="27"/>
    </row>
    <row r="19" spans="1:10">
      <c r="A19" s="313" t="s">
        <v>20</v>
      </c>
      <c r="B19" s="314" t="s">
        <v>70</v>
      </c>
      <c r="C19" s="314"/>
      <c r="D19" s="314"/>
      <c r="E19" s="314"/>
      <c r="F19" s="314"/>
      <c r="G19" s="314"/>
      <c r="H19" s="315"/>
      <c r="I19" s="315"/>
      <c r="J19" s="27"/>
    </row>
    <row r="20" spans="1:10">
      <c r="A20" s="316">
        <v>0</v>
      </c>
      <c r="B20" s="314" t="s">
        <v>71</v>
      </c>
      <c r="C20" s="314"/>
      <c r="D20" s="314"/>
      <c r="E20" s="314"/>
      <c r="F20" s="314"/>
      <c r="G20" s="314"/>
      <c r="H20" s="315"/>
      <c r="I20" s="315"/>
      <c r="J20" s="28"/>
    </row>
    <row r="21" spans="1:10">
      <c r="A21" s="313" t="s">
        <v>58</v>
      </c>
      <c r="B21" s="314" t="s">
        <v>72</v>
      </c>
      <c r="C21" s="314"/>
      <c r="D21" s="314"/>
      <c r="E21" s="314"/>
      <c r="F21" s="314"/>
      <c r="G21" s="314"/>
      <c r="H21" s="315"/>
      <c r="I21" s="315"/>
      <c r="J21" s="28"/>
    </row>
    <row r="22" spans="1:10">
      <c r="A22" s="316" t="s">
        <v>73</v>
      </c>
      <c r="B22" s="314" t="s">
        <v>74</v>
      </c>
      <c r="C22" s="314"/>
      <c r="D22" s="314"/>
      <c r="E22" s="314"/>
      <c r="F22" s="314"/>
      <c r="G22" s="314"/>
      <c r="H22" s="315"/>
      <c r="I22" s="315"/>
      <c r="J22" s="28"/>
    </row>
    <row r="23" spans="1:10">
      <c r="A23" s="317" t="s">
        <v>75</v>
      </c>
      <c r="B23" s="314" t="s">
        <v>76</v>
      </c>
      <c r="C23" s="314"/>
      <c r="D23" s="314"/>
      <c r="E23" s="314"/>
      <c r="F23" s="315"/>
      <c r="G23" s="315"/>
      <c r="H23" s="315"/>
      <c r="I23" s="315"/>
      <c r="J23" s="29"/>
    </row>
    <row r="24" spans="1:10">
      <c r="A24" s="316" t="s">
        <v>77</v>
      </c>
      <c r="B24" s="314" t="s">
        <v>78</v>
      </c>
      <c r="C24" s="314"/>
      <c r="D24" s="314"/>
      <c r="E24" s="314"/>
      <c r="F24" s="318"/>
      <c r="G24" s="315"/>
      <c r="H24" s="315"/>
      <c r="I24" s="315"/>
      <c r="J24" s="29"/>
    </row>
    <row r="25" spans="1:10">
      <c r="A25" s="316" t="s">
        <v>79</v>
      </c>
      <c r="B25" s="314" t="s">
        <v>80</v>
      </c>
      <c r="C25" s="314"/>
      <c r="D25" s="314"/>
      <c r="E25" s="314"/>
      <c r="F25" s="315"/>
      <c r="G25" s="315"/>
      <c r="H25" s="315"/>
      <c r="I25" s="315"/>
      <c r="J25" s="29"/>
    </row>
    <row r="26" spans="1:10">
      <c r="A26" s="62" t="s">
        <v>192</v>
      </c>
      <c r="B26" s="202" t="s">
        <v>193</v>
      </c>
      <c r="C26" s="202"/>
      <c r="D26" s="202"/>
      <c r="E26" s="202"/>
      <c r="F26" s="202"/>
      <c r="G26" s="202"/>
      <c r="H26" s="202"/>
      <c r="I26" s="202"/>
      <c r="J26" s="202"/>
    </row>
    <row r="27" spans="1:10">
      <c r="A27" s="318"/>
      <c r="B27" s="315"/>
      <c r="C27" s="315"/>
      <c r="D27" s="315"/>
      <c r="E27" s="315"/>
      <c r="F27" s="319"/>
      <c r="G27" s="319"/>
      <c r="H27" s="319"/>
      <c r="I27" s="319"/>
      <c r="J27" s="29"/>
    </row>
    <row r="28" spans="1:10">
      <c r="A28" s="320" t="s">
        <v>81</v>
      </c>
      <c r="B28" s="320"/>
      <c r="C28" s="320"/>
      <c r="D28" s="320"/>
      <c r="E28" s="320"/>
      <c r="F28" s="320"/>
      <c r="G28" s="320"/>
      <c r="H28" s="320"/>
      <c r="I28" s="320"/>
      <c r="J28" s="320"/>
    </row>
    <row r="29" spans="1:10" ht="27" customHeight="1">
      <c r="A29" s="320"/>
      <c r="B29" s="320"/>
      <c r="C29" s="320"/>
      <c r="D29" s="320"/>
      <c r="E29" s="320"/>
      <c r="F29" s="320"/>
      <c r="G29" s="320"/>
      <c r="H29" s="320"/>
      <c r="I29" s="320"/>
      <c r="J29" s="320"/>
    </row>
    <row r="30" spans="1:10" ht="30" customHeight="1">
      <c r="A30" s="200" t="s">
        <v>82</v>
      </c>
      <c r="B30" s="200"/>
      <c r="C30" s="200"/>
      <c r="D30" s="200"/>
      <c r="E30" s="200"/>
      <c r="F30" s="200"/>
      <c r="G30" s="200"/>
      <c r="H30" s="200"/>
      <c r="I30" s="200"/>
      <c r="J30" s="200"/>
    </row>
    <row r="32" spans="1:10">
      <c r="A32" s="312" t="s">
        <v>202</v>
      </c>
      <c r="B32" s="312"/>
      <c r="C32" s="312"/>
      <c r="D32" s="312"/>
      <c r="E32" s="312"/>
      <c r="F32" s="312"/>
      <c r="G32" s="312"/>
      <c r="H32" s="312"/>
      <c r="I32" s="312"/>
      <c r="J32" s="312"/>
    </row>
  </sheetData>
  <mergeCells count="15">
    <mergeCell ref="A32:J32"/>
    <mergeCell ref="A30:J30"/>
    <mergeCell ref="B13:I13"/>
    <mergeCell ref="B15:I15"/>
    <mergeCell ref="B26:J26"/>
    <mergeCell ref="A2:I2"/>
    <mergeCell ref="B11:I11"/>
    <mergeCell ref="B12:I12"/>
    <mergeCell ref="B14:I14"/>
    <mergeCell ref="A28:J29"/>
    <mergeCell ref="B10:I10"/>
    <mergeCell ref="J5:J6"/>
    <mergeCell ref="A6:H6"/>
    <mergeCell ref="B8:I8"/>
    <mergeCell ref="B9:I9"/>
  </mergeCells>
  <hyperlinks>
    <hyperlink ref="A8" location="'Tab. F5-1web'!A1" display="Tab. F5-1web" xr:uid="{145C5398-0A90-4895-AC54-89A1F44786F8}"/>
    <hyperlink ref="A9" location="'Tab. F5-2web'!A1" display="Tab. F5-2web" xr:uid="{6EC2D0A4-E4E7-418A-9B7B-8D7D36416F92}"/>
    <hyperlink ref="A10" location="'Tab. F5-3web'!A1" display="Tab. F5-3web" xr:uid="{38C6B192-3F07-40A8-B16A-710A0194B67B}"/>
    <hyperlink ref="A11" location="'Tab. F5-4web'!A1" display="Tab. F5-4web" xr:uid="{A9563DEE-F743-4D5D-9863-6D45B66CD8C9}"/>
    <hyperlink ref="A12" location="'Tab. F5-5web'!A1" display="Tab. F5-5web" xr:uid="{7FAD9D59-31FD-4F8F-B20E-A343AD246193}"/>
    <hyperlink ref="A13" location="'Tab. F5-6web'!A1" display="Tab. F5-6web" xr:uid="{FDC4A1E8-C72A-48FD-BB39-03FC87F3EC5D}"/>
    <hyperlink ref="A14" location="'Tab. F5-7web'!A1" display="Tab. F5-7web" xr:uid="{0D9D8931-D959-4D66-9D4F-FFBD26EBA9B7}"/>
    <hyperlink ref="A15" location="'Tab. F5-8web'!A1" display="Tab. F5-8web" xr:uid="{4DA4E6C5-8E9B-4CD4-B8F3-2BB91D239746}"/>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F5</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19"/>
  <sheetViews>
    <sheetView showGridLines="0" zoomScaleNormal="100" workbookViewId="0">
      <selection activeCell="A2" sqref="A2:Q2"/>
    </sheetView>
  </sheetViews>
  <sheetFormatPr baseColWidth="10" defaultRowHeight="13.2"/>
  <cols>
    <col min="1" max="1" width="6.44140625" style="8" customWidth="1"/>
    <col min="2" max="2" width="10.6640625" style="8" customWidth="1"/>
    <col min="3" max="3" width="10.44140625" customWidth="1"/>
    <col min="4" max="4" width="8.44140625" customWidth="1"/>
    <col min="5" max="7" width="10.33203125" customWidth="1"/>
    <col min="8" max="11" width="8" customWidth="1"/>
    <col min="12" max="12" width="9.44140625" customWidth="1"/>
    <col min="13" max="13" width="8" customWidth="1"/>
    <col min="14" max="14" width="6.6640625" hidden="1" customWidth="1"/>
    <col min="15" max="15" width="10.44140625" customWidth="1"/>
    <col min="16" max="16" width="10.5546875" customWidth="1"/>
    <col min="17" max="17" width="9.109375" customWidth="1"/>
    <col min="18" max="18" width="13" bestFit="1" customWidth="1"/>
  </cols>
  <sheetData>
    <row r="1" spans="1:18" ht="24" customHeight="1">
      <c r="A1" s="206" t="s">
        <v>49</v>
      </c>
      <c r="B1" s="206"/>
      <c r="C1" s="206"/>
      <c r="D1" s="206"/>
      <c r="E1" s="206"/>
      <c r="F1" s="206"/>
      <c r="G1" s="206"/>
      <c r="H1" s="206"/>
      <c r="I1" s="206"/>
      <c r="J1" s="206"/>
      <c r="K1" s="206"/>
      <c r="L1" s="206"/>
      <c r="M1" s="206"/>
      <c r="N1" s="206"/>
      <c r="O1" s="206"/>
      <c r="P1" s="206"/>
      <c r="Q1" s="206"/>
    </row>
    <row r="2" spans="1:18" s="9" customFormat="1" ht="29.25" customHeight="1">
      <c r="A2" s="222" t="s">
        <v>200</v>
      </c>
      <c r="B2" s="222"/>
      <c r="C2" s="222"/>
      <c r="D2" s="222"/>
      <c r="E2" s="222"/>
      <c r="F2" s="222"/>
      <c r="G2" s="222"/>
      <c r="H2" s="222"/>
      <c r="I2" s="222"/>
      <c r="J2" s="222"/>
      <c r="K2" s="222"/>
      <c r="L2" s="222"/>
      <c r="M2" s="222"/>
      <c r="N2" s="222"/>
      <c r="O2" s="222"/>
      <c r="P2" s="222"/>
      <c r="Q2" s="222"/>
    </row>
    <row r="3" spans="1:18" s="2" customFormat="1" ht="12.75" customHeight="1">
      <c r="A3" s="231" t="s">
        <v>0</v>
      </c>
      <c r="B3" s="1" t="s">
        <v>1</v>
      </c>
      <c r="C3" s="234" t="s">
        <v>2</v>
      </c>
      <c r="D3" s="235"/>
      <c r="E3" s="235"/>
      <c r="F3" s="235"/>
      <c r="G3" s="235"/>
      <c r="H3" s="235"/>
      <c r="I3" s="235"/>
      <c r="J3" s="235"/>
      <c r="K3" s="235"/>
      <c r="L3" s="235"/>
      <c r="M3" s="235"/>
      <c r="N3" s="236"/>
      <c r="O3" s="234" t="s">
        <v>3</v>
      </c>
      <c r="P3" s="237"/>
      <c r="Q3" s="237"/>
    </row>
    <row r="4" spans="1:18" ht="12.75" customHeight="1">
      <c r="A4" s="232"/>
      <c r="B4" s="209" t="s">
        <v>84</v>
      </c>
      <c r="C4" s="209" t="s">
        <v>84</v>
      </c>
      <c r="D4" s="224" t="s">
        <v>189</v>
      </c>
      <c r="E4" s="220" t="s">
        <v>101</v>
      </c>
      <c r="F4" s="221"/>
      <c r="G4" s="221"/>
      <c r="H4" s="221"/>
      <c r="I4" s="221"/>
      <c r="J4" s="221"/>
      <c r="K4" s="221"/>
      <c r="L4" s="221"/>
      <c r="M4" s="221"/>
      <c r="N4" s="221"/>
      <c r="O4" s="217" t="s">
        <v>96</v>
      </c>
      <c r="P4" s="220" t="s">
        <v>4</v>
      </c>
      <c r="Q4" s="221"/>
      <c r="R4" s="3"/>
    </row>
    <row r="5" spans="1:18" ht="12.75" customHeight="1">
      <c r="A5" s="232"/>
      <c r="B5" s="223"/>
      <c r="C5" s="223"/>
      <c r="D5" s="225"/>
      <c r="E5" s="209" t="s">
        <v>5</v>
      </c>
      <c r="F5" s="220" t="s">
        <v>4</v>
      </c>
      <c r="G5" s="228"/>
      <c r="H5" s="209" t="s">
        <v>6</v>
      </c>
      <c r="I5" s="209" t="s">
        <v>7</v>
      </c>
      <c r="J5" s="209" t="s">
        <v>8</v>
      </c>
      <c r="K5" s="209" t="s">
        <v>194</v>
      </c>
      <c r="L5" s="209" t="s">
        <v>9</v>
      </c>
      <c r="M5" s="209" t="s">
        <v>10</v>
      </c>
      <c r="N5" s="211" t="s">
        <v>11</v>
      </c>
      <c r="O5" s="218"/>
      <c r="P5" s="209" t="s">
        <v>12</v>
      </c>
      <c r="Q5" s="211" t="s">
        <v>13</v>
      </c>
      <c r="R5" s="3"/>
    </row>
    <row r="6" spans="1:18" ht="99.75" customHeight="1">
      <c r="A6" s="232"/>
      <c r="B6" s="210"/>
      <c r="C6" s="210"/>
      <c r="D6" s="226"/>
      <c r="E6" s="210"/>
      <c r="F6" s="4" t="s">
        <v>100</v>
      </c>
      <c r="G6" s="4" t="s">
        <v>14</v>
      </c>
      <c r="H6" s="210"/>
      <c r="I6" s="210"/>
      <c r="J6" s="210"/>
      <c r="K6" s="210"/>
      <c r="L6" s="210"/>
      <c r="M6" s="210"/>
      <c r="N6" s="212"/>
      <c r="O6" s="219"/>
      <c r="P6" s="210"/>
      <c r="Q6" s="212"/>
    </row>
    <row r="7" spans="1:18" ht="12.75" customHeight="1">
      <c r="A7" s="233"/>
      <c r="B7" s="213" t="s">
        <v>15</v>
      </c>
      <c r="C7" s="214"/>
      <c r="D7" s="215" t="s">
        <v>16</v>
      </c>
      <c r="E7" s="216"/>
      <c r="F7" s="216"/>
      <c r="G7" s="216"/>
      <c r="H7" s="216"/>
      <c r="I7" s="216"/>
      <c r="J7" s="216"/>
      <c r="K7" s="216"/>
      <c r="L7" s="216"/>
      <c r="M7" s="216"/>
      <c r="N7" s="216"/>
      <c r="O7" s="215" t="s">
        <v>15</v>
      </c>
      <c r="P7" s="216"/>
      <c r="Q7" s="216"/>
      <c r="R7" s="3"/>
    </row>
    <row r="8" spans="1:18" ht="12.75" customHeight="1">
      <c r="A8" s="230" t="s">
        <v>1</v>
      </c>
      <c r="B8" s="230"/>
      <c r="C8" s="230"/>
      <c r="D8" s="230"/>
      <c r="E8" s="230"/>
      <c r="F8" s="230"/>
      <c r="G8" s="230"/>
      <c r="H8" s="230"/>
      <c r="I8" s="230"/>
      <c r="J8" s="230"/>
      <c r="K8" s="230"/>
      <c r="L8" s="230"/>
      <c r="M8" s="230"/>
      <c r="N8" s="230"/>
      <c r="O8" s="230"/>
      <c r="P8" s="230"/>
      <c r="Q8" s="230"/>
    </row>
    <row r="9" spans="1:18" s="36" customFormat="1" ht="12.75" customHeight="1">
      <c r="A9" s="63">
        <v>1995</v>
      </c>
      <c r="B9" s="81">
        <v>229920</v>
      </c>
      <c r="C9" s="81">
        <v>197015</v>
      </c>
      <c r="D9" s="82" t="s">
        <v>17</v>
      </c>
      <c r="E9" s="83">
        <v>51.453950206837042</v>
      </c>
      <c r="F9" s="83">
        <v>12.787351216912418</v>
      </c>
      <c r="G9" s="83">
        <v>38.66659898992463</v>
      </c>
      <c r="H9" s="83">
        <v>0.2</v>
      </c>
      <c r="I9" s="83">
        <v>11.4</v>
      </c>
      <c r="J9" s="83" t="s">
        <v>18</v>
      </c>
      <c r="K9" s="83" t="s">
        <v>18</v>
      </c>
      <c r="L9" s="83">
        <v>36.9</v>
      </c>
      <c r="M9" s="84" t="s">
        <v>18</v>
      </c>
      <c r="N9" s="84" t="s">
        <v>18</v>
      </c>
      <c r="O9" s="81">
        <v>32905</v>
      </c>
      <c r="P9" s="83" t="s">
        <v>18</v>
      </c>
      <c r="Q9" s="85">
        <v>22014</v>
      </c>
      <c r="R9" s="35"/>
    </row>
    <row r="10" spans="1:18" s="36" customFormat="1" ht="12.75" customHeight="1">
      <c r="A10" s="64">
        <v>1996</v>
      </c>
      <c r="B10" s="86">
        <v>236848</v>
      </c>
      <c r="C10" s="87">
        <v>202042</v>
      </c>
      <c r="D10" s="88" t="s">
        <v>17</v>
      </c>
      <c r="E10" s="89">
        <v>52.286158323516894</v>
      </c>
      <c r="F10" s="89">
        <v>13.206660001385851</v>
      </c>
      <c r="G10" s="89">
        <v>39.079498322131037</v>
      </c>
      <c r="H10" s="89">
        <v>0.2</v>
      </c>
      <c r="I10" s="89">
        <v>11.4</v>
      </c>
      <c r="J10" s="89" t="s">
        <v>18</v>
      </c>
      <c r="K10" s="89" t="s">
        <v>18</v>
      </c>
      <c r="L10" s="89">
        <v>36.1</v>
      </c>
      <c r="M10" s="90" t="s">
        <v>18</v>
      </c>
      <c r="N10" s="90" t="s">
        <v>18</v>
      </c>
      <c r="O10" s="86">
        <v>34806</v>
      </c>
      <c r="P10" s="89" t="s">
        <v>18</v>
      </c>
      <c r="Q10" s="87">
        <v>22494</v>
      </c>
      <c r="R10" s="35"/>
    </row>
    <row r="11" spans="1:18" s="36" customFormat="1" ht="12.75" customHeight="1">
      <c r="A11" s="63">
        <v>1997</v>
      </c>
      <c r="B11" s="81">
        <v>237144</v>
      </c>
      <c r="C11" s="81">
        <v>201073</v>
      </c>
      <c r="D11" s="83">
        <v>16.399999999999999</v>
      </c>
      <c r="E11" s="83">
        <v>51.538495969125641</v>
      </c>
      <c r="F11" s="83">
        <v>13.005724289188503</v>
      </c>
      <c r="G11" s="83">
        <v>38.532771679937142</v>
      </c>
      <c r="H11" s="83">
        <v>0.2</v>
      </c>
      <c r="I11" s="83">
        <v>11.6</v>
      </c>
      <c r="J11" s="83" t="s">
        <v>18</v>
      </c>
      <c r="K11" s="83" t="s">
        <v>18</v>
      </c>
      <c r="L11" s="83">
        <v>36.700000000000003</v>
      </c>
      <c r="M11" s="84" t="s">
        <v>18</v>
      </c>
      <c r="N11" s="84" t="s">
        <v>18</v>
      </c>
      <c r="O11" s="81">
        <v>36071</v>
      </c>
      <c r="P11" s="83" t="s">
        <v>18</v>
      </c>
      <c r="Q11" s="85">
        <v>23858</v>
      </c>
      <c r="R11" s="35"/>
    </row>
    <row r="12" spans="1:18" s="36" customFormat="1" ht="12.75" customHeight="1">
      <c r="A12" s="64">
        <v>1998</v>
      </c>
      <c r="B12" s="86">
        <v>227525</v>
      </c>
      <c r="C12" s="86">
        <v>190886</v>
      </c>
      <c r="D12" s="89">
        <v>16.399999999999999</v>
      </c>
      <c r="E12" s="89">
        <v>51.065033580252084</v>
      </c>
      <c r="F12" s="89">
        <v>13.514348878388146</v>
      </c>
      <c r="G12" s="89">
        <v>37.550684701863943</v>
      </c>
      <c r="H12" s="89">
        <v>0.2</v>
      </c>
      <c r="I12" s="89">
        <v>12.3</v>
      </c>
      <c r="J12" s="89" t="s">
        <v>18</v>
      </c>
      <c r="K12" s="89" t="s">
        <v>18</v>
      </c>
      <c r="L12" s="89">
        <v>36.4</v>
      </c>
      <c r="M12" s="90" t="s">
        <v>18</v>
      </c>
      <c r="N12" s="90" t="s">
        <v>18</v>
      </c>
      <c r="O12" s="86">
        <v>36639</v>
      </c>
      <c r="P12" s="89" t="s">
        <v>18</v>
      </c>
      <c r="Q12" s="87">
        <v>24597</v>
      </c>
      <c r="R12" s="35"/>
    </row>
    <row r="13" spans="1:18" s="36" customFormat="1" ht="12.75" customHeight="1">
      <c r="A13" s="63">
        <v>1999</v>
      </c>
      <c r="B13" s="81">
        <v>221696</v>
      </c>
      <c r="C13" s="81">
        <v>185001</v>
      </c>
      <c r="D13" s="83">
        <v>16.8</v>
      </c>
      <c r="E13" s="83">
        <v>50.780806590234647</v>
      </c>
      <c r="F13" s="83">
        <v>13.729655515375594</v>
      </c>
      <c r="G13" s="83">
        <v>37.051691612477775</v>
      </c>
      <c r="H13" s="83">
        <v>0.1</v>
      </c>
      <c r="I13" s="83">
        <v>12.5</v>
      </c>
      <c r="J13" s="83" t="s">
        <v>18</v>
      </c>
      <c r="K13" s="83" t="s">
        <v>18</v>
      </c>
      <c r="L13" s="83">
        <v>36.6</v>
      </c>
      <c r="M13" s="84" t="s">
        <v>18</v>
      </c>
      <c r="N13" s="84" t="s">
        <v>18</v>
      </c>
      <c r="O13" s="81">
        <v>36695</v>
      </c>
      <c r="P13" s="83" t="s">
        <v>18</v>
      </c>
      <c r="Q13" s="85">
        <v>24269</v>
      </c>
      <c r="R13" s="35"/>
    </row>
    <row r="14" spans="1:18" s="36" customFormat="1" ht="12.75" customHeight="1">
      <c r="A14" s="64">
        <v>2000</v>
      </c>
      <c r="B14" s="86">
        <v>214473</v>
      </c>
      <c r="C14" s="86">
        <v>176654</v>
      </c>
      <c r="D14" s="89">
        <v>16.899999999999999</v>
      </c>
      <c r="E14" s="89">
        <v>50.492488140659141</v>
      </c>
      <c r="F14" s="89">
        <v>14.177431589434713</v>
      </c>
      <c r="G14" s="89">
        <v>36.31505655122443</v>
      </c>
      <c r="H14" s="89">
        <v>0.1</v>
      </c>
      <c r="I14" s="89">
        <v>12.8</v>
      </c>
      <c r="J14" s="89">
        <v>0.1</v>
      </c>
      <c r="K14" s="89">
        <v>0</v>
      </c>
      <c r="L14" s="89">
        <v>36.5</v>
      </c>
      <c r="M14" s="90" t="s">
        <v>18</v>
      </c>
      <c r="N14" s="90" t="s">
        <v>18</v>
      </c>
      <c r="O14" s="86">
        <v>37819</v>
      </c>
      <c r="P14" s="86">
        <v>311</v>
      </c>
      <c r="Q14" s="87">
        <v>25533</v>
      </c>
      <c r="R14" s="35"/>
    </row>
    <row r="15" spans="1:18" s="36" customFormat="1" ht="12.75" customHeight="1">
      <c r="A15" s="63">
        <v>2001</v>
      </c>
      <c r="B15" s="81">
        <v>208123</v>
      </c>
      <c r="C15" s="81">
        <v>171714</v>
      </c>
      <c r="D15" s="83">
        <v>17</v>
      </c>
      <c r="E15" s="83">
        <v>50.008153091768868</v>
      </c>
      <c r="F15" s="83">
        <v>14.065248028698882</v>
      </c>
      <c r="G15" s="83">
        <v>35.942905063069993</v>
      </c>
      <c r="H15" s="83">
        <v>0.1</v>
      </c>
      <c r="I15" s="83">
        <v>12.4</v>
      </c>
      <c r="J15" s="83">
        <v>0.1</v>
      </c>
      <c r="K15" s="83">
        <v>0.1</v>
      </c>
      <c r="L15" s="83">
        <v>37.299999999999997</v>
      </c>
      <c r="M15" s="84">
        <v>0</v>
      </c>
      <c r="N15" s="84">
        <v>0</v>
      </c>
      <c r="O15" s="81">
        <v>36409</v>
      </c>
      <c r="P15" s="81">
        <v>744</v>
      </c>
      <c r="Q15" s="85">
        <v>24585</v>
      </c>
      <c r="R15" s="35"/>
    </row>
    <row r="16" spans="1:18" s="36" customFormat="1" ht="12.75" customHeight="1">
      <c r="A16" s="64">
        <v>2002</v>
      </c>
      <c r="B16" s="86">
        <v>208606</v>
      </c>
      <c r="C16" s="86">
        <v>172606</v>
      </c>
      <c r="D16" s="89">
        <v>17.399999999999999</v>
      </c>
      <c r="E16" s="89">
        <v>50.363834397413768</v>
      </c>
      <c r="F16" s="89">
        <v>13.677971797040659</v>
      </c>
      <c r="G16" s="89">
        <v>36.685862600373106</v>
      </c>
      <c r="H16" s="89">
        <v>0.1</v>
      </c>
      <c r="I16" s="89">
        <v>11.7</v>
      </c>
      <c r="J16" s="89">
        <v>0.4</v>
      </c>
      <c r="K16" s="89">
        <v>0.2</v>
      </c>
      <c r="L16" s="89">
        <v>37.1</v>
      </c>
      <c r="M16" s="90">
        <v>0.1</v>
      </c>
      <c r="N16" s="90">
        <v>0</v>
      </c>
      <c r="O16" s="86">
        <v>36000</v>
      </c>
      <c r="P16" s="86">
        <v>1821</v>
      </c>
      <c r="Q16" s="87">
        <v>23662</v>
      </c>
      <c r="R16" s="35"/>
    </row>
    <row r="17" spans="1:21" s="36" customFormat="1" ht="12.75" customHeight="1">
      <c r="A17" s="63">
        <v>2003</v>
      </c>
      <c r="B17" s="81">
        <v>218146</v>
      </c>
      <c r="C17" s="81">
        <v>181528</v>
      </c>
      <c r="D17" s="83">
        <v>18.399999999999999</v>
      </c>
      <c r="E17" s="83">
        <v>49.070115904984355</v>
      </c>
      <c r="F17" s="83">
        <v>12.567207262791417</v>
      </c>
      <c r="G17" s="83">
        <v>36.502908642192935</v>
      </c>
      <c r="H17" s="83">
        <v>0.1</v>
      </c>
      <c r="I17" s="83">
        <v>10.6</v>
      </c>
      <c r="J17" s="83">
        <v>0.8</v>
      </c>
      <c r="K17" s="83">
        <v>0.2</v>
      </c>
      <c r="L17" s="83">
        <v>38.700000000000003</v>
      </c>
      <c r="M17" s="84">
        <v>0.5</v>
      </c>
      <c r="N17" s="84">
        <v>0</v>
      </c>
      <c r="O17" s="81">
        <v>36618</v>
      </c>
      <c r="P17" s="81">
        <v>2573</v>
      </c>
      <c r="Q17" s="85">
        <v>22900</v>
      </c>
      <c r="R17" s="35"/>
    </row>
    <row r="18" spans="1:21" s="36" customFormat="1" ht="12.75" customHeight="1">
      <c r="A18" s="64">
        <v>2004</v>
      </c>
      <c r="B18" s="86">
        <v>230940</v>
      </c>
      <c r="C18" s="86">
        <v>191785</v>
      </c>
      <c r="D18" s="89">
        <v>19.5</v>
      </c>
      <c r="E18" s="89">
        <v>47.463565972312743</v>
      </c>
      <c r="F18" s="89">
        <v>11.943061240451547</v>
      </c>
      <c r="G18" s="89">
        <v>35.520504731861195</v>
      </c>
      <c r="H18" s="89">
        <v>0</v>
      </c>
      <c r="I18" s="89">
        <v>10.199999999999999</v>
      </c>
      <c r="J18" s="89">
        <v>2</v>
      </c>
      <c r="K18" s="89">
        <v>0.5</v>
      </c>
      <c r="L18" s="89">
        <v>38.700000000000003</v>
      </c>
      <c r="M18" s="90">
        <v>1.1000000000000001</v>
      </c>
      <c r="N18" s="90">
        <v>0.1</v>
      </c>
      <c r="O18" s="86">
        <v>39155</v>
      </c>
      <c r="P18" s="86">
        <v>4516</v>
      </c>
      <c r="Q18" s="87">
        <v>23107</v>
      </c>
      <c r="R18" s="35"/>
    </row>
    <row r="19" spans="1:21" s="36" customFormat="1" ht="12.75" customHeight="1">
      <c r="A19" s="63">
        <v>2005</v>
      </c>
      <c r="B19" s="81">
        <v>252482</v>
      </c>
      <c r="C19" s="81">
        <v>207936</v>
      </c>
      <c r="D19" s="83">
        <v>21.1</v>
      </c>
      <c r="E19" s="83">
        <v>45.877096799015085</v>
      </c>
      <c r="F19" s="83">
        <v>10.562384579870729</v>
      </c>
      <c r="G19" s="83">
        <v>35.314712219144354</v>
      </c>
      <c r="H19" s="83">
        <v>0</v>
      </c>
      <c r="I19" s="83">
        <v>10.199999999999999</v>
      </c>
      <c r="J19" s="83">
        <v>3.3</v>
      </c>
      <c r="K19" s="83">
        <v>0.7</v>
      </c>
      <c r="L19" s="83">
        <v>38.200000000000003</v>
      </c>
      <c r="M19" s="84">
        <v>1.4</v>
      </c>
      <c r="N19" s="84">
        <v>0.3</v>
      </c>
      <c r="O19" s="81">
        <v>44546</v>
      </c>
      <c r="P19" s="81">
        <v>6999</v>
      </c>
      <c r="Q19" s="85">
        <v>25911</v>
      </c>
      <c r="R19" s="35"/>
      <c r="S19" s="35"/>
      <c r="U19" s="35"/>
    </row>
    <row r="20" spans="1:21" s="36" customFormat="1" ht="12.75" customHeight="1">
      <c r="A20" s="64">
        <v>2006</v>
      </c>
      <c r="B20" s="86">
        <v>265704</v>
      </c>
      <c r="C20" s="86">
        <v>220782</v>
      </c>
      <c r="D20" s="89">
        <v>22.2</v>
      </c>
      <c r="E20" s="89">
        <v>45.005933454720044</v>
      </c>
      <c r="F20" s="89">
        <v>10.167495538585573</v>
      </c>
      <c r="G20" s="89">
        <v>34.838437916134467</v>
      </c>
      <c r="H20" s="89">
        <v>0</v>
      </c>
      <c r="I20" s="89">
        <v>10.6</v>
      </c>
      <c r="J20" s="89">
        <v>4.7</v>
      </c>
      <c r="K20" s="89">
        <v>1</v>
      </c>
      <c r="L20" s="89">
        <v>36.299999999999997</v>
      </c>
      <c r="M20" s="90">
        <v>2</v>
      </c>
      <c r="N20" s="90">
        <v>0.4</v>
      </c>
      <c r="O20" s="86">
        <v>44922</v>
      </c>
      <c r="P20" s="86">
        <v>8295</v>
      </c>
      <c r="Q20" s="87">
        <v>24253</v>
      </c>
      <c r="R20" s="35"/>
      <c r="S20" s="35"/>
      <c r="U20" s="35"/>
    </row>
    <row r="21" spans="1:21" s="36" customFormat="1" ht="12.75" customHeight="1">
      <c r="A21" s="65">
        <v>2007</v>
      </c>
      <c r="B21" s="91">
        <v>286391</v>
      </c>
      <c r="C21" s="91">
        <v>239877</v>
      </c>
      <c r="D21" s="92">
        <v>24.1</v>
      </c>
      <c r="E21" s="92">
        <v>43.992546179917206</v>
      </c>
      <c r="F21" s="92">
        <v>10.193974411886092</v>
      </c>
      <c r="G21" s="92">
        <v>33.798571768031117</v>
      </c>
      <c r="H21" s="92">
        <v>1.2089529217057075E-2</v>
      </c>
      <c r="I21" s="92">
        <v>10.736335705382343</v>
      </c>
      <c r="J21" s="92">
        <v>5.9980740129316281</v>
      </c>
      <c r="K21" s="92">
        <v>1.1551753607056949</v>
      </c>
      <c r="L21" s="92">
        <v>33.961155091984644</v>
      </c>
      <c r="M21" s="93">
        <v>3.6556235070473617</v>
      </c>
      <c r="N21" s="93">
        <v>0.48566557027143076</v>
      </c>
      <c r="O21" s="91">
        <v>46514</v>
      </c>
      <c r="P21" s="91">
        <v>10390</v>
      </c>
      <c r="Q21" s="94">
        <v>23814</v>
      </c>
      <c r="R21" s="35"/>
      <c r="S21" s="35"/>
      <c r="U21" s="35"/>
    </row>
    <row r="22" spans="1:21" s="36" customFormat="1" ht="12.75" customHeight="1">
      <c r="A22" s="64">
        <v>2008</v>
      </c>
      <c r="B22" s="86">
        <v>309364</v>
      </c>
      <c r="C22" s="86">
        <v>260498</v>
      </c>
      <c r="D22" s="89">
        <v>26.2</v>
      </c>
      <c r="E22" s="89">
        <v>40.397239134273583</v>
      </c>
      <c r="F22" s="89">
        <v>8.1766462698370042</v>
      </c>
      <c r="G22" s="89">
        <v>32.220592864436583</v>
      </c>
      <c r="H22" s="89">
        <v>9.2131225575628212E-3</v>
      </c>
      <c r="I22" s="89">
        <v>11.319856582392188</v>
      </c>
      <c r="J22" s="89">
        <v>8.6660934057075298</v>
      </c>
      <c r="K22" s="89">
        <v>1.4921419742186119</v>
      </c>
      <c r="L22" s="89">
        <v>31.03018065397815</v>
      </c>
      <c r="M22" s="90">
        <v>6.4338305860313705</v>
      </c>
      <c r="N22" s="90">
        <v>0.65144454084100456</v>
      </c>
      <c r="O22" s="86">
        <v>48866</v>
      </c>
      <c r="P22" s="86">
        <v>11804</v>
      </c>
      <c r="Q22" s="87">
        <v>25166</v>
      </c>
      <c r="R22" s="35"/>
      <c r="S22" s="35"/>
      <c r="U22" s="35"/>
    </row>
    <row r="23" spans="1:21" s="36" customFormat="1" ht="12.75" customHeight="1">
      <c r="A23" s="65">
        <v>2009</v>
      </c>
      <c r="B23" s="91">
        <v>338656</v>
      </c>
      <c r="C23" s="91">
        <v>288875</v>
      </c>
      <c r="D23" s="92">
        <v>29.2</v>
      </c>
      <c r="E23" s="92">
        <v>36.573950670705322</v>
      </c>
      <c r="F23" s="92">
        <v>8.1443530938987454</v>
      </c>
      <c r="G23" s="92">
        <v>28.429597576806575</v>
      </c>
      <c r="H23" s="92">
        <v>5.5387278234530508E-3</v>
      </c>
      <c r="I23" s="92">
        <v>11.325313717005624</v>
      </c>
      <c r="J23" s="92">
        <v>11.605019472090005</v>
      </c>
      <c r="K23" s="92">
        <v>1.9551709216789268</v>
      </c>
      <c r="L23" s="92">
        <v>24.653916053656424</v>
      </c>
      <c r="M23" s="93">
        <v>13.066551276503677</v>
      </c>
      <c r="N23" s="93">
        <v>0.81453916053656428</v>
      </c>
      <c r="O23" s="91">
        <v>49781</v>
      </c>
      <c r="P23" s="91">
        <v>13153</v>
      </c>
      <c r="Q23" s="94">
        <v>25068</v>
      </c>
      <c r="R23" s="35"/>
      <c r="S23" s="35"/>
      <c r="U23" s="35"/>
    </row>
    <row r="24" spans="1:21" s="36" customFormat="1" ht="12.75" customHeight="1">
      <c r="A24" s="64">
        <v>2010</v>
      </c>
      <c r="B24" s="86">
        <v>361697</v>
      </c>
      <c r="C24" s="86">
        <v>294881</v>
      </c>
      <c r="D24" s="89">
        <v>29.9</v>
      </c>
      <c r="E24" s="89">
        <v>33.209667628636637</v>
      </c>
      <c r="F24" s="89">
        <v>7.4616540231483199</v>
      </c>
      <c r="G24" s="89">
        <v>25.748013605488318</v>
      </c>
      <c r="H24" s="89">
        <v>9.8344756020225105E-3</v>
      </c>
      <c r="I24" s="89">
        <v>10.371641441801946</v>
      </c>
      <c r="J24" s="89">
        <v>18.104252223778406</v>
      </c>
      <c r="K24" s="89">
        <v>7.93540445128713E-2</v>
      </c>
      <c r="L24" s="89">
        <v>18.617001434476961</v>
      </c>
      <c r="M24" s="90">
        <v>19.601127234375902</v>
      </c>
      <c r="N24" s="90">
        <v>7.1215168152576796E-3</v>
      </c>
      <c r="O24" s="86">
        <v>66816</v>
      </c>
      <c r="P24" s="86">
        <v>30762</v>
      </c>
      <c r="Q24" s="87">
        <v>25600</v>
      </c>
      <c r="R24" s="35"/>
      <c r="S24" s="35"/>
      <c r="U24" s="35"/>
    </row>
    <row r="25" spans="1:21" s="36" customFormat="1" ht="12.75" customHeight="1">
      <c r="A25" s="65">
        <v>2011</v>
      </c>
      <c r="B25" s="91">
        <v>392171</v>
      </c>
      <c r="C25" s="91">
        <v>307271</v>
      </c>
      <c r="D25" s="92">
        <v>30.9</v>
      </c>
      <c r="E25" s="92">
        <v>28.892736379287339</v>
      </c>
      <c r="F25" s="92">
        <v>7.1018742413049063</v>
      </c>
      <c r="G25" s="92">
        <v>21.790862137982433</v>
      </c>
      <c r="H25" s="92">
        <v>7.1598035610259299E-3</v>
      </c>
      <c r="I25" s="92">
        <v>9.7848479029911708</v>
      </c>
      <c r="J25" s="92">
        <v>23.28498296292198</v>
      </c>
      <c r="K25" s="83" t="s">
        <v>18</v>
      </c>
      <c r="L25" s="92">
        <v>12.150604466415601</v>
      </c>
      <c r="M25" s="93">
        <v>25.874228287082001</v>
      </c>
      <c r="N25" s="84" t="s">
        <v>18</v>
      </c>
      <c r="O25" s="91">
        <v>84900</v>
      </c>
      <c r="P25" s="91">
        <v>46891</v>
      </c>
      <c r="Q25" s="94">
        <v>26959</v>
      </c>
      <c r="R25" s="35"/>
      <c r="S25" s="35"/>
      <c r="U25" s="35"/>
    </row>
    <row r="26" spans="1:21" s="36" customFormat="1" ht="12.75" customHeight="1">
      <c r="A26" s="64">
        <v>2012</v>
      </c>
      <c r="B26" s="86">
        <v>413338</v>
      </c>
      <c r="C26" s="86">
        <v>309621</v>
      </c>
      <c r="D26" s="89">
        <v>31.6</v>
      </c>
      <c r="E26" s="89">
        <v>24.503828874656435</v>
      </c>
      <c r="F26" s="89">
        <v>6.9523708017221049</v>
      </c>
      <c r="G26" s="89">
        <v>17.551458072934327</v>
      </c>
      <c r="H26" s="89">
        <v>3.2297550876717019E-3</v>
      </c>
      <c r="I26" s="89">
        <v>8.9855016294114414</v>
      </c>
      <c r="J26" s="89">
        <v>27.8</v>
      </c>
      <c r="K26" s="89" t="s">
        <v>18</v>
      </c>
      <c r="L26" s="89">
        <v>7.9923519399523943</v>
      </c>
      <c r="M26" s="90">
        <v>30.7</v>
      </c>
      <c r="N26" s="90" t="s">
        <v>18</v>
      </c>
      <c r="O26" s="86">
        <v>103717</v>
      </c>
      <c r="P26" s="86">
        <v>66464</v>
      </c>
      <c r="Q26" s="87">
        <v>26797</v>
      </c>
      <c r="R26" s="35"/>
      <c r="S26" s="35"/>
      <c r="U26" s="35"/>
    </row>
    <row r="27" spans="1:21" s="36" customFormat="1" ht="12.75" customHeight="1">
      <c r="A27" s="63">
        <v>2013</v>
      </c>
      <c r="B27" s="91">
        <v>436420</v>
      </c>
      <c r="C27" s="91">
        <v>309870</v>
      </c>
      <c r="D27" s="95">
        <v>31.3</v>
      </c>
      <c r="E27" s="95">
        <v>19.363604092038596</v>
      </c>
      <c r="F27" s="82" t="s">
        <v>17</v>
      </c>
      <c r="G27" s="82" t="s">
        <v>17</v>
      </c>
      <c r="H27" s="92">
        <v>7.1598035610259299E-3</v>
      </c>
      <c r="I27" s="92">
        <v>9.2241907896859967</v>
      </c>
      <c r="J27" s="95">
        <v>31.3</v>
      </c>
      <c r="K27" s="83" t="s">
        <v>18</v>
      </c>
      <c r="L27" s="95">
        <v>5.3</v>
      </c>
      <c r="M27" s="96">
        <v>34.81169522703069</v>
      </c>
      <c r="N27" s="84" t="s">
        <v>18</v>
      </c>
      <c r="O27" s="91">
        <v>126550</v>
      </c>
      <c r="P27" s="91">
        <v>88183</v>
      </c>
      <c r="Q27" s="94">
        <v>27706</v>
      </c>
      <c r="R27" s="35"/>
      <c r="S27" s="35"/>
      <c r="U27" s="35"/>
    </row>
    <row r="28" spans="1:21" s="36" customFormat="1" ht="12.75" customHeight="1">
      <c r="A28" s="64">
        <v>2014</v>
      </c>
      <c r="B28" s="86">
        <v>460503</v>
      </c>
      <c r="C28" s="86">
        <v>313796</v>
      </c>
      <c r="D28" s="97">
        <v>31.7</v>
      </c>
      <c r="E28" s="97">
        <v>14.993498961108489</v>
      </c>
      <c r="F28" s="88" t="s">
        <v>17</v>
      </c>
      <c r="G28" s="88" t="s">
        <v>17</v>
      </c>
      <c r="H28" s="89" t="s">
        <v>18</v>
      </c>
      <c r="I28" s="89">
        <v>9.2505959285650547</v>
      </c>
      <c r="J28" s="97">
        <v>34.700000000000003</v>
      </c>
      <c r="K28" s="89" t="s">
        <v>18</v>
      </c>
      <c r="L28" s="97">
        <f>11572*100/C28</f>
        <v>3.6877461790462593</v>
      </c>
      <c r="M28" s="98">
        <v>37.390215299111524</v>
      </c>
      <c r="N28" s="90">
        <v>0</v>
      </c>
      <c r="O28" s="86">
        <v>146707</v>
      </c>
      <c r="P28" s="86">
        <v>107832</v>
      </c>
      <c r="Q28" s="87">
        <v>28147</v>
      </c>
      <c r="R28" s="35"/>
      <c r="S28" s="35"/>
      <c r="U28" s="35"/>
    </row>
    <row r="29" spans="1:21" s="36" customFormat="1" ht="12.75" customHeight="1">
      <c r="A29" s="63">
        <v>2015</v>
      </c>
      <c r="B29" s="91">
        <v>481588</v>
      </c>
      <c r="C29" s="91">
        <v>317102</v>
      </c>
      <c r="D29" s="95">
        <v>32.299999999999997</v>
      </c>
      <c r="E29" s="95">
        <v>11.315601919886976</v>
      </c>
      <c r="F29" s="82" t="s">
        <v>17</v>
      </c>
      <c r="G29" s="82" t="s">
        <v>17</v>
      </c>
      <c r="H29" s="92">
        <v>0</v>
      </c>
      <c r="I29" s="92">
        <v>9.3000000000000007</v>
      </c>
      <c r="J29" s="95">
        <v>36.200000000000003</v>
      </c>
      <c r="K29" s="83" t="s">
        <v>18</v>
      </c>
      <c r="L29" s="95">
        <v>3</v>
      </c>
      <c r="M29" s="96">
        <v>40.200000000000003</v>
      </c>
      <c r="N29" s="84" t="s">
        <v>18</v>
      </c>
      <c r="O29" s="91">
        <v>164486</v>
      </c>
      <c r="P29" s="91">
        <v>124943</v>
      </c>
      <c r="Q29" s="94">
        <v>29218</v>
      </c>
      <c r="R29" s="35"/>
      <c r="S29" s="35"/>
      <c r="U29" s="35"/>
    </row>
    <row r="30" spans="1:21" s="36" customFormat="1" ht="12.75" customHeight="1">
      <c r="A30" s="64">
        <v>2016</v>
      </c>
      <c r="B30" s="86">
        <v>491678</v>
      </c>
      <c r="C30" s="86">
        <v>315168</v>
      </c>
      <c r="D30" s="97">
        <v>31.7</v>
      </c>
      <c r="E30" s="97">
        <v>10.073072371155609</v>
      </c>
      <c r="F30" s="88" t="s">
        <v>17</v>
      </c>
      <c r="G30" s="88" t="s">
        <v>17</v>
      </c>
      <c r="H30" s="89">
        <v>0</v>
      </c>
      <c r="I30" s="89">
        <v>9</v>
      </c>
      <c r="J30" s="97">
        <v>35.6</v>
      </c>
      <c r="K30" s="89" t="s">
        <v>18</v>
      </c>
      <c r="L30" s="97">
        <v>3</v>
      </c>
      <c r="M30" s="98">
        <v>42.2</v>
      </c>
      <c r="N30" s="90" t="s">
        <v>18</v>
      </c>
      <c r="O30" s="87">
        <v>176510</v>
      </c>
      <c r="P30" s="87">
        <v>136630</v>
      </c>
      <c r="Q30" s="87">
        <v>29303</v>
      </c>
      <c r="R30" s="35"/>
      <c r="S30" s="35"/>
      <c r="U30" s="35"/>
    </row>
    <row r="31" spans="1:21" s="36" customFormat="1" ht="12.75" customHeight="1">
      <c r="A31" s="63">
        <v>2017</v>
      </c>
      <c r="B31" s="91">
        <v>501734</v>
      </c>
      <c r="C31" s="91">
        <v>311441</v>
      </c>
      <c r="D31" s="95">
        <v>31.8</v>
      </c>
      <c r="E31" s="95">
        <v>9.404028371344813</v>
      </c>
      <c r="F31" s="82" t="s">
        <v>17</v>
      </c>
      <c r="G31" s="82" t="s">
        <v>17</v>
      </c>
      <c r="H31" s="92">
        <v>0</v>
      </c>
      <c r="I31" s="92">
        <v>8.7056617465266299</v>
      </c>
      <c r="J31" s="95">
        <v>35.841459538082653</v>
      </c>
      <c r="K31" s="83" t="s">
        <v>18</v>
      </c>
      <c r="L31" s="95">
        <v>2.5436599548550127</v>
      </c>
      <c r="M31" s="96">
        <v>43.504869301087524</v>
      </c>
      <c r="N31" s="84"/>
      <c r="O31" s="91">
        <v>190293</v>
      </c>
      <c r="P31" s="91">
        <v>150383</v>
      </c>
      <c r="Q31" s="94">
        <v>28403</v>
      </c>
      <c r="R31" s="35"/>
      <c r="S31" s="35"/>
      <c r="U31" s="35"/>
    </row>
    <row r="32" spans="1:21" s="36" customFormat="1" ht="12.75" customHeight="1">
      <c r="A32" s="64">
        <v>2018</v>
      </c>
      <c r="B32" s="86">
        <v>498675</v>
      </c>
      <c r="C32" s="86">
        <v>303155</v>
      </c>
      <c r="D32" s="97">
        <v>31.2</v>
      </c>
      <c r="E32" s="97">
        <v>8.9007273506951901</v>
      </c>
      <c r="F32" s="88" t="s">
        <v>17</v>
      </c>
      <c r="G32" s="88" t="s">
        <v>17</v>
      </c>
      <c r="H32" s="89">
        <v>0</v>
      </c>
      <c r="I32" s="89">
        <v>8.9673599313882342</v>
      </c>
      <c r="J32" s="97">
        <v>35.139120252016291</v>
      </c>
      <c r="K32" s="89" t="s">
        <v>18</v>
      </c>
      <c r="L32" s="97">
        <v>2.2783724497369331</v>
      </c>
      <c r="M32" s="98">
        <v>44.714090151902489</v>
      </c>
      <c r="N32" s="90"/>
      <c r="O32" s="87">
        <v>195520</v>
      </c>
      <c r="P32" s="87">
        <v>155595</v>
      </c>
      <c r="Q32" s="87">
        <v>27837</v>
      </c>
      <c r="R32" s="35"/>
      <c r="S32" s="35"/>
      <c r="U32" s="35"/>
    </row>
    <row r="33" spans="1:24" s="36" customFormat="1" ht="12.75" customHeight="1">
      <c r="A33" s="63">
        <v>2019</v>
      </c>
      <c r="B33" s="91">
        <v>508245</v>
      </c>
      <c r="C33" s="91">
        <v>307971</v>
      </c>
      <c r="D33" s="95">
        <v>32.10213697584993</v>
      </c>
      <c r="E33" s="95">
        <v>8.8787580648827333</v>
      </c>
      <c r="F33" s="82" t="s">
        <v>17</v>
      </c>
      <c r="G33" s="82" t="s">
        <v>17</v>
      </c>
      <c r="H33" s="92">
        <v>6.4941179526643747E-4</v>
      </c>
      <c r="I33" s="92">
        <v>8.9414263031259438</v>
      </c>
      <c r="J33" s="95">
        <v>34.883479288634319</v>
      </c>
      <c r="K33" s="83" t="s">
        <v>18</v>
      </c>
      <c r="L33" s="95">
        <v>2.0557130379159076</v>
      </c>
      <c r="M33" s="96">
        <v>45.239973893645832</v>
      </c>
      <c r="N33" s="84"/>
      <c r="O33" s="91">
        <v>200274</v>
      </c>
      <c r="P33" s="91">
        <v>159937</v>
      </c>
      <c r="Q33" s="94">
        <v>28278</v>
      </c>
      <c r="R33" s="35"/>
      <c r="S33" s="35"/>
      <c r="U33" s="35"/>
    </row>
    <row r="34" spans="1:24" s="36" customFormat="1" ht="12.75" customHeight="1">
      <c r="A34" s="64">
        <v>2020</v>
      </c>
      <c r="B34" s="86">
        <v>476913</v>
      </c>
      <c r="C34" s="86">
        <v>289615</v>
      </c>
      <c r="D34" s="97">
        <v>29.993197185407951</v>
      </c>
      <c r="E34" s="97">
        <v>8.8631459005921656</v>
      </c>
      <c r="F34" s="88" t="s">
        <v>17</v>
      </c>
      <c r="G34" s="88" t="s">
        <v>17</v>
      </c>
      <c r="H34" s="89" t="s">
        <v>18</v>
      </c>
      <c r="I34" s="89">
        <v>8.7854565543911747</v>
      </c>
      <c r="J34" s="97">
        <v>33.08841047597673</v>
      </c>
      <c r="K34" s="89" t="s">
        <v>18</v>
      </c>
      <c r="L34" s="97">
        <v>2.5292198263211505</v>
      </c>
      <c r="M34" s="98">
        <v>46.733767242718784</v>
      </c>
      <c r="N34" s="90"/>
      <c r="O34" s="87">
        <v>187298</v>
      </c>
      <c r="P34" s="87">
        <v>149408</v>
      </c>
      <c r="Q34" s="87">
        <v>26220</v>
      </c>
      <c r="R34" s="35"/>
      <c r="S34" s="35"/>
      <c r="U34" s="35"/>
    </row>
    <row r="35" spans="1:24" s="36" customFormat="1" ht="12.75" customHeight="1">
      <c r="A35" s="63">
        <v>2021</v>
      </c>
      <c r="B35" s="91">
        <v>517944</v>
      </c>
      <c r="C35" s="91">
        <v>314563</v>
      </c>
      <c r="D35" s="95">
        <v>32.914200421245447</v>
      </c>
      <c r="E35" s="95">
        <v>8.4545862037175379</v>
      </c>
      <c r="F35" s="82" t="s">
        <v>17</v>
      </c>
      <c r="G35" s="82" t="s">
        <v>17</v>
      </c>
      <c r="H35" s="83" t="s">
        <v>18</v>
      </c>
      <c r="I35" s="92">
        <v>8.9139536436262361</v>
      </c>
      <c r="J35" s="95">
        <v>33.28681377021455</v>
      </c>
      <c r="K35" s="83" t="s">
        <v>18</v>
      </c>
      <c r="L35" s="95">
        <v>2.5988434749159945</v>
      </c>
      <c r="M35" s="96">
        <v>46.674593006806269</v>
      </c>
      <c r="N35" s="84"/>
      <c r="O35" s="91">
        <v>203381</v>
      </c>
      <c r="P35" s="91">
        <v>161996</v>
      </c>
      <c r="Q35" s="94">
        <v>28153</v>
      </c>
      <c r="R35" s="35"/>
      <c r="S35" s="35"/>
      <c r="U35" s="35"/>
    </row>
    <row r="36" spans="1:24" s="36" customFormat="1" ht="12.75" customHeight="1">
      <c r="A36" s="64">
        <v>2022</v>
      </c>
      <c r="B36" s="86">
        <v>505650</v>
      </c>
      <c r="C36" s="86">
        <v>301259</v>
      </c>
      <c r="D36" s="97">
        <v>31.63053335700274</v>
      </c>
      <c r="E36" s="97">
        <v>8.551113825645043</v>
      </c>
      <c r="F36" s="88" t="s">
        <v>17</v>
      </c>
      <c r="G36" s="88" t="s">
        <v>17</v>
      </c>
      <c r="H36" s="89" t="s">
        <v>18</v>
      </c>
      <c r="I36" s="89">
        <v>8.7851317305043164</v>
      </c>
      <c r="J36" s="97">
        <v>32.117214755409798</v>
      </c>
      <c r="K36" s="89" t="s">
        <v>18</v>
      </c>
      <c r="L36" s="97">
        <v>2.7275533677002182</v>
      </c>
      <c r="M36" s="98">
        <v>47.768531396572385</v>
      </c>
      <c r="N36" s="90"/>
      <c r="O36" s="87">
        <v>204391</v>
      </c>
      <c r="P36" s="87">
        <v>163510</v>
      </c>
      <c r="Q36" s="87">
        <v>27692</v>
      </c>
      <c r="R36" s="35"/>
      <c r="S36" s="35"/>
      <c r="U36" s="35"/>
    </row>
    <row r="37" spans="1:24" s="36" customFormat="1" ht="12.75" customHeight="1">
      <c r="A37" s="63">
        <v>2023</v>
      </c>
      <c r="B37" s="91">
        <v>501925</v>
      </c>
      <c r="C37" s="91">
        <v>297223</v>
      </c>
      <c r="D37" s="95">
        <v>31.7</v>
      </c>
      <c r="E37" s="95">
        <v>8.6739586102017672</v>
      </c>
      <c r="F37" s="82" t="s">
        <v>17</v>
      </c>
      <c r="G37" s="82" t="s">
        <v>17</v>
      </c>
      <c r="H37" s="83" t="s">
        <v>18</v>
      </c>
      <c r="I37" s="92">
        <v>8.7587434350639075</v>
      </c>
      <c r="J37" s="95">
        <v>31.467955037127005</v>
      </c>
      <c r="K37" s="83" t="s">
        <v>18</v>
      </c>
      <c r="L37" s="95">
        <v>2.6</v>
      </c>
      <c r="M37" s="96">
        <v>48.44746200664148</v>
      </c>
      <c r="N37" s="84"/>
      <c r="O37" s="91">
        <v>204702</v>
      </c>
      <c r="P37" s="91">
        <v>165651</v>
      </c>
      <c r="Q37" s="94">
        <v>26570</v>
      </c>
      <c r="R37" s="37"/>
      <c r="S37" s="38"/>
      <c r="T37" s="33"/>
      <c r="U37" s="33"/>
      <c r="V37" s="33"/>
      <c r="W37" s="33"/>
      <c r="X37" s="33"/>
    </row>
    <row r="38" spans="1:24" s="36" customFormat="1" ht="12.75" customHeight="1">
      <c r="A38" s="64">
        <v>2024</v>
      </c>
      <c r="B38" s="86">
        <v>511606</v>
      </c>
      <c r="C38" s="86">
        <v>301147</v>
      </c>
      <c r="D38" s="97">
        <v>32.023704190592902</v>
      </c>
      <c r="E38" s="97">
        <v>9.0882525809654418</v>
      </c>
      <c r="F38" s="88" t="s">
        <v>17</v>
      </c>
      <c r="G38" s="88" t="s">
        <v>17</v>
      </c>
      <c r="H38" s="89" t="s">
        <v>18</v>
      </c>
      <c r="I38" s="89">
        <v>9.001251880310944</v>
      </c>
      <c r="J38" s="97">
        <v>31.791118623130899</v>
      </c>
      <c r="K38" s="89" t="s">
        <v>18</v>
      </c>
      <c r="L38" s="97">
        <v>2.6</v>
      </c>
      <c r="M38" s="98">
        <v>47.52297050941899</v>
      </c>
      <c r="N38" s="90"/>
      <c r="O38" s="87">
        <v>210459</v>
      </c>
      <c r="P38" s="87">
        <v>169508</v>
      </c>
      <c r="Q38" s="87">
        <v>28171</v>
      </c>
      <c r="R38" s="39"/>
      <c r="S38" s="38"/>
      <c r="T38" s="33"/>
      <c r="U38" s="33"/>
      <c r="V38" s="33"/>
      <c r="W38" s="33"/>
      <c r="X38" s="33"/>
    </row>
    <row r="39" spans="1:24" ht="12.75" customHeight="1">
      <c r="A39" s="208" t="s">
        <v>19</v>
      </c>
      <c r="B39" s="208"/>
      <c r="C39" s="208"/>
      <c r="D39" s="208"/>
      <c r="E39" s="208"/>
      <c r="F39" s="208"/>
      <c r="G39" s="208"/>
      <c r="H39" s="208"/>
      <c r="I39" s="208"/>
      <c r="J39" s="208"/>
      <c r="K39" s="208"/>
      <c r="L39" s="208"/>
      <c r="M39" s="208"/>
      <c r="N39" s="208"/>
      <c r="O39" s="208"/>
      <c r="P39" s="208"/>
      <c r="Q39" s="208"/>
      <c r="R39" s="3"/>
    </row>
    <row r="40" spans="1:24" s="36" customFormat="1" ht="12.75" customHeight="1">
      <c r="A40" s="63">
        <v>1995</v>
      </c>
      <c r="B40" s="81">
        <v>136444</v>
      </c>
      <c r="C40" s="81">
        <v>115752</v>
      </c>
      <c r="D40" s="82" t="s">
        <v>17</v>
      </c>
      <c r="E40" s="83">
        <v>53.7</v>
      </c>
      <c r="F40" s="83">
        <v>11.699149906697077</v>
      </c>
      <c r="G40" s="83">
        <v>42.029511369134006</v>
      </c>
      <c r="H40" s="83">
        <v>0.2</v>
      </c>
      <c r="I40" s="83">
        <v>5.0999999999999996</v>
      </c>
      <c r="J40" s="83" t="s">
        <v>18</v>
      </c>
      <c r="K40" s="83" t="s">
        <v>18</v>
      </c>
      <c r="L40" s="83">
        <v>41</v>
      </c>
      <c r="M40" s="83" t="s">
        <v>18</v>
      </c>
      <c r="N40" s="84" t="s">
        <v>20</v>
      </c>
      <c r="O40" s="81">
        <v>20692</v>
      </c>
      <c r="P40" s="83" t="s">
        <v>18</v>
      </c>
      <c r="Q40" s="85">
        <v>15142</v>
      </c>
      <c r="R40" s="40"/>
      <c r="S40" s="35"/>
      <c r="T40" s="35"/>
    </row>
    <row r="41" spans="1:24" s="36" customFormat="1" ht="12.75" customHeight="1">
      <c r="A41" s="64">
        <v>1996</v>
      </c>
      <c r="B41" s="86">
        <v>140418</v>
      </c>
      <c r="C41" s="86">
        <v>118789</v>
      </c>
      <c r="D41" s="99" t="s">
        <v>17</v>
      </c>
      <c r="E41" s="89">
        <v>54.5</v>
      </c>
      <c r="F41" s="88" t="s">
        <v>17</v>
      </c>
      <c r="G41" s="88" t="s">
        <v>17</v>
      </c>
      <c r="H41" s="89">
        <v>0.2</v>
      </c>
      <c r="I41" s="89">
        <v>5.5</v>
      </c>
      <c r="J41" s="89" t="s">
        <v>18</v>
      </c>
      <c r="K41" s="89" t="s">
        <v>18</v>
      </c>
      <c r="L41" s="89">
        <v>39.799999999999997</v>
      </c>
      <c r="M41" s="89" t="s">
        <v>18</v>
      </c>
      <c r="N41" s="90" t="s">
        <v>18</v>
      </c>
      <c r="O41" s="86">
        <v>21629</v>
      </c>
      <c r="P41" s="89" t="s">
        <v>18</v>
      </c>
      <c r="Q41" s="87">
        <v>15536</v>
      </c>
      <c r="R41" s="40"/>
      <c r="S41" s="35"/>
      <c r="T41" s="35"/>
    </row>
    <row r="42" spans="1:24" s="36" customFormat="1" ht="12.75" customHeight="1">
      <c r="A42" s="63">
        <v>1997</v>
      </c>
      <c r="B42" s="81">
        <v>139293</v>
      </c>
      <c r="C42" s="81">
        <v>117227</v>
      </c>
      <c r="D42" s="82" t="s">
        <v>17</v>
      </c>
      <c r="E42" s="83">
        <v>53.1</v>
      </c>
      <c r="F42" s="82" t="s">
        <v>17</v>
      </c>
      <c r="G42" s="82" t="s">
        <v>17</v>
      </c>
      <c r="H42" s="83">
        <v>0.2</v>
      </c>
      <c r="I42" s="83">
        <v>5.8</v>
      </c>
      <c r="J42" s="83" t="s">
        <v>18</v>
      </c>
      <c r="K42" s="83" t="s">
        <v>18</v>
      </c>
      <c r="L42" s="83">
        <v>40.9</v>
      </c>
      <c r="M42" s="83" t="s">
        <v>18</v>
      </c>
      <c r="N42" s="84" t="s">
        <v>18</v>
      </c>
      <c r="O42" s="81">
        <v>22066</v>
      </c>
      <c r="P42" s="83" t="s">
        <v>18</v>
      </c>
      <c r="Q42" s="85">
        <v>16217</v>
      </c>
      <c r="R42" s="40"/>
      <c r="S42" s="35"/>
      <c r="T42" s="35"/>
    </row>
    <row r="43" spans="1:24" s="36" customFormat="1" ht="12.75" customHeight="1">
      <c r="A43" s="64">
        <v>1998</v>
      </c>
      <c r="B43" s="86">
        <v>131438</v>
      </c>
      <c r="C43" s="86">
        <v>109253</v>
      </c>
      <c r="D43" s="99" t="s">
        <v>17</v>
      </c>
      <c r="E43" s="89">
        <v>52.7</v>
      </c>
      <c r="F43" s="88" t="s">
        <v>17</v>
      </c>
      <c r="G43" s="88" t="s">
        <v>17</v>
      </c>
      <c r="H43" s="89">
        <v>0.2</v>
      </c>
      <c r="I43" s="89">
        <v>6.5</v>
      </c>
      <c r="J43" s="89" t="s">
        <v>18</v>
      </c>
      <c r="K43" s="89" t="s">
        <v>18</v>
      </c>
      <c r="L43" s="89">
        <v>40.6</v>
      </c>
      <c r="M43" s="89" t="s">
        <v>18</v>
      </c>
      <c r="N43" s="90" t="s">
        <v>18</v>
      </c>
      <c r="O43" s="86">
        <v>22185</v>
      </c>
      <c r="P43" s="89" t="s">
        <v>18</v>
      </c>
      <c r="Q43" s="87">
        <v>16477</v>
      </c>
      <c r="R43" s="40"/>
      <c r="S43" s="35"/>
      <c r="T43" s="35"/>
    </row>
    <row r="44" spans="1:24" s="36" customFormat="1" ht="12.75" customHeight="1">
      <c r="A44" s="63">
        <v>1999</v>
      </c>
      <c r="B44" s="81">
        <v>125305</v>
      </c>
      <c r="C44" s="81">
        <v>103300</v>
      </c>
      <c r="D44" s="82" t="s">
        <v>17</v>
      </c>
      <c r="E44" s="83">
        <v>52</v>
      </c>
      <c r="F44" s="82" t="s">
        <v>17</v>
      </c>
      <c r="G44" s="82" t="s">
        <v>17</v>
      </c>
      <c r="H44" s="83">
        <v>0.1</v>
      </c>
      <c r="I44" s="83">
        <v>6.4</v>
      </c>
      <c r="J44" s="83" t="s">
        <v>18</v>
      </c>
      <c r="K44" s="83" t="s">
        <v>18</v>
      </c>
      <c r="L44" s="83">
        <v>41.5</v>
      </c>
      <c r="M44" s="83" t="s">
        <v>18</v>
      </c>
      <c r="N44" s="84" t="s">
        <v>18</v>
      </c>
      <c r="O44" s="81">
        <v>22005</v>
      </c>
      <c r="P44" s="83" t="s">
        <v>18</v>
      </c>
      <c r="Q44" s="85">
        <v>16206</v>
      </c>
      <c r="R44" s="40"/>
      <c r="S44" s="35"/>
      <c r="T44" s="35"/>
    </row>
    <row r="45" spans="1:24" s="36" customFormat="1" ht="12.75" customHeight="1">
      <c r="A45" s="64">
        <v>2000</v>
      </c>
      <c r="B45" s="86">
        <v>118396</v>
      </c>
      <c r="C45" s="86">
        <v>96020</v>
      </c>
      <c r="D45" s="89">
        <v>17.5</v>
      </c>
      <c r="E45" s="89">
        <v>51.5</v>
      </c>
      <c r="F45" s="89">
        <v>13.021245573838783</v>
      </c>
      <c r="G45" s="89">
        <v>38.528431576754841</v>
      </c>
      <c r="H45" s="89">
        <v>0.1</v>
      </c>
      <c r="I45" s="89">
        <v>6.9</v>
      </c>
      <c r="J45" s="89">
        <v>0.1</v>
      </c>
      <c r="K45" s="89">
        <v>0</v>
      </c>
      <c r="L45" s="89">
        <v>41.3</v>
      </c>
      <c r="M45" s="90" t="s">
        <v>20</v>
      </c>
      <c r="N45" s="90" t="s">
        <v>20</v>
      </c>
      <c r="O45" s="86">
        <v>22376</v>
      </c>
      <c r="P45" s="86">
        <v>236</v>
      </c>
      <c r="Q45" s="87">
        <v>16795</v>
      </c>
      <c r="R45" s="40"/>
      <c r="S45" s="35"/>
      <c r="T45" s="35"/>
    </row>
    <row r="46" spans="1:24" s="36" customFormat="1" ht="12.75" customHeight="1">
      <c r="A46" s="63">
        <v>2001</v>
      </c>
      <c r="B46" s="81">
        <v>112462</v>
      </c>
      <c r="C46" s="81">
        <v>91036</v>
      </c>
      <c r="D46" s="83">
        <v>17.3</v>
      </c>
      <c r="E46" s="83">
        <v>50.5</v>
      </c>
      <c r="F46" s="83">
        <v>12.735621072982116</v>
      </c>
      <c r="G46" s="83">
        <v>37.813612197372471</v>
      </c>
      <c r="H46" s="83">
        <v>0.1</v>
      </c>
      <c r="I46" s="83">
        <v>6.5</v>
      </c>
      <c r="J46" s="83">
        <v>0.1</v>
      </c>
      <c r="K46" s="83">
        <v>0.1</v>
      </c>
      <c r="L46" s="83">
        <v>42.5</v>
      </c>
      <c r="M46" s="83">
        <v>0</v>
      </c>
      <c r="N46" s="84">
        <v>0</v>
      </c>
      <c r="O46" s="81">
        <v>21426</v>
      </c>
      <c r="P46" s="81">
        <v>519</v>
      </c>
      <c r="Q46" s="85">
        <v>15925</v>
      </c>
      <c r="R46" s="40"/>
      <c r="S46" s="35"/>
      <c r="T46" s="35"/>
    </row>
    <row r="47" spans="1:24" s="36" customFormat="1" ht="12.75" customHeight="1">
      <c r="A47" s="64">
        <v>2002</v>
      </c>
      <c r="B47" s="86">
        <v>110551</v>
      </c>
      <c r="C47" s="86">
        <v>89606</v>
      </c>
      <c r="D47" s="89">
        <v>17.5</v>
      </c>
      <c r="E47" s="89">
        <v>50.4</v>
      </c>
      <c r="F47" s="89">
        <v>12.442247170948374</v>
      </c>
      <c r="G47" s="89">
        <v>38.00749949780149</v>
      </c>
      <c r="H47" s="89">
        <v>0.1</v>
      </c>
      <c r="I47" s="89">
        <v>6.4</v>
      </c>
      <c r="J47" s="89">
        <v>0.4</v>
      </c>
      <c r="K47" s="89">
        <v>0.2</v>
      </c>
      <c r="L47" s="89">
        <v>42.3</v>
      </c>
      <c r="M47" s="89">
        <v>0.1</v>
      </c>
      <c r="N47" s="90">
        <v>0</v>
      </c>
      <c r="O47" s="86">
        <v>20945</v>
      </c>
      <c r="P47" s="86">
        <v>1235</v>
      </c>
      <c r="Q47" s="87">
        <v>15073</v>
      </c>
      <c r="R47" s="40"/>
      <c r="S47" s="35"/>
      <c r="T47" s="35"/>
    </row>
    <row r="48" spans="1:24" s="36" customFormat="1" ht="12.75" customHeight="1">
      <c r="A48" s="63">
        <v>2003</v>
      </c>
      <c r="B48" s="81">
        <v>112577</v>
      </c>
      <c r="C48" s="81">
        <v>91589</v>
      </c>
      <c r="D48" s="83">
        <v>18.2</v>
      </c>
      <c r="E48" s="83">
        <v>49.1</v>
      </c>
      <c r="F48" s="83">
        <v>11.349616220288462</v>
      </c>
      <c r="G48" s="83">
        <v>37.791656203255847</v>
      </c>
      <c r="H48" s="83">
        <v>0.1</v>
      </c>
      <c r="I48" s="83">
        <v>5.5</v>
      </c>
      <c r="J48" s="83">
        <v>0.8</v>
      </c>
      <c r="K48" s="83">
        <v>0.3</v>
      </c>
      <c r="L48" s="83">
        <v>43.6</v>
      </c>
      <c r="M48" s="83">
        <v>0.6</v>
      </c>
      <c r="N48" s="84">
        <v>0.1</v>
      </c>
      <c r="O48" s="81">
        <v>20988</v>
      </c>
      <c r="P48" s="81">
        <v>1765</v>
      </c>
      <c r="Q48" s="85">
        <v>14249</v>
      </c>
      <c r="R48" s="40"/>
      <c r="S48" s="35"/>
      <c r="T48" s="35"/>
    </row>
    <row r="49" spans="1:20" s="36" customFormat="1" ht="12.75" customHeight="1">
      <c r="A49" s="64">
        <v>2004</v>
      </c>
      <c r="B49" s="86">
        <v>118387</v>
      </c>
      <c r="C49" s="86">
        <v>96121</v>
      </c>
      <c r="D49" s="89">
        <v>19.2</v>
      </c>
      <c r="E49" s="89">
        <v>47.5</v>
      </c>
      <c r="F49" s="89">
        <v>10.676126964971235</v>
      </c>
      <c r="G49" s="89">
        <v>36.849387750855698</v>
      </c>
      <c r="H49" s="89">
        <v>0</v>
      </c>
      <c r="I49" s="89">
        <v>5.2</v>
      </c>
      <c r="J49" s="89">
        <v>1.9</v>
      </c>
      <c r="K49" s="89">
        <v>0.6</v>
      </c>
      <c r="L49" s="89">
        <v>43.3</v>
      </c>
      <c r="M49" s="89">
        <v>1.2</v>
      </c>
      <c r="N49" s="90">
        <v>0.1</v>
      </c>
      <c r="O49" s="86">
        <v>22266</v>
      </c>
      <c r="P49" s="86">
        <v>2866</v>
      </c>
      <c r="Q49" s="87">
        <v>14092</v>
      </c>
      <c r="R49" s="40"/>
      <c r="S49" s="35"/>
      <c r="T49" s="35"/>
    </row>
    <row r="50" spans="1:20" s="36" customFormat="1" ht="12.75" customHeight="1">
      <c r="A50" s="63">
        <v>2005</v>
      </c>
      <c r="B50" s="81">
        <v>127511</v>
      </c>
      <c r="C50" s="81">
        <v>102383</v>
      </c>
      <c r="D50" s="83">
        <v>20.5</v>
      </c>
      <c r="E50" s="83">
        <v>45.8</v>
      </c>
      <c r="F50" s="83">
        <v>9.3589756111854516</v>
      </c>
      <c r="G50" s="83">
        <v>36.478712286219391</v>
      </c>
      <c r="H50" s="83">
        <v>0</v>
      </c>
      <c r="I50" s="83">
        <v>4.8</v>
      </c>
      <c r="J50" s="83">
        <v>3</v>
      </c>
      <c r="K50" s="83">
        <v>0.9</v>
      </c>
      <c r="L50" s="83">
        <v>43.4</v>
      </c>
      <c r="M50" s="83">
        <v>1.7</v>
      </c>
      <c r="N50" s="84">
        <v>0.4</v>
      </c>
      <c r="O50" s="81">
        <v>25128</v>
      </c>
      <c r="P50" s="81">
        <v>4119</v>
      </c>
      <c r="Q50" s="85">
        <v>15658</v>
      </c>
      <c r="R50" s="40"/>
      <c r="S50" s="35"/>
      <c r="T50" s="35"/>
    </row>
    <row r="51" spans="1:20" s="36" customFormat="1" ht="12.75" customHeight="1">
      <c r="A51" s="64">
        <v>2006</v>
      </c>
      <c r="B51" s="86">
        <v>131632</v>
      </c>
      <c r="C51" s="86">
        <v>106809</v>
      </c>
      <c r="D51" s="89">
        <v>21.3</v>
      </c>
      <c r="E51" s="89">
        <v>44.8</v>
      </c>
      <c r="F51" s="89">
        <v>8.7782864739862738</v>
      </c>
      <c r="G51" s="89">
        <v>36.006329054667681</v>
      </c>
      <c r="H51" s="89">
        <v>0</v>
      </c>
      <c r="I51" s="89">
        <v>5.0999999999999996</v>
      </c>
      <c r="J51" s="89">
        <v>3.9</v>
      </c>
      <c r="K51" s="89">
        <v>1.2</v>
      </c>
      <c r="L51" s="89">
        <v>42.1</v>
      </c>
      <c r="M51" s="89">
        <v>2.2999999999999998</v>
      </c>
      <c r="N51" s="90">
        <v>0.5</v>
      </c>
      <c r="O51" s="86">
        <v>24823</v>
      </c>
      <c r="P51" s="86">
        <v>4956</v>
      </c>
      <c r="Q51" s="87">
        <v>14346</v>
      </c>
      <c r="R51" s="40"/>
      <c r="S51" s="35"/>
      <c r="T51" s="35"/>
    </row>
    <row r="52" spans="1:20" s="36" customFormat="1" ht="12.75" customHeight="1">
      <c r="A52" s="65">
        <v>2007</v>
      </c>
      <c r="B52" s="91">
        <v>141011</v>
      </c>
      <c r="C52" s="91">
        <v>115623</v>
      </c>
      <c r="D52" s="83">
        <v>23</v>
      </c>
      <c r="E52" s="83">
        <v>43.699782915163937</v>
      </c>
      <c r="F52" s="83">
        <v>8.6072840178857142</v>
      </c>
      <c r="G52" s="83">
        <v>35.092498897278226</v>
      </c>
      <c r="H52" s="92">
        <v>1.5567836849069821E-2</v>
      </c>
      <c r="I52" s="92">
        <v>5.3129567646575513</v>
      </c>
      <c r="J52" s="92">
        <v>5.1685218338911803</v>
      </c>
      <c r="K52" s="92">
        <v>1.288670939173002</v>
      </c>
      <c r="L52" s="92">
        <v>39.796580265172153</v>
      </c>
      <c r="M52" s="92">
        <v>4.0519619798828952</v>
      </c>
      <c r="N52" s="93">
        <v>0.66595746521020904</v>
      </c>
      <c r="O52" s="91">
        <v>25388</v>
      </c>
      <c r="P52" s="91">
        <v>6196</v>
      </c>
      <c r="Q52" s="94">
        <v>13757</v>
      </c>
      <c r="R52" s="40"/>
      <c r="S52" s="35"/>
      <c r="T52" s="35"/>
    </row>
    <row r="53" spans="1:20" s="36" customFormat="1" ht="12.75" customHeight="1">
      <c r="A53" s="64">
        <v>2008</v>
      </c>
      <c r="B53" s="86">
        <v>151273</v>
      </c>
      <c r="C53" s="86">
        <v>124515</v>
      </c>
      <c r="D53" s="89">
        <v>24.7</v>
      </c>
      <c r="E53" s="89">
        <v>39.809661486567883</v>
      </c>
      <c r="F53" s="89">
        <v>6.5992049150704739</v>
      </c>
      <c r="G53" s="89">
        <v>33.21045657149741</v>
      </c>
      <c r="H53" s="89">
        <v>1.2046741356463078E-2</v>
      </c>
      <c r="I53" s="89">
        <v>5.8057262177247724</v>
      </c>
      <c r="J53" s="89">
        <v>7.4456892743846117</v>
      </c>
      <c r="K53" s="89">
        <v>1.5492109384411517</v>
      </c>
      <c r="L53" s="89">
        <v>37.458940689876727</v>
      </c>
      <c r="M53" s="89">
        <v>7.0786652210577037</v>
      </c>
      <c r="N53" s="90">
        <v>0.84005943059069188</v>
      </c>
      <c r="O53" s="86">
        <v>26758</v>
      </c>
      <c r="P53" s="86">
        <v>6952</v>
      </c>
      <c r="Q53" s="87">
        <v>14617</v>
      </c>
      <c r="R53" s="40"/>
      <c r="S53" s="35"/>
      <c r="T53" s="35"/>
    </row>
    <row r="54" spans="1:20" s="36" customFormat="1" ht="12.75" customHeight="1">
      <c r="A54" s="65">
        <v>2009</v>
      </c>
      <c r="B54" s="91">
        <v>165899</v>
      </c>
      <c r="C54" s="91">
        <v>139480</v>
      </c>
      <c r="D54" s="83">
        <v>27.8</v>
      </c>
      <c r="E54" s="83">
        <v>36.135646687697161</v>
      </c>
      <c r="F54" s="83">
        <v>6.6504158302265557</v>
      </c>
      <c r="G54" s="83">
        <v>29.485230857470608</v>
      </c>
      <c r="H54" s="92">
        <v>1.0037281330656726E-2</v>
      </c>
      <c r="I54" s="92">
        <v>6.0954975623745344</v>
      </c>
      <c r="J54" s="92">
        <v>10.152710065959278</v>
      </c>
      <c r="K54" s="92">
        <v>2.0569257241181531</v>
      </c>
      <c r="L54" s="92">
        <v>29.954115285345566</v>
      </c>
      <c r="M54" s="92">
        <v>14.562661313449956</v>
      </c>
      <c r="N54" s="93">
        <v>1.0324060797246917</v>
      </c>
      <c r="O54" s="91">
        <v>26419</v>
      </c>
      <c r="P54" s="91">
        <v>7454</v>
      </c>
      <c r="Q54" s="94">
        <v>14003</v>
      </c>
      <c r="R54" s="40"/>
      <c r="S54" s="35"/>
      <c r="T54" s="35"/>
    </row>
    <row r="55" spans="1:20" s="36" customFormat="1" ht="12.75" customHeight="1">
      <c r="A55" s="64">
        <v>2010</v>
      </c>
      <c r="B55" s="86">
        <v>175928</v>
      </c>
      <c r="C55" s="86">
        <v>141681</v>
      </c>
      <c r="D55" s="89">
        <v>28.3</v>
      </c>
      <c r="E55" s="89">
        <v>32.996661514246796</v>
      </c>
      <c r="F55" s="89">
        <v>5.9598675898673781</v>
      </c>
      <c r="G55" s="89">
        <v>27.036793924379417</v>
      </c>
      <c r="H55" s="89">
        <v>1.1998786005180652E-2</v>
      </c>
      <c r="I55" s="89">
        <v>5.7396545761252389</v>
      </c>
      <c r="J55" s="89">
        <v>16.342346539056049</v>
      </c>
      <c r="K55" s="89">
        <v>8.0462447328858502E-2</v>
      </c>
      <c r="L55" s="89">
        <v>22.787812056662503</v>
      </c>
      <c r="M55" s="89">
        <v>22.030476916453161</v>
      </c>
      <c r="N55" s="90">
        <v>1.0587164122218221E-2</v>
      </c>
      <c r="O55" s="86">
        <v>34247</v>
      </c>
      <c r="P55" s="86">
        <v>15348</v>
      </c>
      <c r="Q55" s="87">
        <v>14311</v>
      </c>
      <c r="R55" s="40"/>
      <c r="S55" s="35"/>
      <c r="T55" s="35"/>
    </row>
    <row r="56" spans="1:20" s="36" customFormat="1" ht="12.75" customHeight="1">
      <c r="A56" s="65">
        <v>2011</v>
      </c>
      <c r="B56" s="91">
        <v>193434</v>
      </c>
      <c r="C56" s="91">
        <v>149349</v>
      </c>
      <c r="D56" s="83">
        <v>29.5</v>
      </c>
      <c r="E56" s="83">
        <v>28.8</v>
      </c>
      <c r="F56" s="83">
        <v>5.5889225907103501</v>
      </c>
      <c r="G56" s="83">
        <v>23.251578517432321</v>
      </c>
      <c r="H56" s="92">
        <v>8.7044439534245E-3</v>
      </c>
      <c r="I56" s="92">
        <v>5.5413829349999997</v>
      </c>
      <c r="J56" s="92">
        <v>22</v>
      </c>
      <c r="K56" s="83" t="s">
        <v>18</v>
      </c>
      <c r="L56" s="92">
        <v>14.922764799999999</v>
      </c>
      <c r="M56" s="92">
        <v>28.7</v>
      </c>
      <c r="N56" s="84" t="s">
        <v>20</v>
      </c>
      <c r="O56" s="91">
        <v>44085</v>
      </c>
      <c r="P56" s="91">
        <v>24351</v>
      </c>
      <c r="Q56" s="94">
        <v>14863</v>
      </c>
      <c r="R56" s="40"/>
      <c r="S56" s="35"/>
      <c r="T56" s="35"/>
    </row>
    <row r="57" spans="1:20" s="36" customFormat="1" ht="12.75" customHeight="1">
      <c r="A57" s="64">
        <v>2012</v>
      </c>
      <c r="B57" s="86">
        <v>203647</v>
      </c>
      <c r="C57" s="86">
        <v>150741</v>
      </c>
      <c r="D57" s="89">
        <v>30.3</v>
      </c>
      <c r="E57" s="89">
        <v>24.207747062842888</v>
      </c>
      <c r="F57" s="89">
        <v>5.2122514777001614</v>
      </c>
      <c r="G57" s="89">
        <v>18.995495585142727</v>
      </c>
      <c r="H57" s="89">
        <v>5.9705057018329451E-3</v>
      </c>
      <c r="I57" s="89">
        <v>5.0099176733602668</v>
      </c>
      <c r="J57" s="89">
        <v>26.8</v>
      </c>
      <c r="K57" s="89" t="s">
        <v>18</v>
      </c>
      <c r="L57" s="89">
        <v>9.8208184899927691</v>
      </c>
      <c r="M57" s="89">
        <v>34.200000000000003</v>
      </c>
      <c r="N57" s="90" t="s">
        <v>20</v>
      </c>
      <c r="O57" s="86">
        <v>52906</v>
      </c>
      <c r="P57" s="86">
        <v>33715</v>
      </c>
      <c r="Q57" s="87">
        <v>14619</v>
      </c>
      <c r="R57" s="40"/>
      <c r="S57" s="35"/>
      <c r="T57" s="35"/>
    </row>
    <row r="58" spans="1:20" s="36" customFormat="1" ht="12.75" customHeight="1">
      <c r="A58" s="63">
        <v>2013</v>
      </c>
      <c r="B58" s="91">
        <v>214833</v>
      </c>
      <c r="C58" s="91">
        <v>150193</v>
      </c>
      <c r="D58" s="83">
        <v>29.7</v>
      </c>
      <c r="E58" s="83">
        <v>19.2</v>
      </c>
      <c r="F58" s="82" t="s">
        <v>17</v>
      </c>
      <c r="G58" s="82" t="s">
        <v>17</v>
      </c>
      <c r="H58" s="92">
        <v>8.7044439534245E-3</v>
      </c>
      <c r="I58" s="95">
        <v>5.1866598310174243</v>
      </c>
      <c r="J58" s="95">
        <v>30.3</v>
      </c>
      <c r="K58" s="83" t="s">
        <v>18</v>
      </c>
      <c r="L58" s="95">
        <v>6.6</v>
      </c>
      <c r="M58" s="95">
        <v>38.728169754915342</v>
      </c>
      <c r="N58" s="84" t="s">
        <v>20</v>
      </c>
      <c r="O58" s="91">
        <v>64640</v>
      </c>
      <c r="P58" s="91">
        <v>44627</v>
      </c>
      <c r="Q58" s="94">
        <v>15451</v>
      </c>
      <c r="R58" s="40"/>
      <c r="S58" s="35"/>
      <c r="T58" s="35"/>
    </row>
    <row r="59" spans="1:20" s="36" customFormat="1" ht="12.75" customHeight="1">
      <c r="A59" s="64">
        <v>2014</v>
      </c>
      <c r="B59" s="86">
        <v>227876</v>
      </c>
      <c r="C59" s="86">
        <v>153135</v>
      </c>
      <c r="D59" s="89">
        <v>30.2</v>
      </c>
      <c r="E59" s="89">
        <v>14.2</v>
      </c>
      <c r="F59" s="88" t="s">
        <v>17</v>
      </c>
      <c r="G59" s="88" t="s">
        <v>17</v>
      </c>
      <c r="H59" s="89" t="s">
        <v>18</v>
      </c>
      <c r="I59" s="97">
        <v>5.12423678453652</v>
      </c>
      <c r="J59" s="97">
        <v>34.4</v>
      </c>
      <c r="K59" s="89" t="s">
        <v>18</v>
      </c>
      <c r="L59" s="97">
        <f>7136*100/C59</f>
        <v>4.6599405753093679</v>
      </c>
      <c r="M59" s="97">
        <v>41.630587390211254</v>
      </c>
      <c r="N59" s="90" t="s">
        <v>20</v>
      </c>
      <c r="O59" s="86">
        <v>74741</v>
      </c>
      <c r="P59" s="86">
        <v>54999</v>
      </c>
      <c r="Q59" s="87">
        <v>15349</v>
      </c>
      <c r="R59" s="40"/>
      <c r="S59" s="35"/>
      <c r="T59" s="35"/>
    </row>
    <row r="60" spans="1:20" s="36" customFormat="1" ht="12.75" customHeight="1">
      <c r="A60" s="63">
        <v>2015</v>
      </c>
      <c r="B60" s="91">
        <v>239919</v>
      </c>
      <c r="C60" s="91">
        <v>155141</v>
      </c>
      <c r="D60" s="83">
        <v>30.6</v>
      </c>
      <c r="E60" s="83">
        <v>10.3</v>
      </c>
      <c r="F60" s="82" t="s">
        <v>17</v>
      </c>
      <c r="G60" s="82" t="s">
        <v>17</v>
      </c>
      <c r="H60" s="92">
        <v>0</v>
      </c>
      <c r="I60" s="95">
        <v>5.0999999999999996</v>
      </c>
      <c r="J60" s="95">
        <v>36.6</v>
      </c>
      <c r="K60" s="83" t="s">
        <v>18</v>
      </c>
      <c r="L60" s="95">
        <v>3.9</v>
      </c>
      <c r="M60" s="95">
        <v>44.1</v>
      </c>
      <c r="N60" s="84" t="s">
        <v>20</v>
      </c>
      <c r="O60" s="91">
        <v>84778</v>
      </c>
      <c r="P60" s="91">
        <v>64579</v>
      </c>
      <c r="Q60" s="94">
        <v>16165</v>
      </c>
      <c r="R60" s="40"/>
      <c r="S60" s="35"/>
      <c r="T60" s="35"/>
    </row>
    <row r="61" spans="1:20" s="36" customFormat="1" ht="12.75" customHeight="1">
      <c r="A61" s="64">
        <v>2016</v>
      </c>
      <c r="B61" s="86">
        <f>C61+O61</f>
        <v>242774</v>
      </c>
      <c r="C61" s="86">
        <v>151237</v>
      </c>
      <c r="D61" s="89">
        <v>29.1</v>
      </c>
      <c r="E61" s="89">
        <v>9</v>
      </c>
      <c r="F61" s="88" t="s">
        <v>17</v>
      </c>
      <c r="G61" s="88" t="s">
        <v>17</v>
      </c>
      <c r="H61" s="89">
        <v>0</v>
      </c>
      <c r="I61" s="97">
        <v>5.2</v>
      </c>
      <c r="J61" s="97">
        <v>35.6</v>
      </c>
      <c r="K61" s="89" t="s">
        <v>18</v>
      </c>
      <c r="L61" s="97">
        <v>3.8</v>
      </c>
      <c r="M61" s="97">
        <v>46.3</v>
      </c>
      <c r="N61" s="90" t="s">
        <v>20</v>
      </c>
      <c r="O61" s="86">
        <v>91537</v>
      </c>
      <c r="P61" s="86">
        <v>71344</v>
      </c>
      <c r="Q61" s="87">
        <v>16055</v>
      </c>
      <c r="R61" s="40"/>
      <c r="S61" s="35"/>
      <c r="T61" s="35"/>
    </row>
    <row r="62" spans="1:20" s="36" customFormat="1" ht="12.75" customHeight="1">
      <c r="A62" s="63">
        <v>2017</v>
      </c>
      <c r="B62" s="91">
        <v>246696</v>
      </c>
      <c r="C62" s="91">
        <v>147472</v>
      </c>
      <c r="D62" s="83">
        <v>28.7</v>
      </c>
      <c r="E62" s="83">
        <v>8.5066995768688294</v>
      </c>
      <c r="F62" s="82" t="s">
        <v>17</v>
      </c>
      <c r="G62" s="82" t="s">
        <v>17</v>
      </c>
      <c r="H62" s="92">
        <v>0</v>
      </c>
      <c r="I62" s="92">
        <v>5.0802864272539869</v>
      </c>
      <c r="J62" s="95">
        <v>35.783741998481069</v>
      </c>
      <c r="K62" s="83" t="s">
        <v>18</v>
      </c>
      <c r="L62" s="95">
        <v>2.9836172290333081</v>
      </c>
      <c r="M62" s="96">
        <v>47.645654768362803</v>
      </c>
      <c r="N62" s="84"/>
      <c r="O62" s="91">
        <v>99224</v>
      </c>
      <c r="P62" s="91">
        <v>78992</v>
      </c>
      <c r="Q62" s="94">
        <v>15691</v>
      </c>
      <c r="R62" s="40"/>
      <c r="S62" s="35"/>
      <c r="T62" s="35"/>
    </row>
    <row r="63" spans="1:20" s="36" customFormat="1" ht="12.75" customHeight="1">
      <c r="A63" s="64">
        <v>2018</v>
      </c>
      <c r="B63" s="86">
        <v>243792</v>
      </c>
      <c r="C63" s="86">
        <v>142330</v>
      </c>
      <c r="D63" s="89">
        <v>27.9</v>
      </c>
      <c r="E63" s="89">
        <v>7.8437434131946882</v>
      </c>
      <c r="F63" s="88" t="s">
        <v>17</v>
      </c>
      <c r="G63" s="88" t="s">
        <v>17</v>
      </c>
      <c r="H63" s="89">
        <v>0</v>
      </c>
      <c r="I63" s="89">
        <v>5.2483664722827239</v>
      </c>
      <c r="J63" s="97">
        <v>35.295440174242962</v>
      </c>
      <c r="K63" s="89" t="s">
        <v>18</v>
      </c>
      <c r="L63" s="97">
        <v>2.5279280545211833</v>
      </c>
      <c r="M63" s="98">
        <v>49.084521885758448</v>
      </c>
      <c r="N63" s="90"/>
      <c r="O63" s="87">
        <v>101462</v>
      </c>
      <c r="P63" s="87">
        <v>81419</v>
      </c>
      <c r="Q63" s="87">
        <v>15261</v>
      </c>
      <c r="R63" s="40"/>
      <c r="S63" s="35"/>
      <c r="T63" s="35"/>
    </row>
    <row r="64" spans="1:20" s="36" customFormat="1" ht="12.75" customHeight="1">
      <c r="A64" s="63">
        <v>2019</v>
      </c>
      <c r="B64" s="91">
        <v>245861</v>
      </c>
      <c r="C64" s="91">
        <v>143163</v>
      </c>
      <c r="D64" s="83">
        <v>28.445734546931124</v>
      </c>
      <c r="E64" s="83">
        <v>7.7547969796665335</v>
      </c>
      <c r="F64" s="82" t="s">
        <v>17</v>
      </c>
      <c r="G64" s="82" t="s">
        <v>17</v>
      </c>
      <c r="H64" s="83" t="s">
        <v>18</v>
      </c>
      <c r="I64" s="92">
        <v>5.0802232420387945</v>
      </c>
      <c r="J64" s="95">
        <v>35.472154118033288</v>
      </c>
      <c r="K64" s="83" t="s">
        <v>18</v>
      </c>
      <c r="L64" s="95">
        <v>2.2177517934103084</v>
      </c>
      <c r="M64" s="96">
        <v>49.475073866851069</v>
      </c>
      <c r="N64" s="84"/>
      <c r="O64" s="91">
        <v>102698</v>
      </c>
      <c r="P64" s="91">
        <v>82452</v>
      </c>
      <c r="Q64" s="94">
        <v>15418</v>
      </c>
      <c r="R64" s="40"/>
      <c r="S64" s="35"/>
      <c r="T64" s="35"/>
    </row>
    <row r="65" spans="1:22" s="36" customFormat="1" ht="12.75" customHeight="1">
      <c r="A65" s="64">
        <v>2020</v>
      </c>
      <c r="B65" s="86">
        <v>230153</v>
      </c>
      <c r="C65" s="86">
        <v>134047</v>
      </c>
      <c r="D65" s="89">
        <v>26.507700900893667</v>
      </c>
      <c r="E65" s="89">
        <v>7.5936052280170392</v>
      </c>
      <c r="F65" s="88" t="s">
        <v>17</v>
      </c>
      <c r="G65" s="88" t="s">
        <v>17</v>
      </c>
      <c r="H65" s="89" t="s">
        <v>18</v>
      </c>
      <c r="I65" s="97">
        <v>5.0034689325385875</v>
      </c>
      <c r="J65" s="97">
        <v>33.63969354032541</v>
      </c>
      <c r="K65" s="89" t="s">
        <v>18</v>
      </c>
      <c r="L65" s="97">
        <v>2.7796220728550436</v>
      </c>
      <c r="M65" s="97">
        <v>50.98361022626392</v>
      </c>
      <c r="N65" s="90"/>
      <c r="O65" s="86">
        <v>96106</v>
      </c>
      <c r="P65" s="86">
        <v>76844</v>
      </c>
      <c r="Q65" s="87">
        <v>14395</v>
      </c>
      <c r="R65" s="40"/>
      <c r="S65" s="35"/>
      <c r="T65" s="35"/>
    </row>
    <row r="66" spans="1:22" s="36" customFormat="1" ht="12.75" customHeight="1">
      <c r="A66" s="63">
        <v>2021</v>
      </c>
      <c r="B66" s="91">
        <v>244160</v>
      </c>
      <c r="C66" s="91">
        <v>143036</v>
      </c>
      <c r="D66" s="83">
        <v>28.568538637591107</v>
      </c>
      <c r="E66" s="83">
        <v>7.4023322799854592</v>
      </c>
      <c r="F66" s="82" t="s">
        <v>17</v>
      </c>
      <c r="G66" s="82" t="s">
        <v>17</v>
      </c>
      <c r="H66" s="83" t="s">
        <v>18</v>
      </c>
      <c r="I66" s="92">
        <v>5.0630610475684446</v>
      </c>
      <c r="J66" s="95">
        <v>34.094214044016894</v>
      </c>
      <c r="K66" s="83" t="s">
        <v>18</v>
      </c>
      <c r="L66" s="95">
        <v>2.7643390475125145</v>
      </c>
      <c r="M66" s="96">
        <v>50.613831482983308</v>
      </c>
      <c r="N66" s="84"/>
      <c r="O66" s="91">
        <v>101124</v>
      </c>
      <c r="P66" s="91">
        <v>80813</v>
      </c>
      <c r="Q66" s="94">
        <v>15226</v>
      </c>
      <c r="R66" s="40"/>
      <c r="S66" s="35"/>
      <c r="T66" s="35"/>
    </row>
    <row r="67" spans="1:22" s="36" customFormat="1" ht="12.75" customHeight="1">
      <c r="A67" s="64">
        <v>2022</v>
      </c>
      <c r="B67" s="86">
        <v>239691</v>
      </c>
      <c r="C67" s="86">
        <v>137844</v>
      </c>
      <c r="D67" s="89">
        <v>27.635673480060312</v>
      </c>
      <c r="E67" s="89">
        <v>7.390963698093497</v>
      </c>
      <c r="F67" s="88" t="s">
        <v>17</v>
      </c>
      <c r="G67" s="88" t="s">
        <v>17</v>
      </c>
      <c r="H67" s="89" t="s">
        <v>18</v>
      </c>
      <c r="I67" s="89">
        <v>4.9316618786454258</v>
      </c>
      <c r="J67" s="97">
        <v>33.236121992977566</v>
      </c>
      <c r="K67" s="89" t="s">
        <v>18</v>
      </c>
      <c r="L67" s="97">
        <v>2.9105365485621428</v>
      </c>
      <c r="M67" s="98">
        <v>51.492266620237373</v>
      </c>
      <c r="N67" s="90"/>
      <c r="O67" s="87">
        <v>101847</v>
      </c>
      <c r="P67" s="87">
        <v>81598</v>
      </c>
      <c r="Q67" s="87">
        <v>14938</v>
      </c>
      <c r="R67" s="40"/>
      <c r="S67" s="35"/>
      <c r="T67" s="35"/>
    </row>
    <row r="68" spans="1:22" s="36" customFormat="1" ht="12.75" customHeight="1">
      <c r="A68" s="63">
        <v>2023</v>
      </c>
      <c r="B68" s="91">
        <f>C68+O68</f>
        <v>236681</v>
      </c>
      <c r="C68" s="91">
        <v>135735</v>
      </c>
      <c r="D68" s="95">
        <v>27.8</v>
      </c>
      <c r="E68" s="95">
        <v>7.265627877850223</v>
      </c>
      <c r="F68" s="82" t="s">
        <v>17</v>
      </c>
      <c r="G68" s="82" t="s">
        <v>17</v>
      </c>
      <c r="H68" s="83" t="s">
        <v>18</v>
      </c>
      <c r="I68" s="92">
        <v>5</v>
      </c>
      <c r="J68" s="95">
        <v>32.761631119460716</v>
      </c>
      <c r="K68" s="83" t="s">
        <v>18</v>
      </c>
      <c r="L68" s="95">
        <v>2.8481968541643643</v>
      </c>
      <c r="M68" s="96">
        <v>52.1280436143957</v>
      </c>
      <c r="N68" s="84"/>
      <c r="O68" s="91">
        <v>100946</v>
      </c>
      <c r="P68" s="91">
        <v>81715</v>
      </c>
      <c r="Q68" s="94">
        <v>14278</v>
      </c>
      <c r="R68" s="40"/>
      <c r="S68" s="33"/>
      <c r="T68" s="33"/>
      <c r="U68" s="35"/>
      <c r="V68" s="35"/>
    </row>
    <row r="69" spans="1:22" s="36" customFormat="1" ht="12.75" customHeight="1">
      <c r="A69" s="64">
        <v>2024</v>
      </c>
      <c r="B69" s="86">
        <f>C69+O69</f>
        <v>240010</v>
      </c>
      <c r="C69" s="100">
        <v>137049</v>
      </c>
      <c r="D69" s="89">
        <v>27.8</v>
      </c>
      <c r="E69" s="101">
        <v>7.9759793942312598</v>
      </c>
      <c r="F69" s="102" t="s">
        <v>17</v>
      </c>
      <c r="G69" s="102" t="s">
        <v>17</v>
      </c>
      <c r="H69" s="103" t="s">
        <v>18</v>
      </c>
      <c r="I69" s="103">
        <v>5.0999999999999996</v>
      </c>
      <c r="J69" s="101">
        <v>33.163321147910601</v>
      </c>
      <c r="K69" s="103" t="s">
        <v>18</v>
      </c>
      <c r="L69" s="101">
        <v>2.7683529248662886</v>
      </c>
      <c r="M69" s="104">
        <v>50.924851695379026</v>
      </c>
      <c r="N69" s="105"/>
      <c r="O69" s="106">
        <v>102961</v>
      </c>
      <c r="P69" s="106">
        <v>82759</v>
      </c>
      <c r="Q69" s="106">
        <v>15147</v>
      </c>
      <c r="R69" s="40"/>
      <c r="S69" s="38"/>
      <c r="T69" s="38"/>
      <c r="U69" s="35"/>
      <c r="V69" s="35"/>
    </row>
    <row r="70" spans="1:22" ht="12.75" customHeight="1">
      <c r="A70" s="208" t="s">
        <v>21</v>
      </c>
      <c r="B70" s="208"/>
      <c r="C70" s="208"/>
      <c r="D70" s="208"/>
      <c r="E70" s="208"/>
      <c r="F70" s="208"/>
      <c r="G70" s="208"/>
      <c r="H70" s="208"/>
      <c r="I70" s="208"/>
      <c r="J70" s="208"/>
      <c r="K70" s="208"/>
      <c r="L70" s="208"/>
      <c r="M70" s="208"/>
      <c r="N70" s="208"/>
      <c r="O70" s="208"/>
      <c r="P70" s="208"/>
      <c r="Q70" s="208"/>
    </row>
    <row r="71" spans="1:22" s="36" customFormat="1" ht="12.75" customHeight="1">
      <c r="A71" s="63">
        <v>1995</v>
      </c>
      <c r="B71" s="81">
        <v>93476</v>
      </c>
      <c r="C71" s="81">
        <v>81263</v>
      </c>
      <c r="D71" s="82" t="s">
        <v>17</v>
      </c>
      <c r="E71" s="83">
        <v>48.2</v>
      </c>
      <c r="F71" s="83">
        <v>14.337398323960473</v>
      </c>
      <c r="G71" s="83">
        <v>33.876425925698044</v>
      </c>
      <c r="H71" s="83">
        <v>0.2</v>
      </c>
      <c r="I71" s="83">
        <v>20.5</v>
      </c>
      <c r="J71" s="83" t="s">
        <v>18</v>
      </c>
      <c r="K71" s="83" t="s">
        <v>18</v>
      </c>
      <c r="L71" s="83">
        <v>31.1</v>
      </c>
      <c r="M71" s="83" t="s">
        <v>18</v>
      </c>
      <c r="N71" s="84" t="s">
        <v>20</v>
      </c>
      <c r="O71" s="81">
        <v>12213</v>
      </c>
      <c r="P71" s="83" t="s">
        <v>18</v>
      </c>
      <c r="Q71" s="85">
        <v>6872</v>
      </c>
      <c r="R71" s="40"/>
      <c r="S71" s="35"/>
      <c r="T71" s="35"/>
      <c r="U71" s="35"/>
      <c r="V71" s="35"/>
    </row>
    <row r="72" spans="1:22" s="36" customFormat="1" ht="12.75" customHeight="1">
      <c r="A72" s="64">
        <v>1996</v>
      </c>
      <c r="B72" s="86">
        <v>96430</v>
      </c>
      <c r="C72" s="86">
        <v>83253</v>
      </c>
      <c r="D72" s="99" t="s">
        <v>17</v>
      </c>
      <c r="E72" s="89">
        <f>100-H72-I72-L72</f>
        <v>49.2</v>
      </c>
      <c r="F72" s="88" t="s">
        <v>17</v>
      </c>
      <c r="G72" s="88" t="s">
        <v>17</v>
      </c>
      <c r="H72" s="89">
        <v>0.2</v>
      </c>
      <c r="I72" s="89">
        <v>19.899999999999999</v>
      </c>
      <c r="J72" s="89" t="s">
        <v>18</v>
      </c>
      <c r="K72" s="89" t="s">
        <v>18</v>
      </c>
      <c r="L72" s="89">
        <v>30.7</v>
      </c>
      <c r="M72" s="89" t="s">
        <v>18</v>
      </c>
      <c r="N72" s="90" t="s">
        <v>18</v>
      </c>
      <c r="O72" s="86">
        <v>13177</v>
      </c>
      <c r="P72" s="89" t="s">
        <v>18</v>
      </c>
      <c r="Q72" s="87">
        <v>6958</v>
      </c>
      <c r="R72" s="40"/>
      <c r="S72" s="35"/>
      <c r="T72" s="35"/>
      <c r="U72" s="35"/>
      <c r="V72" s="35"/>
    </row>
    <row r="73" spans="1:22" s="36" customFormat="1" ht="12.75" customHeight="1">
      <c r="A73" s="63">
        <v>1997</v>
      </c>
      <c r="B73" s="81">
        <v>97851</v>
      </c>
      <c r="C73" s="81">
        <v>83846</v>
      </c>
      <c r="D73" s="82" t="s">
        <v>17</v>
      </c>
      <c r="E73" s="83">
        <f>100-H73-I73-L73</f>
        <v>49.3</v>
      </c>
      <c r="F73" s="82" t="s">
        <v>17</v>
      </c>
      <c r="G73" s="82" t="s">
        <v>17</v>
      </c>
      <c r="H73" s="83">
        <v>0.2</v>
      </c>
      <c r="I73" s="83">
        <v>19.7</v>
      </c>
      <c r="J73" s="83" t="s">
        <v>18</v>
      </c>
      <c r="K73" s="83" t="s">
        <v>18</v>
      </c>
      <c r="L73" s="83">
        <v>30.8</v>
      </c>
      <c r="M73" s="83" t="s">
        <v>18</v>
      </c>
      <c r="N73" s="84" t="s">
        <v>18</v>
      </c>
      <c r="O73" s="81">
        <v>14005</v>
      </c>
      <c r="P73" s="83" t="s">
        <v>18</v>
      </c>
      <c r="Q73" s="85">
        <v>7641</v>
      </c>
      <c r="R73" s="40"/>
      <c r="S73" s="35"/>
      <c r="T73" s="35"/>
      <c r="U73" s="35"/>
      <c r="V73" s="35"/>
    </row>
    <row r="74" spans="1:22" s="36" customFormat="1" ht="12.75" customHeight="1">
      <c r="A74" s="64">
        <v>1998</v>
      </c>
      <c r="B74" s="86">
        <v>96087</v>
      </c>
      <c r="C74" s="86">
        <v>81633</v>
      </c>
      <c r="D74" s="99" t="s">
        <v>17</v>
      </c>
      <c r="E74" s="89">
        <f>100-H74-I74-L74</f>
        <v>48.900000000000013</v>
      </c>
      <c r="F74" s="88" t="s">
        <v>17</v>
      </c>
      <c r="G74" s="88" t="s">
        <v>17</v>
      </c>
      <c r="H74" s="89">
        <v>0.1</v>
      </c>
      <c r="I74" s="89">
        <v>20.100000000000001</v>
      </c>
      <c r="J74" s="89" t="s">
        <v>18</v>
      </c>
      <c r="K74" s="89" t="s">
        <v>18</v>
      </c>
      <c r="L74" s="89">
        <v>30.9</v>
      </c>
      <c r="M74" s="89" t="s">
        <v>18</v>
      </c>
      <c r="N74" s="90" t="s">
        <v>18</v>
      </c>
      <c r="O74" s="86">
        <v>14454</v>
      </c>
      <c r="P74" s="89" t="s">
        <v>18</v>
      </c>
      <c r="Q74" s="87">
        <v>8120</v>
      </c>
      <c r="R74" s="40"/>
      <c r="S74" s="35"/>
      <c r="T74" s="35"/>
      <c r="U74" s="35"/>
      <c r="V74" s="35"/>
    </row>
    <row r="75" spans="1:22" s="36" customFormat="1" ht="12.75" customHeight="1">
      <c r="A75" s="63">
        <v>1999</v>
      </c>
      <c r="B75" s="81">
        <v>96391</v>
      </c>
      <c r="C75" s="81">
        <v>81701</v>
      </c>
      <c r="D75" s="82" t="s">
        <v>17</v>
      </c>
      <c r="E75" s="83">
        <f>100-H75-I75-L75</f>
        <v>49.199999999999996</v>
      </c>
      <c r="F75" s="82" t="s">
        <v>17</v>
      </c>
      <c r="G75" s="82" t="s">
        <v>17</v>
      </c>
      <c r="H75" s="83">
        <v>0.2</v>
      </c>
      <c r="I75" s="83">
        <v>20.2</v>
      </c>
      <c r="J75" s="83" t="s">
        <v>18</v>
      </c>
      <c r="K75" s="83" t="s">
        <v>18</v>
      </c>
      <c r="L75" s="83">
        <v>30.4</v>
      </c>
      <c r="M75" s="83" t="s">
        <v>18</v>
      </c>
      <c r="N75" s="84" t="s">
        <v>18</v>
      </c>
      <c r="O75" s="81">
        <v>14690</v>
      </c>
      <c r="P75" s="83" t="s">
        <v>18</v>
      </c>
      <c r="Q75" s="85">
        <v>8063</v>
      </c>
      <c r="R75" s="40"/>
      <c r="S75" s="35"/>
      <c r="T75" s="35"/>
      <c r="U75" s="35"/>
      <c r="V75" s="35"/>
    </row>
    <row r="76" spans="1:22" s="36" customFormat="1" ht="12.75" customHeight="1">
      <c r="A76" s="64">
        <v>2000</v>
      </c>
      <c r="B76" s="86">
        <v>96077</v>
      </c>
      <c r="C76" s="86">
        <v>80634</v>
      </c>
      <c r="D76" s="89">
        <v>16.2</v>
      </c>
      <c r="E76" s="89">
        <v>49.2</v>
      </c>
      <c r="F76" s="89">
        <v>15.554232705806484</v>
      </c>
      <c r="G76" s="89">
        <v>33.679341220824959</v>
      </c>
      <c r="H76" s="89">
        <v>0.1</v>
      </c>
      <c r="I76" s="89">
        <v>19.899999999999999</v>
      </c>
      <c r="J76" s="89">
        <v>0.1</v>
      </c>
      <c r="K76" s="89">
        <v>0</v>
      </c>
      <c r="L76" s="89">
        <v>30.6</v>
      </c>
      <c r="M76" s="90" t="s">
        <v>20</v>
      </c>
      <c r="N76" s="90" t="s">
        <v>20</v>
      </c>
      <c r="O76" s="86">
        <v>15443</v>
      </c>
      <c r="P76" s="86">
        <v>75</v>
      </c>
      <c r="Q76" s="87">
        <v>8738</v>
      </c>
      <c r="R76" s="40"/>
      <c r="S76" s="35"/>
      <c r="T76" s="35"/>
      <c r="U76" s="35"/>
      <c r="V76" s="35"/>
    </row>
    <row r="77" spans="1:22" s="36" customFormat="1" ht="12.75" customHeight="1">
      <c r="A77" s="63">
        <v>2001</v>
      </c>
      <c r="B77" s="81">
        <v>95661</v>
      </c>
      <c r="C77" s="81">
        <v>80678</v>
      </c>
      <c r="D77" s="83">
        <v>16.600000000000001</v>
      </c>
      <c r="E77" s="83">
        <v>49.4</v>
      </c>
      <c r="F77" s="83">
        <v>15.565581695133742</v>
      </c>
      <c r="G77" s="83">
        <v>33.832023599990087</v>
      </c>
      <c r="H77" s="83">
        <v>0.1</v>
      </c>
      <c r="I77" s="83">
        <v>19</v>
      </c>
      <c r="J77" s="83">
        <v>0.1</v>
      </c>
      <c r="K77" s="83">
        <v>0</v>
      </c>
      <c r="L77" s="83">
        <v>31.3</v>
      </c>
      <c r="M77" s="83">
        <v>0</v>
      </c>
      <c r="N77" s="84">
        <v>0</v>
      </c>
      <c r="O77" s="81">
        <v>14983</v>
      </c>
      <c r="P77" s="81">
        <v>225</v>
      </c>
      <c r="Q77" s="85">
        <v>8660</v>
      </c>
      <c r="R77" s="40"/>
      <c r="S77" s="35"/>
      <c r="T77" s="35"/>
      <c r="U77" s="35"/>
      <c r="V77" s="35"/>
    </row>
    <row r="78" spans="1:22" s="36" customFormat="1" ht="12.75" customHeight="1">
      <c r="A78" s="64">
        <v>2002</v>
      </c>
      <c r="B78" s="86">
        <v>98055</v>
      </c>
      <c r="C78" s="86">
        <v>83000</v>
      </c>
      <c r="D78" s="89">
        <v>17.2</v>
      </c>
      <c r="E78" s="89">
        <v>50.3</v>
      </c>
      <c r="F78" s="89">
        <v>15.012048192771084</v>
      </c>
      <c r="G78" s="89">
        <v>35.259036144578317</v>
      </c>
      <c r="H78" s="89">
        <v>0.1</v>
      </c>
      <c r="I78" s="89">
        <v>17.5</v>
      </c>
      <c r="J78" s="89">
        <v>0.5</v>
      </c>
      <c r="K78" s="89">
        <v>0.1</v>
      </c>
      <c r="L78" s="89">
        <v>31.4</v>
      </c>
      <c r="M78" s="89">
        <v>0.1</v>
      </c>
      <c r="N78" s="90">
        <v>0</v>
      </c>
      <c r="O78" s="86">
        <v>15055</v>
      </c>
      <c r="P78" s="86">
        <v>586</v>
      </c>
      <c r="Q78" s="87">
        <v>8589</v>
      </c>
      <c r="R78" s="40"/>
      <c r="S78" s="35"/>
      <c r="T78" s="35"/>
      <c r="U78" s="35"/>
      <c r="V78" s="35"/>
    </row>
    <row r="79" spans="1:22" s="36" customFormat="1" ht="12.75" customHeight="1">
      <c r="A79" s="63">
        <v>2003</v>
      </c>
      <c r="B79" s="81">
        <v>105569</v>
      </c>
      <c r="C79" s="81">
        <v>89939</v>
      </c>
      <c r="D79" s="83">
        <v>18.7</v>
      </c>
      <c r="E79" s="83">
        <v>49</v>
      </c>
      <c r="F79" s="83">
        <v>13.807135947697885</v>
      </c>
      <c r="G79" s="83">
        <v>35.190518017767594</v>
      </c>
      <c r="H79" s="83">
        <v>0.1</v>
      </c>
      <c r="I79" s="83">
        <v>15.7</v>
      </c>
      <c r="J79" s="83">
        <v>0.8</v>
      </c>
      <c r="K79" s="83">
        <v>0.1</v>
      </c>
      <c r="L79" s="83">
        <v>33.799999999999997</v>
      </c>
      <c r="M79" s="83">
        <v>0.4</v>
      </c>
      <c r="N79" s="84">
        <v>0</v>
      </c>
      <c r="O79" s="81">
        <v>15630</v>
      </c>
      <c r="P79" s="81">
        <v>808</v>
      </c>
      <c r="Q79" s="85">
        <v>8651</v>
      </c>
      <c r="R79" s="40"/>
      <c r="S79" s="35"/>
      <c r="T79" s="35"/>
      <c r="U79" s="35"/>
      <c r="V79" s="35"/>
    </row>
    <row r="80" spans="1:22" s="36" customFormat="1" ht="12.75" customHeight="1">
      <c r="A80" s="64">
        <v>2004</v>
      </c>
      <c r="B80" s="86">
        <v>112553</v>
      </c>
      <c r="C80" s="86">
        <v>95664</v>
      </c>
      <c r="D80" s="89">
        <v>19.7</v>
      </c>
      <c r="E80" s="89">
        <v>47.4</v>
      </c>
      <c r="F80" s="89">
        <v>13.216047834085968</v>
      </c>
      <c r="G80" s="89">
        <v>34.185273457099854</v>
      </c>
      <c r="H80" s="89">
        <v>0</v>
      </c>
      <c r="I80" s="89">
        <v>15.3</v>
      </c>
      <c r="J80" s="89">
        <v>2</v>
      </c>
      <c r="K80" s="89">
        <v>0.3</v>
      </c>
      <c r="L80" s="89">
        <v>34</v>
      </c>
      <c r="M80" s="89">
        <v>0.9</v>
      </c>
      <c r="N80" s="90">
        <v>0</v>
      </c>
      <c r="O80" s="86">
        <v>16889</v>
      </c>
      <c r="P80" s="86">
        <v>1650</v>
      </c>
      <c r="Q80" s="87">
        <v>9015</v>
      </c>
      <c r="R80" s="40"/>
      <c r="S80" s="35"/>
      <c r="T80" s="35"/>
      <c r="U80" s="35"/>
      <c r="V80" s="35"/>
    </row>
    <row r="81" spans="1:22" s="36" customFormat="1" ht="12.75" customHeight="1">
      <c r="A81" s="63">
        <v>2005</v>
      </c>
      <c r="B81" s="81">
        <v>124971</v>
      </c>
      <c r="C81" s="81">
        <v>105553</v>
      </c>
      <c r="D81" s="83">
        <v>21.6</v>
      </c>
      <c r="E81" s="83">
        <v>45.9</v>
      </c>
      <c r="F81" s="83">
        <v>11.729652402110787</v>
      </c>
      <c r="G81" s="83">
        <v>34.185669758320465</v>
      </c>
      <c r="H81" s="83">
        <v>0</v>
      </c>
      <c r="I81" s="83">
        <v>15.5</v>
      </c>
      <c r="J81" s="83">
        <v>3.5</v>
      </c>
      <c r="K81" s="83">
        <v>0.6</v>
      </c>
      <c r="L81" s="83">
        <v>33.1</v>
      </c>
      <c r="M81" s="83">
        <v>1.2</v>
      </c>
      <c r="N81" s="84">
        <v>0.2</v>
      </c>
      <c r="O81" s="81">
        <v>19418</v>
      </c>
      <c r="P81" s="81">
        <v>2880</v>
      </c>
      <c r="Q81" s="85">
        <v>10253</v>
      </c>
      <c r="R81" s="40"/>
      <c r="S81" s="35"/>
      <c r="T81" s="35"/>
      <c r="U81" s="35"/>
      <c r="V81" s="35"/>
    </row>
    <row r="82" spans="1:22" s="36" customFormat="1" ht="12.75" customHeight="1">
      <c r="A82" s="64">
        <v>2006</v>
      </c>
      <c r="B82" s="86">
        <v>134072</v>
      </c>
      <c r="C82" s="86">
        <v>113973</v>
      </c>
      <c r="D82" s="89">
        <v>23.2</v>
      </c>
      <c r="E82" s="89">
        <v>45.2</v>
      </c>
      <c r="F82" s="89">
        <v>11.469383099506024</v>
      </c>
      <c r="G82" s="89">
        <v>33.743956902073293</v>
      </c>
      <c r="H82" s="89">
        <v>0</v>
      </c>
      <c r="I82" s="89">
        <v>15.8</v>
      </c>
      <c r="J82" s="89">
        <v>5.5</v>
      </c>
      <c r="K82" s="89">
        <v>0.8</v>
      </c>
      <c r="L82" s="89">
        <v>30.8</v>
      </c>
      <c r="M82" s="89">
        <v>1.7</v>
      </c>
      <c r="N82" s="90">
        <v>0.2</v>
      </c>
      <c r="O82" s="86">
        <v>20099</v>
      </c>
      <c r="P82" s="86">
        <v>3339</v>
      </c>
      <c r="Q82" s="87">
        <v>9907</v>
      </c>
      <c r="R82" s="40"/>
      <c r="S82" s="35"/>
      <c r="T82" s="35"/>
      <c r="U82" s="35"/>
      <c r="V82" s="35"/>
    </row>
    <row r="83" spans="1:22" s="36" customFormat="1" ht="12.75" customHeight="1">
      <c r="A83" s="63">
        <v>2007</v>
      </c>
      <c r="B83" s="91">
        <v>145380</v>
      </c>
      <c r="C83" s="81">
        <v>124254</v>
      </c>
      <c r="D83" s="83">
        <v>25.2</v>
      </c>
      <c r="E83" s="83">
        <v>44.3</v>
      </c>
      <c r="F83" s="83">
        <v>11.67044924107071</v>
      </c>
      <c r="G83" s="83">
        <v>32.594524119947849</v>
      </c>
      <c r="H83" s="83">
        <v>8.8528337115907751E-3</v>
      </c>
      <c r="I83" s="92">
        <v>15.789431326154491</v>
      </c>
      <c r="J83" s="92">
        <v>6.7587361372672117</v>
      </c>
      <c r="K83" s="92">
        <v>1.0301479228032902</v>
      </c>
      <c r="L83" s="92">
        <v>28.531073446327682</v>
      </c>
      <c r="M83" s="92">
        <v>3.2980829590999079</v>
      </c>
      <c r="N83" s="84">
        <v>0.31870201361726785</v>
      </c>
      <c r="O83" s="91">
        <v>21126</v>
      </c>
      <c r="P83" s="91">
        <v>4194</v>
      </c>
      <c r="Q83" s="94">
        <v>10057</v>
      </c>
      <c r="R83" s="40"/>
      <c r="S83" s="35"/>
      <c r="T83" s="35"/>
      <c r="U83" s="35"/>
      <c r="V83" s="35"/>
    </row>
    <row r="84" spans="1:22" s="36" customFormat="1" ht="12.75" customHeight="1">
      <c r="A84" s="64">
        <v>2008</v>
      </c>
      <c r="B84" s="86">
        <v>158091</v>
      </c>
      <c r="C84" s="86">
        <v>135983</v>
      </c>
      <c r="D84" s="89">
        <v>27.7</v>
      </c>
      <c r="E84" s="89">
        <v>40.9</v>
      </c>
      <c r="F84" s="89">
        <v>9.62105557312311</v>
      </c>
      <c r="G84" s="89">
        <v>31.314208393696269</v>
      </c>
      <c r="H84" s="89">
        <v>6.6184743681195445E-3</v>
      </c>
      <c r="I84" s="89">
        <v>16.368957884441436</v>
      </c>
      <c r="J84" s="89">
        <v>9.7835758881624901</v>
      </c>
      <c r="K84" s="89">
        <v>1.4398858680864519</v>
      </c>
      <c r="L84" s="89">
        <v>25.14358412448615</v>
      </c>
      <c r="M84" s="89">
        <v>5.8433774810086554</v>
      </c>
      <c r="N84" s="90">
        <v>0.4787363126273137</v>
      </c>
      <c r="O84" s="86">
        <v>22108</v>
      </c>
      <c r="P84" s="86">
        <v>4852</v>
      </c>
      <c r="Q84" s="87">
        <v>10549</v>
      </c>
      <c r="R84" s="40"/>
      <c r="S84" s="35"/>
      <c r="T84" s="35"/>
      <c r="U84" s="35"/>
      <c r="V84" s="35"/>
    </row>
    <row r="85" spans="1:22" s="36" customFormat="1" ht="12.75" customHeight="1">
      <c r="A85" s="63">
        <v>2009</v>
      </c>
      <c r="B85" s="91">
        <v>172757</v>
      </c>
      <c r="C85" s="81">
        <v>149395</v>
      </c>
      <c r="D85" s="83">
        <v>30.6</v>
      </c>
      <c r="E85" s="83">
        <v>37</v>
      </c>
      <c r="F85" s="83">
        <v>9.5391412028514999</v>
      </c>
      <c r="G85" s="83">
        <v>27.444024231065296</v>
      </c>
      <c r="H85" s="83">
        <v>1.3387328893202583E-3</v>
      </c>
      <c r="I85" s="92">
        <v>16.208039091000366</v>
      </c>
      <c r="J85" s="92">
        <v>12.960942467954082</v>
      </c>
      <c r="K85" s="92">
        <v>1.8601693497104992</v>
      </c>
      <c r="L85" s="92">
        <v>19.705478764349543</v>
      </c>
      <c r="M85" s="92">
        <v>11.669734596204693</v>
      </c>
      <c r="N85" s="84">
        <v>0.61113156397469792</v>
      </c>
      <c r="O85" s="91">
        <v>23362</v>
      </c>
      <c r="P85" s="91">
        <v>5699</v>
      </c>
      <c r="Q85" s="94">
        <v>11065</v>
      </c>
      <c r="R85" s="40"/>
      <c r="S85" s="35"/>
      <c r="T85" s="35"/>
      <c r="U85" s="35"/>
      <c r="V85" s="35"/>
    </row>
    <row r="86" spans="1:22" s="36" customFormat="1" ht="12.75" customHeight="1">
      <c r="A86" s="64">
        <v>2010</v>
      </c>
      <c r="B86" s="86">
        <v>185769</v>
      </c>
      <c r="C86" s="86">
        <v>153200</v>
      </c>
      <c r="D86" s="89">
        <v>31.5</v>
      </c>
      <c r="E86" s="89">
        <v>33.4</v>
      </c>
      <c r="F86" s="89">
        <v>8.8505221932114875</v>
      </c>
      <c r="G86" s="89">
        <v>24.556135770234988</v>
      </c>
      <c r="H86" s="89">
        <v>7.8328981723237608E-3</v>
      </c>
      <c r="I86" s="89">
        <v>14.655352480417754</v>
      </c>
      <c r="J86" s="89">
        <v>19.733681462140993</v>
      </c>
      <c r="K86" s="89">
        <v>7.8328981723237601E-2</v>
      </c>
      <c r="L86" s="89">
        <v>14.759791122715404</v>
      </c>
      <c r="M86" s="89">
        <v>17.354438642297652</v>
      </c>
      <c r="N86" s="90">
        <v>3.9164490861618804E-3</v>
      </c>
      <c r="O86" s="86">
        <v>32569</v>
      </c>
      <c r="P86" s="86">
        <v>15414</v>
      </c>
      <c r="Q86" s="87">
        <v>11289</v>
      </c>
      <c r="R86" s="40"/>
      <c r="S86" s="35"/>
      <c r="T86" s="35"/>
      <c r="U86" s="35"/>
      <c r="V86" s="35"/>
    </row>
    <row r="87" spans="1:22" s="36" customFormat="1" ht="12.75" customHeight="1">
      <c r="A87" s="65">
        <v>2011</v>
      </c>
      <c r="B87" s="91">
        <v>198737</v>
      </c>
      <c r="C87" s="91">
        <v>157922</v>
      </c>
      <c r="D87" s="83">
        <v>32.299999999999997</v>
      </c>
      <c r="E87" s="83">
        <v>28.938969871202243</v>
      </c>
      <c r="F87" s="83">
        <v>8.53269335494738</v>
      </c>
      <c r="G87" s="83">
        <v>20.409442636238143</v>
      </c>
      <c r="H87" s="92">
        <v>5.6990160000000003E-3</v>
      </c>
      <c r="I87" s="92">
        <v>13.797950889999999</v>
      </c>
      <c r="J87" s="92">
        <v>24.53869632</v>
      </c>
      <c r="K87" s="83" t="s">
        <v>18</v>
      </c>
      <c r="L87" s="92">
        <v>9.5395195099999999</v>
      </c>
      <c r="M87" s="92">
        <v>23.175998280000002</v>
      </c>
      <c r="N87" s="84" t="s">
        <v>20</v>
      </c>
      <c r="O87" s="91">
        <v>40815</v>
      </c>
      <c r="P87" s="91">
        <v>22540</v>
      </c>
      <c r="Q87" s="94">
        <v>12096</v>
      </c>
      <c r="R87" s="40"/>
      <c r="S87" s="35"/>
      <c r="T87" s="35"/>
      <c r="U87" s="35"/>
      <c r="V87" s="35"/>
    </row>
    <row r="88" spans="1:22" s="36" customFormat="1" ht="12.75" customHeight="1">
      <c r="A88" s="64">
        <v>2012</v>
      </c>
      <c r="B88" s="86">
        <v>209691</v>
      </c>
      <c r="C88" s="86">
        <v>158880</v>
      </c>
      <c r="D88" s="89">
        <v>32.9</v>
      </c>
      <c r="E88" s="89">
        <v>24.784743202416916</v>
      </c>
      <c r="F88" s="89">
        <v>8.603348439073514</v>
      </c>
      <c r="G88" s="89">
        <v>16.181394763343405</v>
      </c>
      <c r="H88" s="89">
        <v>6.2940584088620342E-4</v>
      </c>
      <c r="I88" s="89">
        <v>12.757426988922457</v>
      </c>
      <c r="J88" s="89">
        <v>28.7</v>
      </c>
      <c r="K88" s="89" t="s">
        <v>18</v>
      </c>
      <c r="L88" s="89">
        <v>6.2575528700906338</v>
      </c>
      <c r="M88" s="89">
        <v>27.5</v>
      </c>
      <c r="N88" s="90" t="s">
        <v>20</v>
      </c>
      <c r="O88" s="86">
        <v>50811</v>
      </c>
      <c r="P88" s="86">
        <v>32749</v>
      </c>
      <c r="Q88" s="87">
        <v>12178</v>
      </c>
      <c r="R88" s="40"/>
      <c r="S88" s="35"/>
      <c r="T88" s="35"/>
      <c r="U88" s="35"/>
      <c r="V88" s="35"/>
    </row>
    <row r="89" spans="1:22" s="36" customFormat="1" ht="12.75" customHeight="1">
      <c r="A89" s="65">
        <v>2013</v>
      </c>
      <c r="B89" s="91">
        <v>221587</v>
      </c>
      <c r="C89" s="91">
        <v>159677</v>
      </c>
      <c r="D89" s="83">
        <v>32.9</v>
      </c>
      <c r="E89" s="83">
        <v>19.5</v>
      </c>
      <c r="F89" s="82" t="s">
        <v>17</v>
      </c>
      <c r="G89" s="82" t="s">
        <v>17</v>
      </c>
      <c r="H89" s="92">
        <v>5.6990160000000003E-3</v>
      </c>
      <c r="I89" s="95">
        <v>13</v>
      </c>
      <c r="J89" s="95">
        <v>32.200000000000003</v>
      </c>
      <c r="K89" s="83" t="s">
        <v>18</v>
      </c>
      <c r="L89" s="95">
        <v>4.0999999999999996</v>
      </c>
      <c r="M89" s="95">
        <v>31.127839325638632</v>
      </c>
      <c r="N89" s="84" t="s">
        <v>20</v>
      </c>
      <c r="O89" s="91">
        <v>61910</v>
      </c>
      <c r="P89" s="91">
        <v>43556</v>
      </c>
      <c r="Q89" s="94">
        <v>12255</v>
      </c>
      <c r="R89" s="40"/>
      <c r="S89" s="35"/>
      <c r="T89" s="35"/>
      <c r="U89" s="35"/>
      <c r="V89" s="35"/>
    </row>
    <row r="90" spans="1:22" s="36" customFormat="1" ht="12.75" customHeight="1">
      <c r="A90" s="64">
        <v>2014</v>
      </c>
      <c r="B90" s="86">
        <v>232627</v>
      </c>
      <c r="C90" s="86">
        <v>160661</v>
      </c>
      <c r="D90" s="89">
        <v>33.200000000000003</v>
      </c>
      <c r="E90" s="89">
        <v>15.7</v>
      </c>
      <c r="F90" s="88" t="s">
        <v>17</v>
      </c>
      <c r="G90" s="88" t="s">
        <v>17</v>
      </c>
      <c r="H90" s="89" t="s">
        <v>18</v>
      </c>
      <c r="I90" s="97">
        <v>13.2</v>
      </c>
      <c r="J90" s="97">
        <v>35</v>
      </c>
      <c r="K90" s="89" t="s">
        <v>18</v>
      </c>
      <c r="L90" s="97">
        <f>4436*100/C90</f>
        <v>2.7610932335787779</v>
      </c>
      <c r="M90" s="97">
        <v>33.34847909573574</v>
      </c>
      <c r="N90" s="90">
        <v>0</v>
      </c>
      <c r="O90" s="86">
        <v>71966</v>
      </c>
      <c r="P90" s="86">
        <v>52833</v>
      </c>
      <c r="Q90" s="87">
        <v>12798</v>
      </c>
      <c r="R90" s="40"/>
      <c r="S90" s="35"/>
      <c r="T90" s="35"/>
      <c r="U90" s="35"/>
      <c r="V90" s="35"/>
    </row>
    <row r="91" spans="1:22" s="36" customFormat="1" ht="12.75" customHeight="1">
      <c r="A91" s="63">
        <v>2015</v>
      </c>
      <c r="B91" s="91">
        <v>241669</v>
      </c>
      <c r="C91" s="91">
        <v>161961</v>
      </c>
      <c r="D91" s="83">
        <v>34</v>
      </c>
      <c r="E91" s="83">
        <v>12.3</v>
      </c>
      <c r="F91" s="82" t="s">
        <v>17</v>
      </c>
      <c r="G91" s="82" t="s">
        <v>17</v>
      </c>
      <c r="H91" s="92">
        <v>0</v>
      </c>
      <c r="I91" s="95">
        <v>13.3</v>
      </c>
      <c r="J91" s="95">
        <v>35.799999999999997</v>
      </c>
      <c r="K91" s="83" t="s">
        <v>18</v>
      </c>
      <c r="L91" s="95">
        <v>2.2999999999999998</v>
      </c>
      <c r="M91" s="95">
        <v>36.4</v>
      </c>
      <c r="N91" s="84" t="s">
        <v>20</v>
      </c>
      <c r="O91" s="91">
        <v>79708</v>
      </c>
      <c r="P91" s="91">
        <v>60364</v>
      </c>
      <c r="Q91" s="94">
        <v>13050</v>
      </c>
      <c r="R91" s="40"/>
      <c r="S91" s="35"/>
      <c r="T91" s="35"/>
      <c r="U91" s="35"/>
      <c r="V91" s="35"/>
    </row>
    <row r="92" spans="1:22" s="36" customFormat="1" ht="12.75" customHeight="1">
      <c r="A92" s="64">
        <v>2016</v>
      </c>
      <c r="B92" s="86">
        <f>C92+O92</f>
        <v>248904</v>
      </c>
      <c r="C92" s="86">
        <v>163931</v>
      </c>
      <c r="D92" s="89">
        <v>34.6</v>
      </c>
      <c r="E92" s="89">
        <v>11</v>
      </c>
      <c r="F92" s="88" t="s">
        <v>17</v>
      </c>
      <c r="G92" s="88" t="s">
        <v>17</v>
      </c>
      <c r="H92" s="89">
        <v>0</v>
      </c>
      <c r="I92" s="97">
        <v>12.6</v>
      </c>
      <c r="J92" s="97">
        <v>35.6</v>
      </c>
      <c r="K92" s="89" t="s">
        <v>18</v>
      </c>
      <c r="L92" s="97">
        <v>2.2999999999999998</v>
      </c>
      <c r="M92" s="97">
        <v>38.4</v>
      </c>
      <c r="N92" s="90"/>
      <c r="O92" s="86">
        <v>84973</v>
      </c>
      <c r="P92" s="86">
        <v>65286</v>
      </c>
      <c r="Q92" s="87">
        <v>13248</v>
      </c>
      <c r="R92" s="40"/>
      <c r="S92" s="35"/>
      <c r="T92" s="35"/>
      <c r="U92" s="35"/>
      <c r="V92" s="35"/>
    </row>
    <row r="93" spans="1:22" s="36" customFormat="1" ht="12.75" customHeight="1">
      <c r="A93" s="63">
        <v>2017</v>
      </c>
      <c r="B93" s="91">
        <v>255038</v>
      </c>
      <c r="C93" s="91">
        <v>163969</v>
      </c>
      <c r="D93" s="83">
        <v>35.1</v>
      </c>
      <c r="E93" s="83">
        <v>10.211076483969531</v>
      </c>
      <c r="F93" s="82" t="s">
        <v>17</v>
      </c>
      <c r="G93" s="82" t="s">
        <v>17</v>
      </c>
      <c r="H93" s="92">
        <v>0</v>
      </c>
      <c r="I93" s="92">
        <v>11.966286310217175</v>
      </c>
      <c r="J93" s="95">
        <v>35.893370088248389</v>
      </c>
      <c r="K93" s="83" t="s">
        <v>18</v>
      </c>
      <c r="L93" s="95">
        <v>2.147966993761016</v>
      </c>
      <c r="M93" s="96">
        <v>39.780690252425764</v>
      </c>
      <c r="N93" s="84"/>
      <c r="O93" s="91">
        <v>91069</v>
      </c>
      <c r="P93" s="91">
        <v>71391</v>
      </c>
      <c r="Q93" s="94">
        <v>12712</v>
      </c>
      <c r="R93" s="40"/>
      <c r="S93" s="35"/>
      <c r="T93" s="35"/>
      <c r="U93" s="35"/>
      <c r="V93" s="35"/>
    </row>
    <row r="94" spans="1:22" s="36" customFormat="1" ht="12.75" customHeight="1">
      <c r="A94" s="64">
        <v>2018</v>
      </c>
      <c r="B94" s="86">
        <v>254883</v>
      </c>
      <c r="C94" s="86">
        <v>160825</v>
      </c>
      <c r="D94" s="89">
        <v>34.799999999999997</v>
      </c>
      <c r="E94" s="89">
        <v>9.8361573138504586</v>
      </c>
      <c r="F94" s="88" t="s">
        <v>17</v>
      </c>
      <c r="G94" s="88" t="s">
        <v>17</v>
      </c>
      <c r="H94" s="89">
        <v>0</v>
      </c>
      <c r="I94" s="89">
        <v>12.258666252137417</v>
      </c>
      <c r="J94" s="97">
        <v>35.000777242344164</v>
      </c>
      <c r="K94" s="89" t="s">
        <v>18</v>
      </c>
      <c r="L94" s="97">
        <v>2.0575159334680553</v>
      </c>
      <c r="M94" s="98">
        <v>40.846261464324577</v>
      </c>
      <c r="N94" s="90"/>
      <c r="O94" s="87">
        <v>94058</v>
      </c>
      <c r="P94" s="87">
        <v>74176</v>
      </c>
      <c r="Q94" s="87">
        <v>12576</v>
      </c>
      <c r="R94" s="40"/>
      <c r="S94" s="35"/>
      <c r="T94" s="35"/>
      <c r="U94" s="35"/>
      <c r="V94" s="35"/>
    </row>
    <row r="95" spans="1:22" s="36" customFormat="1" ht="12.75" customHeight="1">
      <c r="A95" s="63">
        <v>2019</v>
      </c>
      <c r="B95" s="91">
        <v>262384</v>
      </c>
      <c r="C95" s="91">
        <v>164808</v>
      </c>
      <c r="D95" s="83">
        <v>36.122088847333153</v>
      </c>
      <c r="E95" s="83">
        <v>9.855104121159167</v>
      </c>
      <c r="F95" s="82" t="s">
        <v>17</v>
      </c>
      <c r="G95" s="82" t="s">
        <v>17</v>
      </c>
      <c r="H95" s="92">
        <v>1.2135333236250668E-3</v>
      </c>
      <c r="I95" s="92">
        <v>12.295519634969176</v>
      </c>
      <c r="J95" s="95">
        <v>34.37211785835639</v>
      </c>
      <c r="K95" s="83" t="s">
        <v>18</v>
      </c>
      <c r="L95" s="95">
        <v>1.9149555846803552</v>
      </c>
      <c r="M95" s="96">
        <v>41.561089267511285</v>
      </c>
      <c r="N95" s="84"/>
      <c r="O95" s="91">
        <v>97576</v>
      </c>
      <c r="P95" s="91">
        <v>77485</v>
      </c>
      <c r="Q95" s="94">
        <v>12860</v>
      </c>
      <c r="R95" s="40"/>
      <c r="S95" s="35"/>
      <c r="T95" s="35"/>
      <c r="U95" s="35"/>
      <c r="V95" s="35"/>
    </row>
    <row r="96" spans="1:22" s="36" customFormat="1" ht="12.75" customHeight="1">
      <c r="A96" s="64">
        <v>2020</v>
      </c>
      <c r="B96" s="86">
        <v>246760</v>
      </c>
      <c r="C96" s="86">
        <v>155568</v>
      </c>
      <c r="D96" s="89">
        <v>33.82568743390199</v>
      </c>
      <c r="E96" s="89">
        <v>9.9570605780109034</v>
      </c>
      <c r="F96" s="88" t="s">
        <v>17</v>
      </c>
      <c r="G96" s="88" t="s">
        <v>17</v>
      </c>
      <c r="H96" s="89" t="s">
        <v>18</v>
      </c>
      <c r="I96" s="97">
        <v>12.044250745654633</v>
      </c>
      <c r="J96" s="97">
        <v>32.6133909287257</v>
      </c>
      <c r="K96" s="89" t="s">
        <v>18</v>
      </c>
      <c r="L96" s="97">
        <v>2.3134577805204155</v>
      </c>
      <c r="M96" s="97">
        <v>43.071839967088351</v>
      </c>
      <c r="N96" s="90"/>
      <c r="O96" s="86">
        <v>91192</v>
      </c>
      <c r="P96" s="86">
        <v>72564</v>
      </c>
      <c r="Q96" s="87">
        <v>11825</v>
      </c>
      <c r="R96" s="40"/>
      <c r="S96" s="35"/>
      <c r="T96" s="35"/>
      <c r="U96" s="35"/>
      <c r="V96" s="35"/>
    </row>
    <row r="97" spans="1:22" s="36" customFormat="1" ht="12.75" customHeight="1">
      <c r="A97" s="63">
        <v>2021</v>
      </c>
      <c r="B97" s="91">
        <v>273784</v>
      </c>
      <c r="C97" s="91">
        <v>171527</v>
      </c>
      <c r="D97" s="83">
        <v>37.691075222477004</v>
      </c>
      <c r="E97" s="83">
        <v>9.3099045631300026</v>
      </c>
      <c r="F97" s="82" t="s">
        <v>17</v>
      </c>
      <c r="G97" s="82" t="s">
        <v>17</v>
      </c>
      <c r="H97" s="83" t="s">
        <v>18</v>
      </c>
      <c r="I97" s="92">
        <v>12.125204778256485</v>
      </c>
      <c r="J97" s="95">
        <v>32.613524401406188</v>
      </c>
      <c r="K97" s="83" t="s">
        <v>18</v>
      </c>
      <c r="L97" s="95">
        <v>2.4608370693826629</v>
      </c>
      <c r="M97" s="96">
        <v>43.389670430894263</v>
      </c>
      <c r="N97" s="84"/>
      <c r="O97" s="91">
        <v>102257</v>
      </c>
      <c r="P97" s="91">
        <v>81183</v>
      </c>
      <c r="Q97" s="94">
        <v>12927</v>
      </c>
      <c r="R97" s="40"/>
      <c r="S97" s="35"/>
      <c r="T97" s="35"/>
      <c r="U97" s="35"/>
      <c r="V97" s="35"/>
    </row>
    <row r="98" spans="1:22" s="36" customFormat="1" ht="12.75" customHeight="1">
      <c r="A98" s="64">
        <v>2022</v>
      </c>
      <c r="B98" s="86">
        <v>265959</v>
      </c>
      <c r="C98" s="86">
        <v>163415</v>
      </c>
      <c r="D98" s="89">
        <v>36.009242445975232</v>
      </c>
      <c r="E98" s="89">
        <v>9.4948444145274298</v>
      </c>
      <c r="F98" s="88" t="s">
        <v>17</v>
      </c>
      <c r="G98" s="88" t="s">
        <v>17</v>
      </c>
      <c r="H98" s="89" t="s">
        <v>18</v>
      </c>
      <c r="I98" s="89">
        <v>12.035614845638404</v>
      </c>
      <c r="J98" s="97">
        <v>31.173392895389039</v>
      </c>
      <c r="K98" s="89" t="s">
        <v>18</v>
      </c>
      <c r="L98" s="97">
        <v>2.5732031943212066</v>
      </c>
      <c r="M98" s="98">
        <v>44.627482177278708</v>
      </c>
      <c r="N98" s="90"/>
      <c r="O98" s="87">
        <v>102544</v>
      </c>
      <c r="P98" s="87">
        <v>81912</v>
      </c>
      <c r="Q98" s="87">
        <v>12754</v>
      </c>
      <c r="R98" s="40"/>
      <c r="S98" s="35"/>
      <c r="T98" s="35"/>
      <c r="U98" s="35"/>
      <c r="V98" s="35"/>
    </row>
    <row r="99" spans="1:22" s="36" customFormat="1" ht="12.75" customHeight="1">
      <c r="A99" s="63">
        <v>2023</v>
      </c>
      <c r="B99" s="91">
        <f>C99+O99</f>
        <v>265244</v>
      </c>
      <c r="C99" s="91">
        <v>161488</v>
      </c>
      <c r="D99" s="95">
        <v>36</v>
      </c>
      <c r="E99" s="95">
        <v>9.857698404835034</v>
      </c>
      <c r="F99" s="82" t="s">
        <v>17</v>
      </c>
      <c r="G99" s="82" t="s">
        <v>17</v>
      </c>
      <c r="H99" s="83" t="s">
        <v>18</v>
      </c>
      <c r="I99" s="92">
        <v>11.935871396017042</v>
      </c>
      <c r="J99" s="95">
        <v>30.380585554344599</v>
      </c>
      <c r="K99" s="83" t="s">
        <v>18</v>
      </c>
      <c r="L99" s="95">
        <v>2.4</v>
      </c>
      <c r="M99" s="96">
        <v>45.353834340632119</v>
      </c>
      <c r="N99" s="84"/>
      <c r="O99" s="91">
        <v>103756</v>
      </c>
      <c r="P99" s="91">
        <v>83936</v>
      </c>
      <c r="Q99" s="94">
        <v>12292</v>
      </c>
      <c r="S99" s="33"/>
      <c r="T99" s="33"/>
      <c r="U99" s="33"/>
      <c r="V99" s="33"/>
    </row>
    <row r="100" spans="1:22" s="36" customFormat="1" ht="12.75" customHeight="1">
      <c r="A100" s="74">
        <v>2024</v>
      </c>
      <c r="B100" s="100">
        <f>C100+O100</f>
        <v>271596</v>
      </c>
      <c r="C100" s="100">
        <v>164098</v>
      </c>
      <c r="D100" s="103">
        <v>36.640638457020124</v>
      </c>
      <c r="E100" s="101">
        <v>10.017184852953722</v>
      </c>
      <c r="F100" s="102" t="s">
        <v>17</v>
      </c>
      <c r="G100" s="102" t="s">
        <v>17</v>
      </c>
      <c r="H100" s="103" t="s">
        <v>18</v>
      </c>
      <c r="I100" s="103">
        <v>12.218308571707151</v>
      </c>
      <c r="J100" s="101">
        <v>30.64510231690819</v>
      </c>
      <c r="K100" s="103" t="s">
        <v>18</v>
      </c>
      <c r="L100" s="101">
        <v>2.4</v>
      </c>
      <c r="M100" s="104">
        <v>44.681836463576644</v>
      </c>
      <c r="N100" s="105"/>
      <c r="O100" s="106">
        <v>107498</v>
      </c>
      <c r="P100" s="106">
        <v>86749</v>
      </c>
      <c r="Q100" s="106">
        <v>13024</v>
      </c>
      <c r="S100" s="33"/>
      <c r="T100" s="33"/>
      <c r="U100" s="33"/>
      <c r="V100" s="33"/>
    </row>
    <row r="101" spans="1:22" s="7" customFormat="1" ht="25.5" customHeight="1">
      <c r="A101" s="229" t="s">
        <v>146</v>
      </c>
      <c r="B101" s="229"/>
      <c r="C101" s="229"/>
      <c r="D101" s="229"/>
      <c r="E101" s="229"/>
      <c r="F101" s="229"/>
      <c r="G101" s="229"/>
      <c r="H101" s="229"/>
      <c r="I101" s="229"/>
      <c r="J101" s="229"/>
      <c r="K101" s="229"/>
      <c r="L101" s="229"/>
      <c r="M101" s="229"/>
      <c r="N101" s="229"/>
      <c r="O101" s="229"/>
      <c r="P101" s="229"/>
      <c r="Q101" s="229"/>
      <c r="R101" s="6"/>
    </row>
    <row r="102" spans="1:22">
      <c r="A102" s="207" t="s">
        <v>147</v>
      </c>
      <c r="B102" s="207"/>
      <c r="C102" s="207"/>
      <c r="D102" s="207"/>
      <c r="E102" s="207"/>
      <c r="F102" s="207"/>
      <c r="G102" s="207"/>
      <c r="H102" s="207"/>
      <c r="I102" s="207"/>
      <c r="J102" s="207"/>
      <c r="K102" s="207"/>
      <c r="L102" s="207"/>
      <c r="M102" s="207"/>
      <c r="N102" s="207"/>
      <c r="O102" s="207"/>
      <c r="P102" s="207"/>
      <c r="Q102" s="207"/>
    </row>
    <row r="103" spans="1:22">
      <c r="A103" s="207" t="s">
        <v>148</v>
      </c>
      <c r="B103" s="207"/>
      <c r="C103" s="207"/>
      <c r="D103" s="207"/>
      <c r="E103" s="207"/>
      <c r="F103" s="207"/>
      <c r="G103" s="207"/>
      <c r="H103" s="207"/>
      <c r="I103" s="207"/>
      <c r="J103" s="207"/>
      <c r="K103" s="207"/>
      <c r="L103" s="207"/>
      <c r="M103" s="207"/>
      <c r="N103" s="207"/>
      <c r="O103" s="207"/>
      <c r="P103" s="207"/>
      <c r="Q103" s="207"/>
    </row>
    <row r="104" spans="1:22">
      <c r="A104" s="207" t="s">
        <v>149</v>
      </c>
      <c r="B104" s="207"/>
      <c r="C104" s="207"/>
      <c r="D104" s="207"/>
      <c r="E104" s="207"/>
      <c r="F104" s="207"/>
      <c r="G104" s="207"/>
      <c r="H104" s="207"/>
      <c r="I104" s="207"/>
      <c r="J104" s="207"/>
      <c r="K104" s="207"/>
      <c r="L104" s="207"/>
      <c r="M104" s="207"/>
      <c r="N104" s="207"/>
      <c r="O104" s="207"/>
      <c r="P104" s="207"/>
      <c r="Q104" s="207"/>
    </row>
    <row r="105" spans="1:22">
      <c r="A105" s="207" t="s">
        <v>150</v>
      </c>
      <c r="B105" s="207"/>
      <c r="C105" s="207"/>
      <c r="D105" s="207"/>
      <c r="E105" s="207"/>
      <c r="F105" s="207"/>
      <c r="G105" s="207"/>
      <c r="H105" s="207"/>
      <c r="I105" s="207"/>
      <c r="J105" s="207"/>
      <c r="K105" s="207"/>
      <c r="L105" s="207"/>
      <c r="M105" s="207"/>
      <c r="N105" s="207"/>
      <c r="O105" s="207"/>
      <c r="P105" s="207"/>
      <c r="Q105" s="207"/>
    </row>
    <row r="106" spans="1:22">
      <c r="A106" s="207" t="s">
        <v>151</v>
      </c>
      <c r="B106" s="207"/>
      <c r="C106" s="207"/>
      <c r="D106" s="207"/>
      <c r="E106" s="207"/>
      <c r="F106" s="207"/>
      <c r="G106" s="207"/>
      <c r="H106" s="207"/>
      <c r="I106" s="207"/>
      <c r="J106" s="207"/>
      <c r="K106" s="207"/>
      <c r="L106" s="207"/>
      <c r="M106" s="207"/>
      <c r="N106" s="207"/>
      <c r="O106" s="207"/>
      <c r="P106" s="207"/>
      <c r="Q106" s="207"/>
    </row>
    <row r="107" spans="1:22">
      <c r="A107" s="207" t="s">
        <v>152</v>
      </c>
      <c r="B107" s="207"/>
      <c r="C107" s="207"/>
      <c r="D107" s="207"/>
      <c r="E107" s="207"/>
      <c r="F107" s="207"/>
      <c r="G107" s="207"/>
      <c r="H107" s="207"/>
      <c r="I107" s="207"/>
      <c r="J107" s="207"/>
      <c r="K107" s="207"/>
      <c r="L107" s="207"/>
      <c r="M107" s="207"/>
      <c r="N107" s="207"/>
      <c r="O107" s="207"/>
      <c r="P107" s="207"/>
      <c r="Q107" s="207"/>
    </row>
    <row r="108" spans="1:22">
      <c r="A108" s="207" t="s">
        <v>153</v>
      </c>
      <c r="B108" s="207"/>
      <c r="C108" s="207"/>
      <c r="D108" s="207"/>
      <c r="E108" s="207"/>
      <c r="F108" s="207"/>
      <c r="G108" s="207"/>
      <c r="H108" s="207"/>
      <c r="I108" s="207"/>
      <c r="J108" s="207"/>
      <c r="K108" s="207"/>
      <c r="L108" s="207"/>
      <c r="M108" s="207"/>
      <c r="N108" s="207"/>
      <c r="O108" s="207"/>
      <c r="P108" s="207"/>
      <c r="Q108" s="207"/>
    </row>
    <row r="109" spans="1:22" ht="36.75" customHeight="1">
      <c r="A109" s="227" t="s">
        <v>154</v>
      </c>
      <c r="B109" s="227"/>
      <c r="C109" s="227"/>
      <c r="D109" s="227"/>
      <c r="E109" s="227"/>
      <c r="F109" s="227"/>
      <c r="G109" s="227"/>
      <c r="H109" s="227"/>
      <c r="I109" s="227"/>
      <c r="J109" s="227"/>
      <c r="K109" s="227"/>
      <c r="L109" s="227"/>
      <c r="M109" s="227"/>
      <c r="N109" s="227"/>
      <c r="O109" s="227"/>
      <c r="P109" s="227"/>
      <c r="Q109" s="227"/>
    </row>
    <row r="110" spans="1:22">
      <c r="A110" s="207" t="s">
        <v>155</v>
      </c>
      <c r="B110" s="207"/>
      <c r="C110" s="207"/>
      <c r="D110" s="207"/>
      <c r="E110" s="207"/>
      <c r="F110" s="207"/>
      <c r="G110" s="207"/>
      <c r="H110" s="207"/>
      <c r="I110" s="207"/>
      <c r="J110" s="207"/>
      <c r="K110" s="207"/>
      <c r="L110" s="207"/>
      <c r="M110" s="207"/>
      <c r="N110" s="207"/>
      <c r="O110" s="207"/>
      <c r="P110" s="207"/>
      <c r="Q110" s="207"/>
    </row>
    <row r="111" spans="1:22">
      <c r="A111" s="207" t="s">
        <v>156</v>
      </c>
      <c r="B111" s="207"/>
      <c r="C111" s="207"/>
      <c r="D111" s="207"/>
      <c r="E111" s="207"/>
      <c r="F111" s="207"/>
      <c r="G111" s="207"/>
      <c r="H111" s="207"/>
      <c r="I111" s="207"/>
      <c r="J111" s="207"/>
      <c r="K111" s="207"/>
      <c r="L111" s="207"/>
      <c r="M111" s="207"/>
      <c r="N111" s="207"/>
      <c r="O111" s="207"/>
      <c r="P111" s="207"/>
      <c r="Q111" s="207"/>
    </row>
    <row r="112" spans="1:22">
      <c r="A112" s="80"/>
      <c r="B112" s="80"/>
      <c r="C112" s="34"/>
      <c r="D112" s="34"/>
      <c r="E112" s="34"/>
      <c r="F112" s="34"/>
      <c r="G112" s="34"/>
      <c r="H112" s="34"/>
      <c r="I112" s="34"/>
      <c r="J112" s="34"/>
      <c r="K112" s="34"/>
      <c r="L112" s="34"/>
      <c r="M112" s="34"/>
      <c r="N112" s="34"/>
      <c r="O112" s="34"/>
      <c r="P112" s="34"/>
      <c r="Q112" s="34"/>
    </row>
    <row r="113" spans="1:17">
      <c r="A113" s="80"/>
      <c r="B113" s="80"/>
      <c r="C113" s="34"/>
      <c r="D113" s="34"/>
      <c r="E113" s="34"/>
      <c r="F113" s="34"/>
      <c r="G113" s="34"/>
      <c r="H113" s="34"/>
      <c r="I113" s="34"/>
      <c r="J113" s="34"/>
      <c r="K113" s="34"/>
      <c r="L113" s="34"/>
      <c r="M113" s="34"/>
      <c r="N113" s="34"/>
      <c r="O113" s="34"/>
      <c r="P113" s="34"/>
      <c r="Q113" s="34"/>
    </row>
    <row r="114" spans="1:17">
      <c r="A114" s="80"/>
      <c r="B114" s="80"/>
      <c r="C114" s="34"/>
      <c r="D114" s="34"/>
      <c r="E114" s="34"/>
      <c r="F114" s="34"/>
      <c r="G114" s="34"/>
      <c r="H114" s="34"/>
      <c r="I114" s="34"/>
      <c r="J114" s="34"/>
      <c r="K114" s="34"/>
      <c r="L114" s="34"/>
      <c r="M114" s="34"/>
      <c r="N114" s="34"/>
      <c r="O114" s="34"/>
      <c r="P114" s="34"/>
      <c r="Q114" s="34"/>
    </row>
    <row r="115" spans="1:17">
      <c r="A115" s="80"/>
      <c r="B115" s="80"/>
      <c r="C115" s="34"/>
      <c r="D115" s="34"/>
      <c r="E115" s="34"/>
      <c r="F115" s="34"/>
      <c r="G115" s="34"/>
      <c r="H115" s="34"/>
      <c r="I115" s="34"/>
      <c r="J115" s="34"/>
      <c r="K115" s="34"/>
      <c r="L115" s="34"/>
      <c r="M115" s="34"/>
      <c r="N115" s="34"/>
      <c r="O115" s="34"/>
      <c r="P115" s="34"/>
      <c r="Q115" s="34"/>
    </row>
    <row r="116" spans="1:17">
      <c r="A116" s="80"/>
      <c r="B116" s="80"/>
      <c r="C116" s="34"/>
      <c r="D116" s="34"/>
      <c r="E116" s="34"/>
      <c r="F116" s="34"/>
      <c r="G116" s="34"/>
      <c r="H116" s="34"/>
      <c r="I116" s="34"/>
      <c r="J116" s="34"/>
      <c r="K116" s="34"/>
      <c r="L116" s="34"/>
      <c r="M116" s="34"/>
      <c r="N116" s="34"/>
      <c r="O116" s="34"/>
      <c r="P116" s="34"/>
      <c r="Q116" s="34"/>
    </row>
    <row r="117" spans="1:17">
      <c r="A117" s="80"/>
      <c r="B117" s="80"/>
      <c r="C117" s="34"/>
      <c r="D117" s="34"/>
      <c r="E117" s="34"/>
      <c r="F117" s="34"/>
      <c r="G117" s="34"/>
      <c r="H117" s="34"/>
      <c r="I117" s="34"/>
      <c r="J117" s="34"/>
      <c r="K117" s="34"/>
      <c r="L117" s="34"/>
      <c r="M117" s="34"/>
      <c r="N117" s="34"/>
      <c r="O117" s="34"/>
      <c r="P117" s="34"/>
      <c r="Q117" s="34"/>
    </row>
    <row r="118" spans="1:17">
      <c r="A118" s="80"/>
      <c r="B118" s="80"/>
      <c r="C118" s="34"/>
      <c r="D118" s="34"/>
      <c r="E118" s="34"/>
      <c r="F118" s="34"/>
      <c r="G118" s="34"/>
      <c r="H118" s="34"/>
      <c r="I118" s="34"/>
      <c r="J118" s="34"/>
      <c r="K118" s="34"/>
      <c r="L118" s="34"/>
      <c r="M118" s="34"/>
      <c r="N118" s="34"/>
      <c r="O118" s="34"/>
      <c r="P118" s="34"/>
      <c r="Q118" s="34"/>
    </row>
    <row r="119" spans="1:17">
      <c r="A119" s="80"/>
      <c r="B119" s="80"/>
      <c r="C119" s="34"/>
      <c r="D119" s="34"/>
      <c r="E119" s="34"/>
      <c r="F119" s="34"/>
      <c r="G119" s="34"/>
      <c r="H119" s="34"/>
      <c r="I119" s="34"/>
      <c r="J119" s="34"/>
      <c r="K119" s="34"/>
      <c r="L119" s="34"/>
      <c r="M119" s="34"/>
      <c r="N119" s="34"/>
      <c r="O119" s="34"/>
      <c r="P119" s="34"/>
      <c r="Q119" s="34"/>
    </row>
  </sheetData>
  <mergeCells count="39">
    <mergeCell ref="A111:Q111"/>
    <mergeCell ref="A109:Q109"/>
    <mergeCell ref="L5:L6"/>
    <mergeCell ref="A106:Q106"/>
    <mergeCell ref="A107:Q107"/>
    <mergeCell ref="A108:Q108"/>
    <mergeCell ref="A110:Q110"/>
    <mergeCell ref="F5:G5"/>
    <mergeCell ref="A105:Q105"/>
    <mergeCell ref="A101:Q101"/>
    <mergeCell ref="A39:Q39"/>
    <mergeCell ref="A8:Q8"/>
    <mergeCell ref="A3:A7"/>
    <mergeCell ref="C3:N3"/>
    <mergeCell ref="O3:Q3"/>
    <mergeCell ref="B4:B6"/>
    <mergeCell ref="C4:C6"/>
    <mergeCell ref="D4:D6"/>
    <mergeCell ref="E4:N4"/>
    <mergeCell ref="H5:H6"/>
    <mergeCell ref="I5:I6"/>
    <mergeCell ref="J5:J6"/>
    <mergeCell ref="K5:K6"/>
    <mergeCell ref="A1:Q1"/>
    <mergeCell ref="A102:Q102"/>
    <mergeCell ref="A103:Q103"/>
    <mergeCell ref="A104:Q104"/>
    <mergeCell ref="A70:Q70"/>
    <mergeCell ref="M5:M6"/>
    <mergeCell ref="N5:N6"/>
    <mergeCell ref="P5:P6"/>
    <mergeCell ref="Q5:Q6"/>
    <mergeCell ref="B7:C7"/>
    <mergeCell ref="D7:N7"/>
    <mergeCell ref="O7:Q7"/>
    <mergeCell ref="O4:O6"/>
    <mergeCell ref="P4:Q4"/>
    <mergeCell ref="E5:E6"/>
    <mergeCell ref="A2:Q2"/>
  </mergeCells>
  <hyperlinks>
    <hyperlink ref="A1:C1" location="Inhalt!A8" display="Zurück zum Inhalt" xr:uid="{00000000-0004-0000-0100-000000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75"/>
  <sheetViews>
    <sheetView showGridLines="0" zoomScaleNormal="100" workbookViewId="0">
      <selection activeCell="A2" sqref="A2:J2"/>
    </sheetView>
  </sheetViews>
  <sheetFormatPr baseColWidth="10" defaultRowHeight="13.2"/>
  <cols>
    <col min="1" max="1" width="5.88671875" customWidth="1"/>
    <col min="2" max="2" width="12.33203125" customWidth="1"/>
    <col min="3" max="10" width="13.109375" customWidth="1"/>
  </cols>
  <sheetData>
    <row r="1" spans="1:11" ht="24" customHeight="1">
      <c r="A1" s="206" t="s">
        <v>49</v>
      </c>
      <c r="B1" s="206"/>
      <c r="C1" s="206"/>
      <c r="D1" s="206"/>
      <c r="E1" s="206"/>
      <c r="F1" s="206"/>
      <c r="G1" s="206"/>
      <c r="H1" s="206"/>
      <c r="I1" s="206"/>
      <c r="J1" s="206"/>
    </row>
    <row r="2" spans="1:11" ht="27.75" customHeight="1">
      <c r="A2" s="246" t="s">
        <v>199</v>
      </c>
      <c r="B2" s="246"/>
      <c r="C2" s="246"/>
      <c r="D2" s="246"/>
      <c r="E2" s="246"/>
      <c r="F2" s="246"/>
      <c r="G2" s="246"/>
      <c r="H2" s="246"/>
      <c r="I2" s="246"/>
      <c r="J2" s="246"/>
      <c r="K2" s="9"/>
    </row>
    <row r="3" spans="1:11" ht="24.75" customHeight="1">
      <c r="A3" s="247" t="s">
        <v>25</v>
      </c>
      <c r="B3" s="239" t="s">
        <v>84</v>
      </c>
      <c r="C3" s="241" t="s">
        <v>26</v>
      </c>
      <c r="D3" s="242"/>
      <c r="E3" s="242"/>
      <c r="F3" s="242"/>
      <c r="G3" s="242"/>
      <c r="H3" s="242"/>
      <c r="I3" s="242"/>
      <c r="J3" s="242"/>
    </row>
    <row r="4" spans="1:11" ht="24.75" customHeight="1">
      <c r="A4" s="248"/>
      <c r="B4" s="240"/>
      <c r="C4" s="239" t="s">
        <v>88</v>
      </c>
      <c r="D4" s="239" t="s">
        <v>102</v>
      </c>
      <c r="E4" s="239" t="s">
        <v>91</v>
      </c>
      <c r="F4" s="239" t="s">
        <v>89</v>
      </c>
      <c r="G4" s="239" t="s">
        <v>90</v>
      </c>
      <c r="H4" s="239" t="s">
        <v>103</v>
      </c>
      <c r="I4" s="239" t="s">
        <v>27</v>
      </c>
      <c r="J4" s="243" t="s">
        <v>104</v>
      </c>
    </row>
    <row r="5" spans="1:11" ht="24.75" customHeight="1">
      <c r="A5" s="248"/>
      <c r="B5" s="240"/>
      <c r="C5" s="240"/>
      <c r="D5" s="240"/>
      <c r="E5" s="240"/>
      <c r="F5" s="240"/>
      <c r="G5" s="240"/>
      <c r="H5" s="240"/>
      <c r="I5" s="240"/>
      <c r="J5" s="244"/>
    </row>
    <row r="6" spans="1:11" ht="24.75" customHeight="1">
      <c r="A6" s="248"/>
      <c r="B6" s="240"/>
      <c r="C6" s="240"/>
      <c r="D6" s="240"/>
      <c r="E6" s="240"/>
      <c r="F6" s="240"/>
      <c r="G6" s="240"/>
      <c r="H6" s="240"/>
      <c r="I6" s="240"/>
      <c r="J6" s="244"/>
    </row>
    <row r="7" spans="1:11" ht="12.75" customHeight="1">
      <c r="A7" s="238" t="s">
        <v>97</v>
      </c>
      <c r="B7" s="238"/>
      <c r="C7" s="238"/>
      <c r="D7" s="238"/>
      <c r="E7" s="238"/>
      <c r="F7" s="238"/>
      <c r="G7" s="238"/>
      <c r="H7" s="238"/>
      <c r="I7" s="238"/>
      <c r="J7" s="238"/>
    </row>
    <row r="8" spans="1:11" s="36" customFormat="1" ht="12.75" customHeight="1">
      <c r="A8" s="69">
        <v>1995</v>
      </c>
      <c r="B8" s="107">
        <v>197015</v>
      </c>
      <c r="C8" s="107">
        <v>18734</v>
      </c>
      <c r="D8" s="107">
        <v>74929</v>
      </c>
      <c r="E8" s="107">
        <v>21774</v>
      </c>
      <c r="F8" s="107">
        <v>53321</v>
      </c>
      <c r="G8" s="107">
        <v>12075</v>
      </c>
      <c r="H8" s="107">
        <v>6471</v>
      </c>
      <c r="I8" s="107">
        <v>2431</v>
      </c>
      <c r="J8" s="108">
        <v>7280</v>
      </c>
    </row>
    <row r="9" spans="1:11" s="36" customFormat="1" ht="12.75" customHeight="1">
      <c r="A9" s="68">
        <v>2000</v>
      </c>
      <c r="B9" s="109">
        <v>176654</v>
      </c>
      <c r="C9" s="109">
        <v>19232</v>
      </c>
      <c r="D9" s="109">
        <v>73411</v>
      </c>
      <c r="E9" s="109">
        <v>16850</v>
      </c>
      <c r="F9" s="109">
        <v>40719</v>
      </c>
      <c r="G9" s="109">
        <v>10620</v>
      </c>
      <c r="H9" s="109">
        <v>5645</v>
      </c>
      <c r="I9" s="109">
        <v>2547</v>
      </c>
      <c r="J9" s="110">
        <v>7630</v>
      </c>
    </row>
    <row r="10" spans="1:11" s="36" customFormat="1" ht="12.75" customHeight="1">
      <c r="A10" s="69">
        <v>2005</v>
      </c>
      <c r="B10" s="107">
        <v>207936</v>
      </c>
      <c r="C10" s="107">
        <v>23879</v>
      </c>
      <c r="D10" s="107">
        <v>88419</v>
      </c>
      <c r="E10" s="107">
        <v>18525</v>
      </c>
      <c r="F10" s="107">
        <v>46551</v>
      </c>
      <c r="G10" s="107">
        <v>11817</v>
      </c>
      <c r="H10" s="107">
        <v>6178</v>
      </c>
      <c r="I10" s="107">
        <v>2876</v>
      </c>
      <c r="J10" s="108">
        <v>9678</v>
      </c>
    </row>
    <row r="11" spans="1:11" s="36" customFormat="1" ht="12.75" customHeight="1">
      <c r="A11" s="68">
        <v>2006</v>
      </c>
      <c r="B11" s="109">
        <v>220782</v>
      </c>
      <c r="C11" s="109">
        <v>27361</v>
      </c>
      <c r="D11" s="109">
        <v>91643</v>
      </c>
      <c r="E11" s="109">
        <v>20520</v>
      </c>
      <c r="F11" s="109">
        <v>49169</v>
      </c>
      <c r="G11" s="109">
        <v>12230</v>
      </c>
      <c r="H11" s="109">
        <v>6227</v>
      </c>
      <c r="I11" s="109">
        <v>3113</v>
      </c>
      <c r="J11" s="110">
        <v>10503</v>
      </c>
    </row>
    <row r="12" spans="1:11" s="36" customFormat="1" ht="12.75" customHeight="1">
      <c r="A12" s="73">
        <v>2007</v>
      </c>
      <c r="B12" s="111">
        <v>239877</v>
      </c>
      <c r="C12" s="111">
        <v>30997</v>
      </c>
      <c r="D12" s="111">
        <v>98668</v>
      </c>
      <c r="E12" s="111">
        <v>22986</v>
      </c>
      <c r="F12" s="111">
        <v>53496</v>
      </c>
      <c r="G12" s="111">
        <v>13358</v>
      </c>
      <c r="H12" s="111">
        <v>6534</v>
      </c>
      <c r="I12" s="111">
        <v>3435</v>
      </c>
      <c r="J12" s="112">
        <v>10399</v>
      </c>
    </row>
    <row r="13" spans="1:11" s="36" customFormat="1" ht="12.75" customHeight="1">
      <c r="A13" s="68">
        <v>2008</v>
      </c>
      <c r="B13" s="109">
        <v>260498</v>
      </c>
      <c r="C13" s="109">
        <v>36458</v>
      </c>
      <c r="D13" s="109">
        <v>101418</v>
      </c>
      <c r="E13" s="109">
        <v>27377</v>
      </c>
      <c r="F13" s="109">
        <v>58514</v>
      </c>
      <c r="G13" s="109">
        <v>14345</v>
      </c>
      <c r="H13" s="109">
        <v>7204</v>
      </c>
      <c r="I13" s="109">
        <v>3996</v>
      </c>
      <c r="J13" s="110">
        <v>11185</v>
      </c>
    </row>
    <row r="14" spans="1:11" s="36" customFormat="1" ht="12.75" customHeight="1">
      <c r="A14" s="69">
        <v>2009</v>
      </c>
      <c r="B14" s="107">
        <v>288875</v>
      </c>
      <c r="C14" s="107">
        <v>38684</v>
      </c>
      <c r="D14" s="107">
        <v>116414</v>
      </c>
      <c r="E14" s="107">
        <v>30953</v>
      </c>
      <c r="F14" s="107">
        <v>64004</v>
      </c>
      <c r="G14" s="107">
        <v>15142</v>
      </c>
      <c r="H14" s="107">
        <v>7729</v>
      </c>
      <c r="I14" s="107">
        <v>4404</v>
      </c>
      <c r="J14" s="108">
        <v>11544</v>
      </c>
    </row>
    <row r="15" spans="1:11" s="36" customFormat="1" ht="12.75" customHeight="1">
      <c r="A15" s="68">
        <v>2010</v>
      </c>
      <c r="B15" s="109">
        <v>294881</v>
      </c>
      <c r="C15" s="109">
        <v>38385</v>
      </c>
      <c r="D15" s="109">
        <v>119289</v>
      </c>
      <c r="E15" s="109">
        <v>32800</v>
      </c>
      <c r="F15" s="109">
        <v>65621</v>
      </c>
      <c r="G15" s="109">
        <v>15222</v>
      </c>
      <c r="H15" s="109">
        <v>7125</v>
      </c>
      <c r="I15" s="109">
        <v>4619</v>
      </c>
      <c r="J15" s="110">
        <v>11820</v>
      </c>
    </row>
    <row r="16" spans="1:11" s="36" customFormat="1" ht="12.75" customHeight="1">
      <c r="A16" s="69">
        <v>2011</v>
      </c>
      <c r="B16" s="107">
        <v>307271</v>
      </c>
      <c r="C16" s="107">
        <v>39435</v>
      </c>
      <c r="D16" s="107">
        <v>122294</v>
      </c>
      <c r="E16" s="107">
        <v>34096</v>
      </c>
      <c r="F16" s="107">
        <v>71128</v>
      </c>
      <c r="G16" s="107">
        <v>15686</v>
      </c>
      <c r="H16" s="107">
        <v>7521</v>
      </c>
      <c r="I16" s="107">
        <v>4585</v>
      </c>
      <c r="J16" s="108">
        <v>12525</v>
      </c>
    </row>
    <row r="17" spans="1:10" s="36" customFormat="1" ht="12.75" customHeight="1">
      <c r="A17" s="68">
        <v>2012</v>
      </c>
      <c r="B17" s="109">
        <v>309621</v>
      </c>
      <c r="C17" s="109">
        <v>38444</v>
      </c>
      <c r="D17" s="109">
        <v>122239</v>
      </c>
      <c r="E17" s="109">
        <v>32793</v>
      </c>
      <c r="F17" s="109">
        <v>75697</v>
      </c>
      <c r="G17" s="109">
        <v>15856</v>
      </c>
      <c r="H17" s="109">
        <v>7345</v>
      </c>
      <c r="I17" s="109">
        <v>4381</v>
      </c>
      <c r="J17" s="110">
        <v>12866</v>
      </c>
    </row>
    <row r="18" spans="1:10" s="36" customFormat="1" ht="12.75" customHeight="1">
      <c r="A18" s="69">
        <v>2013</v>
      </c>
      <c r="B18" s="107">
        <v>309870</v>
      </c>
      <c r="C18" s="107">
        <v>38247</v>
      </c>
      <c r="D18" s="107">
        <v>123171</v>
      </c>
      <c r="E18" s="107">
        <v>31665</v>
      </c>
      <c r="F18" s="107">
        <v>77049</v>
      </c>
      <c r="G18" s="107">
        <v>16534</v>
      </c>
      <c r="H18" s="107">
        <v>7158</v>
      </c>
      <c r="I18" s="107">
        <v>3503</v>
      </c>
      <c r="J18" s="108">
        <v>12542</v>
      </c>
    </row>
    <row r="19" spans="1:10" s="36" customFormat="1" ht="12.75" customHeight="1">
      <c r="A19" s="70">
        <v>2014</v>
      </c>
      <c r="B19" s="109">
        <v>313796</v>
      </c>
      <c r="C19" s="109">
        <v>38788</v>
      </c>
      <c r="D19" s="109">
        <v>125628</v>
      </c>
      <c r="E19" s="109">
        <v>31635</v>
      </c>
      <c r="F19" s="109">
        <v>78018</v>
      </c>
      <c r="G19" s="109">
        <v>17331</v>
      </c>
      <c r="H19" s="109">
        <v>7008</v>
      </c>
      <c r="I19" s="109">
        <v>3474</v>
      </c>
      <c r="J19" s="110">
        <v>11913</v>
      </c>
    </row>
    <row r="20" spans="1:10" s="36" customFormat="1" ht="12.75" customHeight="1">
      <c r="A20" s="71">
        <v>2015</v>
      </c>
      <c r="B20" s="107">
        <v>317102</v>
      </c>
      <c r="C20" s="107">
        <v>37135</v>
      </c>
      <c r="D20" s="107">
        <v>128273</v>
      </c>
      <c r="E20" s="107">
        <v>30001</v>
      </c>
      <c r="F20" s="107">
        <v>81300</v>
      </c>
      <c r="G20" s="107">
        <v>17935</v>
      </c>
      <c r="H20" s="107">
        <v>7442</v>
      </c>
      <c r="I20" s="107">
        <v>3497</v>
      </c>
      <c r="J20" s="108">
        <v>11514</v>
      </c>
    </row>
    <row r="21" spans="1:10" s="36" customFormat="1" ht="12.75" customHeight="1">
      <c r="A21" s="70">
        <v>2016</v>
      </c>
      <c r="B21" s="109">
        <v>315168</v>
      </c>
      <c r="C21" s="109">
        <v>34886</v>
      </c>
      <c r="D21" s="109">
        <v>132737</v>
      </c>
      <c r="E21" s="109">
        <v>28081</v>
      </c>
      <c r="F21" s="109">
        <v>78552</v>
      </c>
      <c r="G21" s="109">
        <v>19521</v>
      </c>
      <c r="H21" s="109">
        <v>6978</v>
      </c>
      <c r="I21" s="109">
        <v>3128</v>
      </c>
      <c r="J21" s="110">
        <v>11268</v>
      </c>
    </row>
    <row r="22" spans="1:10" s="36" customFormat="1" ht="12.75" customHeight="1">
      <c r="A22" s="71">
        <v>2017</v>
      </c>
      <c r="B22" s="107">
        <v>311441</v>
      </c>
      <c r="C22" s="107">
        <v>32205</v>
      </c>
      <c r="D22" s="107">
        <v>134605</v>
      </c>
      <c r="E22" s="107">
        <v>26261</v>
      </c>
      <c r="F22" s="107">
        <v>76133</v>
      </c>
      <c r="G22" s="107">
        <v>20308</v>
      </c>
      <c r="H22" s="107">
        <v>7148</v>
      </c>
      <c r="I22" s="107">
        <v>3118</v>
      </c>
      <c r="J22" s="108">
        <v>11119</v>
      </c>
    </row>
    <row r="23" spans="1:10" s="36" customFormat="1" ht="12.75" customHeight="1">
      <c r="A23" s="70">
        <v>2018</v>
      </c>
      <c r="B23" s="109">
        <v>303155</v>
      </c>
      <c r="C23" s="109">
        <v>30535</v>
      </c>
      <c r="D23" s="109">
        <v>131833</v>
      </c>
      <c r="E23" s="109">
        <v>25677</v>
      </c>
      <c r="F23" s="109">
        <v>73851</v>
      </c>
      <c r="G23" s="109">
        <v>20101</v>
      </c>
      <c r="H23" s="109">
        <v>7252</v>
      </c>
      <c r="I23" s="109">
        <v>2999</v>
      </c>
      <c r="J23" s="110">
        <v>10892</v>
      </c>
    </row>
    <row r="24" spans="1:10" s="36" customFormat="1" ht="12.75" customHeight="1">
      <c r="A24" s="71">
        <v>2019</v>
      </c>
      <c r="B24" s="113">
        <v>307971</v>
      </c>
      <c r="C24" s="107">
        <v>30207</v>
      </c>
      <c r="D24" s="107">
        <v>133980</v>
      </c>
      <c r="E24" s="107">
        <v>26462</v>
      </c>
      <c r="F24" s="107">
        <v>74437</v>
      </c>
      <c r="G24" s="107">
        <v>21676</v>
      </c>
      <c r="H24" s="107">
        <v>7220</v>
      </c>
      <c r="I24" s="107">
        <v>3138</v>
      </c>
      <c r="J24" s="108">
        <v>10815</v>
      </c>
    </row>
    <row r="25" spans="1:10" s="36" customFormat="1" ht="12.75" customHeight="1">
      <c r="A25" s="70">
        <v>2020</v>
      </c>
      <c r="B25" s="109">
        <v>289615</v>
      </c>
      <c r="C25" s="109">
        <v>27685</v>
      </c>
      <c r="D25" s="109">
        <v>128533</v>
      </c>
      <c r="E25" s="109">
        <v>23627</v>
      </c>
      <c r="F25" s="109">
        <v>69551</v>
      </c>
      <c r="G25" s="109">
        <v>20309</v>
      </c>
      <c r="H25" s="109">
        <v>7104</v>
      </c>
      <c r="I25" s="109">
        <v>3024</v>
      </c>
      <c r="J25" s="110">
        <v>9754</v>
      </c>
    </row>
    <row r="26" spans="1:10" s="36" customFormat="1" ht="12.75" customHeight="1">
      <c r="A26" s="71">
        <v>2021</v>
      </c>
      <c r="B26" s="107">
        <v>314563</v>
      </c>
      <c r="C26" s="107">
        <v>29559</v>
      </c>
      <c r="D26" s="107">
        <v>142426</v>
      </c>
      <c r="E26" s="107">
        <v>26878</v>
      </c>
      <c r="F26" s="107">
        <v>72971</v>
      </c>
      <c r="G26" s="107">
        <v>21104</v>
      </c>
      <c r="H26" s="107">
        <v>7285</v>
      </c>
      <c r="I26" s="107">
        <v>3481</v>
      </c>
      <c r="J26" s="108">
        <v>10778</v>
      </c>
    </row>
    <row r="27" spans="1:10" s="36" customFormat="1" ht="12.75" customHeight="1">
      <c r="A27" s="70">
        <v>2022</v>
      </c>
      <c r="B27" s="109">
        <v>301259</v>
      </c>
      <c r="C27" s="109">
        <v>26971</v>
      </c>
      <c r="D27" s="109">
        <v>135952</v>
      </c>
      <c r="E27" s="109">
        <v>25301</v>
      </c>
      <c r="F27" s="109">
        <v>72256</v>
      </c>
      <c r="G27" s="109">
        <v>20911</v>
      </c>
      <c r="H27" s="109">
        <v>6666</v>
      </c>
      <c r="I27" s="109">
        <v>3193</v>
      </c>
      <c r="J27" s="110">
        <v>9986</v>
      </c>
    </row>
    <row r="28" spans="1:10" s="36" customFormat="1" ht="12.75" customHeight="1">
      <c r="A28" s="71">
        <v>2023</v>
      </c>
      <c r="B28" s="107">
        <v>297225</v>
      </c>
      <c r="C28" s="107">
        <v>25720</v>
      </c>
      <c r="D28" s="107">
        <v>135240</v>
      </c>
      <c r="E28" s="107">
        <v>24865</v>
      </c>
      <c r="F28" s="107">
        <v>70185</v>
      </c>
      <c r="G28" s="107">
        <v>21010</v>
      </c>
      <c r="H28" s="107">
        <v>6955</v>
      </c>
      <c r="I28" s="107">
        <v>3215</v>
      </c>
      <c r="J28" s="108">
        <v>9980</v>
      </c>
    </row>
    <row r="29" spans="1:10" s="36" customFormat="1" ht="12.75" customHeight="1">
      <c r="A29" s="70">
        <v>2024</v>
      </c>
      <c r="B29" s="109">
        <v>301145</v>
      </c>
      <c r="C29" s="109">
        <v>26540</v>
      </c>
      <c r="D29" s="109">
        <v>135115</v>
      </c>
      <c r="E29" s="109">
        <v>25415</v>
      </c>
      <c r="F29" s="109">
        <v>71260</v>
      </c>
      <c r="G29" s="109">
        <v>21850</v>
      </c>
      <c r="H29" s="109">
        <v>6930</v>
      </c>
      <c r="I29" s="109">
        <v>3500</v>
      </c>
      <c r="J29" s="110">
        <v>10495</v>
      </c>
    </row>
    <row r="30" spans="1:10" ht="12.75" customHeight="1">
      <c r="A30" s="238" t="s">
        <v>28</v>
      </c>
      <c r="B30" s="238"/>
      <c r="C30" s="238"/>
      <c r="D30" s="238"/>
      <c r="E30" s="238"/>
      <c r="F30" s="238"/>
      <c r="G30" s="238"/>
      <c r="H30" s="238"/>
      <c r="I30" s="238"/>
      <c r="J30" s="238"/>
    </row>
    <row r="31" spans="1:10" s="36" customFormat="1" ht="12.75" customHeight="1">
      <c r="A31" s="69">
        <v>1995</v>
      </c>
      <c r="B31" s="114">
        <v>100</v>
      </c>
      <c r="C31" s="115">
        <v>9.5089206405603637</v>
      </c>
      <c r="D31" s="115">
        <v>38.032129533284269</v>
      </c>
      <c r="E31" s="115">
        <v>11.051950359109712</v>
      </c>
      <c r="F31" s="115">
        <v>27.064436718016395</v>
      </c>
      <c r="G31" s="115">
        <v>6.1289749511458522</v>
      </c>
      <c r="H31" s="115">
        <v>3.2845214831358023</v>
      </c>
      <c r="I31" s="115">
        <v>1.233916199274167</v>
      </c>
      <c r="J31" s="116">
        <v>3.695150115473441</v>
      </c>
    </row>
    <row r="32" spans="1:10" s="36" customFormat="1" ht="12.75" customHeight="1">
      <c r="A32" s="68">
        <v>2000</v>
      </c>
      <c r="B32" s="117">
        <v>100</v>
      </c>
      <c r="C32" s="118">
        <v>10.886818300180012</v>
      </c>
      <c r="D32" s="118">
        <v>41.556375740147402</v>
      </c>
      <c r="E32" s="118">
        <v>9.5384197357546388</v>
      </c>
      <c r="F32" s="118">
        <v>23.050143217815616</v>
      </c>
      <c r="G32" s="118">
        <v>6.0117517859771077</v>
      </c>
      <c r="H32" s="118">
        <v>3.1955121310584533</v>
      </c>
      <c r="I32" s="118">
        <v>1.4418014876538316</v>
      </c>
      <c r="J32" s="119">
        <v>4.3191776014129317</v>
      </c>
    </row>
    <row r="33" spans="1:12" s="36" customFormat="1" ht="12.75" customHeight="1">
      <c r="A33" s="69">
        <v>2005</v>
      </c>
      <c r="B33" s="114">
        <v>100</v>
      </c>
      <c r="C33" s="115">
        <v>11.483821945213911</v>
      </c>
      <c r="D33" s="115">
        <v>42.522218374884581</v>
      </c>
      <c r="E33" s="115">
        <v>8.9089912280701764</v>
      </c>
      <c r="F33" s="115">
        <v>22.38717682363804</v>
      </c>
      <c r="G33" s="115">
        <v>5.682998614958449</v>
      </c>
      <c r="H33" s="115">
        <v>2.9711064943059404</v>
      </c>
      <c r="I33" s="115">
        <v>1.3831178824253616</v>
      </c>
      <c r="J33" s="116">
        <v>4.654316712834718</v>
      </c>
      <c r="L33" s="35"/>
    </row>
    <row r="34" spans="1:12" s="36" customFormat="1" ht="12.75" customHeight="1">
      <c r="A34" s="68">
        <v>2006</v>
      </c>
      <c r="B34" s="117">
        <v>100</v>
      </c>
      <c r="C34" s="118">
        <v>12.392767526338199</v>
      </c>
      <c r="D34" s="118">
        <v>41.508365718219778</v>
      </c>
      <c r="E34" s="118">
        <v>9.2942359431475392</v>
      </c>
      <c r="F34" s="118">
        <v>22.270384361043927</v>
      </c>
      <c r="G34" s="118">
        <v>5.5394008569539182</v>
      </c>
      <c r="H34" s="118">
        <v>2.8204292016559322</v>
      </c>
      <c r="I34" s="118">
        <v>1.4099881330905599</v>
      </c>
      <c r="J34" s="119">
        <v>4.757181291953148</v>
      </c>
      <c r="L34" s="35"/>
    </row>
    <row r="35" spans="1:12" s="36" customFormat="1" ht="12.75" customHeight="1">
      <c r="A35" s="69">
        <v>2007</v>
      </c>
      <c r="B35" s="114">
        <v>100</v>
      </c>
      <c r="C35" s="115">
        <v>12.922039211762696</v>
      </c>
      <c r="D35" s="115">
        <v>41.13274719960647</v>
      </c>
      <c r="E35" s="115">
        <v>9.5824109856301352</v>
      </c>
      <c r="F35" s="115">
        <v>22.301429482609837</v>
      </c>
      <c r="G35" s="115">
        <v>5.5686872855671865</v>
      </c>
      <c r="H35" s="115">
        <v>2.7238959966983081</v>
      </c>
      <c r="I35" s="115">
        <v>1.4319838917445191</v>
      </c>
      <c r="J35" s="116">
        <v>4.3351384251095348</v>
      </c>
      <c r="L35" s="35"/>
    </row>
    <row r="36" spans="1:12" s="36" customFormat="1" ht="12.75" customHeight="1">
      <c r="A36" s="68">
        <v>2008</v>
      </c>
      <c r="B36" s="117">
        <v>100</v>
      </c>
      <c r="C36" s="118">
        <v>13.995500925151058</v>
      </c>
      <c r="D36" s="118">
        <v>38.932352647621094</v>
      </c>
      <c r="E36" s="118">
        <v>10.509485677433224</v>
      </c>
      <c r="F36" s="118">
        <v>22.462360555551289</v>
      </c>
      <c r="G36" s="118">
        <v>5.5067601286766115</v>
      </c>
      <c r="H36" s="118">
        <v>2.7654722876951072</v>
      </c>
      <c r="I36" s="118">
        <v>1.5339849058342099</v>
      </c>
      <c r="J36" s="119">
        <v>4.2936989919308406</v>
      </c>
      <c r="L36" s="35"/>
    </row>
    <row r="37" spans="1:12" s="36" customFormat="1" ht="12.75" customHeight="1">
      <c r="A37" s="69">
        <v>2009</v>
      </c>
      <c r="B37" s="114">
        <v>100</v>
      </c>
      <c r="C37" s="115">
        <v>13.391259195153612</v>
      </c>
      <c r="D37" s="115">
        <v>40.299091302466465</v>
      </c>
      <c r="E37" s="115">
        <v>10.715015144958892</v>
      </c>
      <c r="F37" s="115">
        <v>22.156295975768064</v>
      </c>
      <c r="G37" s="115">
        <v>5.2417135439203806</v>
      </c>
      <c r="H37" s="115">
        <v>2.6755517092167893</v>
      </c>
      <c r="I37" s="115">
        <v>1.5245348334054523</v>
      </c>
      <c r="J37" s="116">
        <v>3.9961921246213761</v>
      </c>
      <c r="L37" s="35"/>
    </row>
    <row r="38" spans="1:12" s="36" customFormat="1" ht="12.75" customHeight="1">
      <c r="A38" s="68">
        <v>2010</v>
      </c>
      <c r="B38" s="117">
        <v>100</v>
      </c>
      <c r="C38" s="118">
        <v>13.017115378746002</v>
      </c>
      <c r="D38" s="118">
        <v>40.453267589298733</v>
      </c>
      <c r="E38" s="118">
        <v>11.123131025735805</v>
      </c>
      <c r="F38" s="118">
        <v>22.253383568286868</v>
      </c>
      <c r="G38" s="118">
        <v>5.162082331516781</v>
      </c>
      <c r="H38" s="118">
        <v>2.4162289194624273</v>
      </c>
      <c r="I38" s="118">
        <v>1.5663945795083443</v>
      </c>
      <c r="J38" s="119">
        <v>4.0083966074450368</v>
      </c>
      <c r="L38" s="35"/>
    </row>
    <row r="39" spans="1:12" s="36" customFormat="1" ht="12.75" customHeight="1">
      <c r="A39" s="69">
        <v>2011</v>
      </c>
      <c r="B39" s="107">
        <v>100</v>
      </c>
      <c r="C39" s="120">
        <v>12.833947883138988</v>
      </c>
      <c r="D39" s="115">
        <v>39.800046213277525</v>
      </c>
      <c r="E39" s="115">
        <v>11.096393737124558</v>
      </c>
      <c r="F39" s="115">
        <v>23.148295804029669</v>
      </c>
      <c r="G39" s="115">
        <v>5.1049399390114916</v>
      </c>
      <c r="H39" s="115">
        <v>2.4476764810216389</v>
      </c>
      <c r="I39" s="115">
        <v>1.4921681512410867</v>
      </c>
      <c r="J39" s="116">
        <v>4.0762063455386288</v>
      </c>
      <c r="L39" s="35"/>
    </row>
    <row r="40" spans="1:12" s="36" customFormat="1" ht="12.75" customHeight="1">
      <c r="A40" s="68">
        <v>2012</v>
      </c>
      <c r="B40" s="109">
        <v>100</v>
      </c>
      <c r="C40" s="121">
        <v>12.41647045904509</v>
      </c>
      <c r="D40" s="118">
        <v>39.48020321619012</v>
      </c>
      <c r="E40" s="118">
        <v>10.591335859001811</v>
      </c>
      <c r="F40" s="118">
        <v>24.448277087148483</v>
      </c>
      <c r="G40" s="118">
        <v>5.1210996670122508</v>
      </c>
      <c r="H40" s="118">
        <v>2.3722551118948649</v>
      </c>
      <c r="I40" s="118">
        <v>1.4149557039089726</v>
      </c>
      <c r="J40" s="119">
        <v>4.1554028957984119</v>
      </c>
      <c r="L40" s="35"/>
    </row>
    <row r="41" spans="1:12" s="36" customFormat="1" ht="12.75" customHeight="1">
      <c r="A41" s="69">
        <v>2013</v>
      </c>
      <c r="B41" s="107">
        <v>100</v>
      </c>
      <c r="C41" s="120">
        <v>12.342917997870074</v>
      </c>
      <c r="D41" s="115">
        <v>39.74924968535192</v>
      </c>
      <c r="E41" s="120">
        <v>10.218801432858941</v>
      </c>
      <c r="F41" s="120">
        <v>24.864943363345919</v>
      </c>
      <c r="G41" s="120">
        <v>5.3357859747636107</v>
      </c>
      <c r="H41" s="120">
        <v>2.310000968147933</v>
      </c>
      <c r="I41" s="120">
        <v>1.1304740697711944</v>
      </c>
      <c r="J41" s="122">
        <v>4.0475037919127379</v>
      </c>
      <c r="L41" s="35"/>
    </row>
    <row r="42" spans="1:12" s="36" customFormat="1" ht="12.75" customHeight="1">
      <c r="A42" s="70">
        <v>2014</v>
      </c>
      <c r="B42" s="109">
        <v>100</v>
      </c>
      <c r="C42" s="121">
        <v>12.360896888424326</v>
      </c>
      <c r="D42" s="121">
        <v>40.034927150123011</v>
      </c>
      <c r="E42" s="121">
        <v>10.081390457494678</v>
      </c>
      <c r="F42" s="121">
        <v>24.862649619498018</v>
      </c>
      <c r="G42" s="121">
        <v>5.5230149523894507</v>
      </c>
      <c r="H42" s="121">
        <v>2.233298066259608</v>
      </c>
      <c r="I42" s="121">
        <v>1.1070886818187611</v>
      </c>
      <c r="J42" s="123">
        <v>3.796415505615113</v>
      </c>
      <c r="L42" s="35"/>
    </row>
    <row r="43" spans="1:12" s="36" customFormat="1" ht="12.75" customHeight="1">
      <c r="A43" s="71">
        <v>2015</v>
      </c>
      <c r="B43" s="107">
        <v>100</v>
      </c>
      <c r="C43" s="120">
        <v>11.710742915528757</v>
      </c>
      <c r="D43" s="120">
        <v>40.45165278049334</v>
      </c>
      <c r="E43" s="120">
        <v>9.4609936235028478</v>
      </c>
      <c r="F43" s="120">
        <v>25.638438105089211</v>
      </c>
      <c r="G43" s="120">
        <v>5.655908824289976</v>
      </c>
      <c r="H43" s="120">
        <v>2.3468789222395317</v>
      </c>
      <c r="I43" s="120">
        <v>1.1027997300553134</v>
      </c>
      <c r="J43" s="122">
        <v>3.6310083190897569</v>
      </c>
      <c r="L43" s="35"/>
    </row>
    <row r="44" spans="1:12" s="36" customFormat="1" ht="12.75" customHeight="1">
      <c r="A44" s="70">
        <v>2016</v>
      </c>
      <c r="B44" s="109">
        <v>100</v>
      </c>
      <c r="C44" s="124">
        <v>11.069017159102447</v>
      </c>
      <c r="D44" s="121">
        <v>42.116268149050669</v>
      </c>
      <c r="E44" s="121">
        <v>8.909851253934411</v>
      </c>
      <c r="F44" s="121">
        <v>24.923850137069753</v>
      </c>
      <c r="G44" s="121">
        <v>6.193839476088943</v>
      </c>
      <c r="H44" s="121">
        <v>2.2140572646969234</v>
      </c>
      <c r="I44" s="121">
        <v>0.99248654685754911</v>
      </c>
      <c r="J44" s="123">
        <v>3.5752360645750838</v>
      </c>
      <c r="L44" s="35"/>
    </row>
    <row r="45" spans="1:12" s="36" customFormat="1" ht="12.75" customHeight="1">
      <c r="A45" s="71">
        <v>2017</v>
      </c>
      <c r="B45" s="107">
        <v>100</v>
      </c>
      <c r="C45" s="125">
        <v>10.340642368859591</v>
      </c>
      <c r="D45" s="120">
        <v>43.220064153403051</v>
      </c>
      <c r="E45" s="120">
        <v>8.4320946824599208</v>
      </c>
      <c r="F45" s="120">
        <v>24.445400573463353</v>
      </c>
      <c r="G45" s="120">
        <v>6.5206572031299661</v>
      </c>
      <c r="H45" s="120">
        <v>2.2951377628507488</v>
      </c>
      <c r="I45" s="120">
        <v>1.0011527062910792</v>
      </c>
      <c r="J45" s="122">
        <v>3.5701786213119013</v>
      </c>
      <c r="L45" s="35"/>
    </row>
    <row r="46" spans="1:12" s="36" customFormat="1" ht="12.75" customHeight="1">
      <c r="A46" s="70">
        <v>2018</v>
      </c>
      <c r="B46" s="109">
        <v>100</v>
      </c>
      <c r="C46" s="121">
        <v>10.072405205258036</v>
      </c>
      <c r="D46" s="121">
        <v>43.486995101515724</v>
      </c>
      <c r="E46" s="121">
        <v>8.4699246260163932</v>
      </c>
      <c r="F46" s="121">
        <v>24.360805528525013</v>
      </c>
      <c r="G46" s="121">
        <v>6.630601507479672</v>
      </c>
      <c r="H46" s="121">
        <v>2.3921756197324799</v>
      </c>
      <c r="I46" s="121">
        <v>0.98926291830911584</v>
      </c>
      <c r="J46" s="123">
        <v>3.5928815292507132</v>
      </c>
      <c r="L46" s="35"/>
    </row>
    <row r="47" spans="1:12" s="36" customFormat="1" ht="12.75" customHeight="1">
      <c r="A47" s="71">
        <v>2019</v>
      </c>
      <c r="B47" s="107">
        <f>SUM(C47:J47)</f>
        <v>99.988310587685206</v>
      </c>
      <c r="C47" s="125">
        <v>9.8083910498066373</v>
      </c>
      <c r="D47" s="120">
        <v>43.504096164898641</v>
      </c>
      <c r="E47" s="120">
        <v>8.592367463170234</v>
      </c>
      <c r="F47" s="120">
        <v>24.1701329021239</v>
      </c>
      <c r="G47" s="120">
        <v>7.0383250370976498</v>
      </c>
      <c r="H47" s="120">
        <v>2.3443765809118391</v>
      </c>
      <c r="I47" s="120">
        <v>1.0189271067730403</v>
      </c>
      <c r="J47" s="122">
        <v>3.5116942829032602</v>
      </c>
      <c r="K47" s="41"/>
      <c r="L47" s="35"/>
    </row>
    <row r="48" spans="1:12" s="36" customFormat="1" ht="12.75" customHeight="1">
      <c r="A48" s="70">
        <v>2020</v>
      </c>
      <c r="B48" s="109">
        <f>SUM(C48:J48)</f>
        <v>99.990331992472761</v>
      </c>
      <c r="C48" s="121">
        <v>9.5592424425530442</v>
      </c>
      <c r="D48" s="121">
        <v>44.380643267786546</v>
      </c>
      <c r="E48" s="121">
        <v>8.1580719230702829</v>
      </c>
      <c r="F48" s="121">
        <v>24.014985411667215</v>
      </c>
      <c r="G48" s="121">
        <v>7.0124130310930024</v>
      </c>
      <c r="H48" s="121">
        <v>2.4529116240526219</v>
      </c>
      <c r="I48" s="121">
        <v>1.0441448129413187</v>
      </c>
      <c r="J48" s="123">
        <v>3.3679194793087377</v>
      </c>
      <c r="K48" s="41"/>
      <c r="L48" s="35"/>
    </row>
    <row r="49" spans="1:12" s="36" customFormat="1" ht="12.75" customHeight="1">
      <c r="A49" s="71">
        <v>2021</v>
      </c>
      <c r="B49" s="107">
        <f>SUM(C49:J49)</f>
        <v>99.974249991257707</v>
      </c>
      <c r="C49" s="120">
        <v>9.3968457828797405</v>
      </c>
      <c r="D49" s="120">
        <v>45.277416606530331</v>
      </c>
      <c r="E49" s="120">
        <v>8.5445522836442933</v>
      </c>
      <c r="F49" s="120">
        <v>23.19757886337554</v>
      </c>
      <c r="G49" s="120">
        <v>6.7089899320644824</v>
      </c>
      <c r="H49" s="120">
        <v>2.3159112800933359</v>
      </c>
      <c r="I49" s="120">
        <v>1.1066145732333428</v>
      </c>
      <c r="J49" s="122">
        <v>3.4263406694366472</v>
      </c>
      <c r="K49" s="41"/>
      <c r="L49" s="35"/>
    </row>
    <row r="50" spans="1:12" s="36" customFormat="1" ht="12.75" customHeight="1">
      <c r="A50" s="70">
        <v>2022</v>
      </c>
      <c r="B50" s="126">
        <f>SUM(C50:J50)</f>
        <v>99.992365373316645</v>
      </c>
      <c r="C50" s="121">
        <v>8.952761577247486</v>
      </c>
      <c r="D50" s="121">
        <v>45.127946385004265</v>
      </c>
      <c r="E50" s="121">
        <v>8.3984212919779999</v>
      </c>
      <c r="F50" s="121">
        <v>23.984677636186802</v>
      </c>
      <c r="G50" s="121">
        <v>6.9412034163294711</v>
      </c>
      <c r="H50" s="121">
        <v>2.2127139770098156</v>
      </c>
      <c r="I50" s="121">
        <v>1.0598853478236334</v>
      </c>
      <c r="J50" s="123">
        <v>3.3147557417371765</v>
      </c>
      <c r="K50" s="41"/>
      <c r="L50" s="35"/>
    </row>
    <row r="51" spans="1:12" s="36" customFormat="1" ht="12.75" customHeight="1">
      <c r="A51" s="71">
        <v>2023</v>
      </c>
      <c r="B51" s="107">
        <v>100</v>
      </c>
      <c r="C51" s="120">
        <v>8.6999999999999993</v>
      </c>
      <c r="D51" s="120">
        <v>45.5</v>
      </c>
      <c r="E51" s="120">
        <v>8.4</v>
      </c>
      <c r="F51" s="120">
        <v>23.6</v>
      </c>
      <c r="G51" s="120">
        <v>7.1</v>
      </c>
      <c r="H51" s="120">
        <v>2.2999999999999998</v>
      </c>
      <c r="I51" s="120">
        <v>1.1000000000000001</v>
      </c>
      <c r="J51" s="122">
        <v>3.4</v>
      </c>
    </row>
    <row r="52" spans="1:12" s="36" customFormat="1" ht="12.75" customHeight="1">
      <c r="A52" s="70">
        <v>2024</v>
      </c>
      <c r="B52" s="126">
        <v>100</v>
      </c>
      <c r="C52" s="121">
        <v>8.8000000000000007</v>
      </c>
      <c r="D52" s="121">
        <v>44.9</v>
      </c>
      <c r="E52" s="121">
        <v>8.4</v>
      </c>
      <c r="F52" s="121">
        <v>23.7</v>
      </c>
      <c r="G52" s="121">
        <v>7.3</v>
      </c>
      <c r="H52" s="121">
        <v>2.2999999999999998</v>
      </c>
      <c r="I52" s="121">
        <v>1.2</v>
      </c>
      <c r="J52" s="123">
        <v>3.5</v>
      </c>
    </row>
    <row r="53" spans="1:12" ht="12.75" customHeight="1">
      <c r="A53" s="238" t="s">
        <v>98</v>
      </c>
      <c r="B53" s="238"/>
      <c r="C53" s="238"/>
      <c r="D53" s="238"/>
      <c r="E53" s="238"/>
      <c r="F53" s="238"/>
      <c r="G53" s="238"/>
      <c r="H53" s="238"/>
      <c r="I53" s="238"/>
      <c r="J53" s="238"/>
    </row>
    <row r="54" spans="1:12" s="36" customFormat="1" ht="12.75" customHeight="1">
      <c r="A54" s="69">
        <v>1995</v>
      </c>
      <c r="B54" s="115">
        <v>41.2</v>
      </c>
      <c r="C54" s="115">
        <v>70.396071314188106</v>
      </c>
      <c r="D54" s="115">
        <v>48.791522641433893</v>
      </c>
      <c r="E54" s="115">
        <v>43.478460549278957</v>
      </c>
      <c r="F54" s="115">
        <v>14.272050411657697</v>
      </c>
      <c r="G54" s="115">
        <v>44.579710144927539</v>
      </c>
      <c r="H54" s="115">
        <v>49.482305671457269</v>
      </c>
      <c r="I54" s="115">
        <v>51.912793089263673</v>
      </c>
      <c r="J54" s="116">
        <v>63.1</v>
      </c>
    </row>
    <row r="55" spans="1:12" s="36" customFormat="1" ht="12.75" customHeight="1">
      <c r="A55" s="68">
        <v>2000</v>
      </c>
      <c r="B55" s="118">
        <v>45.6</v>
      </c>
      <c r="C55" s="118">
        <v>70.502287853577371</v>
      </c>
      <c r="D55" s="118">
        <v>50.724005939164428</v>
      </c>
      <c r="E55" s="118">
        <v>47.002967359050444</v>
      </c>
      <c r="F55" s="118">
        <v>18.185613595618751</v>
      </c>
      <c r="G55" s="118">
        <v>47.617702448210927</v>
      </c>
      <c r="H55" s="118">
        <v>55.996457041629768</v>
      </c>
      <c r="I55" s="118">
        <v>53.474676089517082</v>
      </c>
      <c r="J55" s="119">
        <v>64.7</v>
      </c>
    </row>
    <row r="56" spans="1:12" s="36" customFormat="1" ht="12.75" customHeight="1">
      <c r="A56" s="69">
        <v>2005</v>
      </c>
      <c r="B56" s="115">
        <v>50.8</v>
      </c>
      <c r="C56" s="115">
        <v>74.236777084467519</v>
      </c>
      <c r="D56" s="115">
        <v>56.154220246779538</v>
      </c>
      <c r="E56" s="115">
        <v>55.260458839406212</v>
      </c>
      <c r="F56" s="115">
        <v>20.736396640244035</v>
      </c>
      <c r="G56" s="115">
        <v>57.324193957857325</v>
      </c>
      <c r="H56" s="115">
        <v>60.764001294917449</v>
      </c>
      <c r="I56" s="115">
        <v>49.895688456189156</v>
      </c>
      <c r="J56" s="116">
        <v>65.3</v>
      </c>
    </row>
    <row r="57" spans="1:12" s="36" customFormat="1" ht="12.75" customHeight="1">
      <c r="A57" s="68">
        <v>2006</v>
      </c>
      <c r="B57" s="118">
        <v>51.6</v>
      </c>
      <c r="C57" s="118">
        <v>74.880304082453137</v>
      </c>
      <c r="D57" s="118">
        <v>56.78120532937595</v>
      </c>
      <c r="E57" s="118">
        <v>55.833333333333336</v>
      </c>
      <c r="F57" s="118">
        <v>20.893245744269766</v>
      </c>
      <c r="G57" s="118">
        <v>60.425183973834827</v>
      </c>
      <c r="H57" s="118">
        <v>61.072747711578614</v>
      </c>
      <c r="I57" s="118">
        <v>51.140379055573405</v>
      </c>
      <c r="J57" s="119">
        <v>66</v>
      </c>
    </row>
    <row r="58" spans="1:12" s="36" customFormat="1" ht="12.75" customHeight="1">
      <c r="A58" s="73">
        <v>2007</v>
      </c>
      <c r="B58" s="129">
        <v>51.799047011593444</v>
      </c>
      <c r="C58" s="129">
        <v>74.958866987127777</v>
      </c>
      <c r="D58" s="129">
        <v>56.794502776989496</v>
      </c>
      <c r="E58" s="129">
        <v>56.477856086313402</v>
      </c>
      <c r="F58" s="129">
        <v>20.696874532675341</v>
      </c>
      <c r="G58" s="129">
        <v>62.090133253481063</v>
      </c>
      <c r="H58" s="129">
        <v>61.631466176920725</v>
      </c>
      <c r="I58" s="129">
        <v>50.742358078602621</v>
      </c>
      <c r="J58" s="130">
        <v>65.96788152706992</v>
      </c>
    </row>
    <row r="59" spans="1:12" s="36" customFormat="1" ht="12.75" customHeight="1">
      <c r="A59" s="68">
        <v>2008</v>
      </c>
      <c r="B59" s="118">
        <v>52.201168531044381</v>
      </c>
      <c r="C59" s="118">
        <v>74.979428383345208</v>
      </c>
      <c r="D59" s="118">
        <v>57.373444556193178</v>
      </c>
      <c r="E59" s="118">
        <v>56.138364320414944</v>
      </c>
      <c r="F59" s="118">
        <v>20.593362272276718</v>
      </c>
      <c r="G59" s="118">
        <v>64.21052631578948</v>
      </c>
      <c r="H59" s="118">
        <v>61.104941699056084</v>
      </c>
      <c r="I59" s="118">
        <v>49.749749749749753</v>
      </c>
      <c r="J59" s="119">
        <v>66.508717031738939</v>
      </c>
    </row>
    <row r="60" spans="1:12" s="36" customFormat="1" ht="12.75" customHeight="1">
      <c r="A60" s="73">
        <v>2009</v>
      </c>
      <c r="B60" s="129">
        <v>51.716140199048034</v>
      </c>
      <c r="C60" s="129">
        <v>75.074966394374925</v>
      </c>
      <c r="D60" s="129">
        <v>56.904667823457658</v>
      </c>
      <c r="E60" s="129">
        <v>53.868768778470589</v>
      </c>
      <c r="F60" s="129">
        <v>20.519030060621208</v>
      </c>
      <c r="G60" s="129">
        <v>65.248976357152287</v>
      </c>
      <c r="H60" s="129">
        <v>61.883814206236252</v>
      </c>
      <c r="I60" s="129">
        <v>47.956403269754766</v>
      </c>
      <c r="J60" s="130">
        <v>65.185377685377688</v>
      </c>
    </row>
    <row r="61" spans="1:12" s="36" customFormat="1" ht="12.75" customHeight="1">
      <c r="A61" s="68">
        <v>2010</v>
      </c>
      <c r="B61" s="118">
        <v>51.953160766546503</v>
      </c>
      <c r="C61" s="118">
        <v>74.169597499023055</v>
      </c>
      <c r="D61" s="118">
        <v>58.256838434390431</v>
      </c>
      <c r="E61" s="118">
        <v>53.887195121951216</v>
      </c>
      <c r="F61" s="118">
        <v>20.139894241172797</v>
      </c>
      <c r="G61" s="118">
        <v>65.615556431480755</v>
      </c>
      <c r="H61" s="118">
        <v>62.596491228070171</v>
      </c>
      <c r="I61" s="118">
        <v>45.85408096990691</v>
      </c>
      <c r="J61" s="119">
        <v>65.812182741116757</v>
      </c>
    </row>
    <row r="62" spans="1:12" s="36" customFormat="1" ht="12.75" customHeight="1">
      <c r="A62" s="69">
        <v>2011</v>
      </c>
      <c r="B62" s="120">
        <v>51.395022634742602</v>
      </c>
      <c r="C62" s="120">
        <v>74.175225053886138</v>
      </c>
      <c r="D62" s="120">
        <v>58.19009926897477</v>
      </c>
      <c r="E62" s="120">
        <v>51.396058188643835</v>
      </c>
      <c r="F62" s="120">
        <v>20.726015071420537</v>
      </c>
      <c r="G62" s="120">
        <v>65.47877087849038</v>
      </c>
      <c r="H62" s="120">
        <v>61.773700305810394</v>
      </c>
      <c r="I62" s="120">
        <v>43.555070883315153</v>
      </c>
      <c r="J62" s="122">
        <v>66.483033932135697</v>
      </c>
    </row>
    <row r="63" spans="1:12" s="36" customFormat="1" ht="12.75" customHeight="1">
      <c r="A63" s="68">
        <v>2012</v>
      </c>
      <c r="B63" s="121">
        <v>51.314348832928005</v>
      </c>
      <c r="C63" s="121">
        <v>74.237852460722081</v>
      </c>
      <c r="D63" s="121">
        <v>58.872372974255349</v>
      </c>
      <c r="E63" s="121">
        <v>51.742749977129264</v>
      </c>
      <c r="F63" s="121">
        <v>20.883258253299338</v>
      </c>
      <c r="G63" s="121">
        <v>67.917507568113024</v>
      </c>
      <c r="H63" s="121">
        <v>63.267528931245742</v>
      </c>
      <c r="I63" s="121">
        <v>40.08217301985848</v>
      </c>
      <c r="J63" s="123">
        <v>65.498212342608426</v>
      </c>
    </row>
    <row r="64" spans="1:12" s="36" customFormat="1" ht="12.75" customHeight="1">
      <c r="A64" s="69">
        <v>2013</v>
      </c>
      <c r="B64" s="120">
        <v>51.530319166101911</v>
      </c>
      <c r="C64" s="120">
        <v>74.2280440295971</v>
      </c>
      <c r="D64" s="120">
        <v>59.526187170681411</v>
      </c>
      <c r="E64" s="120">
        <v>51.615348176219797</v>
      </c>
      <c r="F64" s="120">
        <v>21.317603083751898</v>
      </c>
      <c r="G64" s="120">
        <v>67.031571307608559</v>
      </c>
      <c r="H64" s="120">
        <v>61.665269628387819</v>
      </c>
      <c r="I64" s="120">
        <v>42.27804738795318</v>
      </c>
      <c r="J64" s="122">
        <v>65.547759527985974</v>
      </c>
    </row>
    <row r="65" spans="1:10" s="36" customFormat="1" ht="12.75" customHeight="1">
      <c r="A65" s="70">
        <v>2014</v>
      </c>
      <c r="B65" s="121">
        <v>51.2</v>
      </c>
      <c r="C65" s="121">
        <v>74.342580179436936</v>
      </c>
      <c r="D65" s="121">
        <v>59.138886235552576</v>
      </c>
      <c r="E65" s="121">
        <v>50.311363995574524</v>
      </c>
      <c r="F65" s="121">
        <v>21.091286626163193</v>
      </c>
      <c r="G65" s="121">
        <v>67.018637124228263</v>
      </c>
      <c r="H65" s="121">
        <v>60.930365296803657</v>
      </c>
      <c r="I65" s="121">
        <v>43.26424870466321</v>
      </c>
      <c r="J65" s="123">
        <v>65.23125996810208</v>
      </c>
    </row>
    <row r="66" spans="1:10" s="36" customFormat="1" ht="12.75" customHeight="1">
      <c r="A66" s="71">
        <v>2015</v>
      </c>
      <c r="B66" s="120">
        <v>51.075363763079388</v>
      </c>
      <c r="C66" s="120">
        <v>74.447286926080508</v>
      </c>
      <c r="D66" s="120">
        <v>59.59087259204977</v>
      </c>
      <c r="E66" s="120">
        <v>49.725009166361126</v>
      </c>
      <c r="F66" s="120">
        <v>21.265682656826566</v>
      </c>
      <c r="G66" s="120">
        <v>68.257596877613608</v>
      </c>
      <c r="H66" s="120">
        <v>59.459822628325718</v>
      </c>
      <c r="I66" s="120">
        <v>44.094938518730345</v>
      </c>
      <c r="J66" s="122">
        <v>64.773319437206879</v>
      </c>
    </row>
    <row r="67" spans="1:10" s="36" customFormat="1" ht="12.75" customHeight="1">
      <c r="A67" s="70">
        <v>2016</v>
      </c>
      <c r="B67" s="121">
        <v>52.013846583409482</v>
      </c>
      <c r="C67" s="124">
        <v>73.900705153929948</v>
      </c>
      <c r="D67" s="121">
        <v>60.499333268041312</v>
      </c>
      <c r="E67" s="121">
        <v>51.187635767956984</v>
      </c>
      <c r="F67" s="121">
        <v>22.018535492412671</v>
      </c>
      <c r="G67" s="121">
        <v>68.818195789150153</v>
      </c>
      <c r="H67" s="121">
        <v>58.842075093149901</v>
      </c>
      <c r="I67" s="121">
        <v>44.117647058823529</v>
      </c>
      <c r="J67" s="123">
        <v>64.270500532481364</v>
      </c>
    </row>
    <row r="68" spans="1:10" s="36" customFormat="1" ht="12.75" customHeight="1">
      <c r="A68" s="71">
        <v>2017</v>
      </c>
      <c r="B68" s="120">
        <v>52.648495220603586</v>
      </c>
      <c r="C68" s="125">
        <v>73.671790094705784</v>
      </c>
      <c r="D68" s="120">
        <v>61.287470747743399</v>
      </c>
      <c r="E68" s="120">
        <v>51.228056814287349</v>
      </c>
      <c r="F68" s="120">
        <v>22.941431442344317</v>
      </c>
      <c r="G68" s="120">
        <v>67.731928304116607</v>
      </c>
      <c r="H68" s="120">
        <v>59.806939003917179</v>
      </c>
      <c r="I68" s="120">
        <v>41.629249518922386</v>
      </c>
      <c r="J68" s="122">
        <v>65.176724525586835</v>
      </c>
    </row>
    <row r="69" spans="1:10" s="36" customFormat="1" ht="12.75" customHeight="1">
      <c r="A69" s="70">
        <v>2018</v>
      </c>
      <c r="B69" s="121">
        <v>53.050419752271935</v>
      </c>
      <c r="C69" s="124">
        <v>74.786310790895698</v>
      </c>
      <c r="D69" s="121">
        <v>61.199396205805833</v>
      </c>
      <c r="E69" s="121">
        <v>52.412665030961556</v>
      </c>
      <c r="F69" s="121">
        <v>23.558245656795439</v>
      </c>
      <c r="G69" s="121">
        <v>68.499079647778714</v>
      </c>
      <c r="H69" s="121">
        <v>59.790402647545505</v>
      </c>
      <c r="I69" s="121">
        <v>42.914304768256088</v>
      </c>
      <c r="J69" s="123">
        <v>64.744766801322072</v>
      </c>
    </row>
    <row r="70" spans="1:10" s="36" customFormat="1" ht="12.75" customHeight="1">
      <c r="A70" s="71">
        <v>2019</v>
      </c>
      <c r="B70" s="120">
        <v>53.514129577135506</v>
      </c>
      <c r="C70" s="125">
        <v>75.161386433608101</v>
      </c>
      <c r="D70" s="120">
        <v>61.491267353336319</v>
      </c>
      <c r="E70" s="120">
        <v>53.922606001058128</v>
      </c>
      <c r="F70" s="120">
        <v>24.082109703507665</v>
      </c>
      <c r="G70" s="120">
        <v>67.613950913452669</v>
      </c>
      <c r="H70" s="120">
        <v>61.16343490304709</v>
      </c>
      <c r="I70" s="120">
        <v>44.518801784576162</v>
      </c>
      <c r="J70" s="122">
        <v>65.011558021266751</v>
      </c>
    </row>
    <row r="71" spans="1:10" s="36" customFormat="1" ht="12.75" customHeight="1">
      <c r="A71" s="70">
        <v>2020</v>
      </c>
      <c r="B71" s="121">
        <v>53.7154498213145</v>
      </c>
      <c r="C71" s="121">
        <v>75.766660646559515</v>
      </c>
      <c r="D71" s="121">
        <v>60.501194245835698</v>
      </c>
      <c r="E71" s="121">
        <v>55.153002920387692</v>
      </c>
      <c r="F71" s="121">
        <v>24.809132866529595</v>
      </c>
      <c r="G71" s="121">
        <v>69.900044315328174</v>
      </c>
      <c r="H71" s="121">
        <v>63.358671171171167</v>
      </c>
      <c r="I71" s="121">
        <v>46.593915343915342</v>
      </c>
      <c r="J71" s="123">
        <v>65.788394504818541</v>
      </c>
    </row>
    <row r="72" spans="1:10" s="36" customFormat="1" ht="12.75" customHeight="1">
      <c r="A72" s="71">
        <v>2021</v>
      </c>
      <c r="B72" s="120">
        <v>54.528663574546279</v>
      </c>
      <c r="C72" s="120">
        <v>76.213674346222803</v>
      </c>
      <c r="D72" s="120">
        <v>61.059778411245134</v>
      </c>
      <c r="E72" s="120">
        <v>55.554728774462383</v>
      </c>
      <c r="F72" s="120">
        <v>25.848624796151899</v>
      </c>
      <c r="G72" s="120">
        <v>70.688021228203183</v>
      </c>
      <c r="H72" s="120">
        <v>62.443376801647219</v>
      </c>
      <c r="I72" s="120">
        <v>48.376903188738865</v>
      </c>
      <c r="J72" s="122">
        <v>65.50380404527742</v>
      </c>
    </row>
    <row r="73" spans="1:10" s="36" customFormat="1" ht="12.75" customHeight="1">
      <c r="A73" s="70">
        <v>2022</v>
      </c>
      <c r="B73" s="121">
        <v>54.244022585217365</v>
      </c>
      <c r="C73" s="124">
        <v>76.148455748767191</v>
      </c>
      <c r="D73" s="121">
        <v>61.3547428504178</v>
      </c>
      <c r="E73" s="121">
        <v>56.59064859096479</v>
      </c>
      <c r="F73" s="121">
        <v>25.391662976085033</v>
      </c>
      <c r="G73" s="121">
        <v>70.111424609057437</v>
      </c>
      <c r="H73" s="121">
        <v>62.1962196219622</v>
      </c>
      <c r="I73" s="121">
        <v>46.41403069213905</v>
      </c>
      <c r="J73" s="123">
        <v>64.9809733627078</v>
      </c>
    </row>
    <row r="74" spans="1:10" s="36" customFormat="1" ht="12.75" customHeight="1">
      <c r="A74" s="71">
        <v>2023</v>
      </c>
      <c r="B74" s="120">
        <v>54.3</v>
      </c>
      <c r="C74" s="120">
        <v>75.7</v>
      </c>
      <c r="D74" s="120">
        <v>61.1</v>
      </c>
      <c r="E74" s="120">
        <v>56.5</v>
      </c>
      <c r="F74" s="120">
        <v>25.6</v>
      </c>
      <c r="G74" s="120">
        <v>71.400000000000006</v>
      </c>
      <c r="H74" s="120">
        <v>63</v>
      </c>
      <c r="I74" s="120">
        <v>44</v>
      </c>
      <c r="J74" s="122">
        <v>65.900000000000006</v>
      </c>
    </row>
    <row r="75" spans="1:10" s="36" customFormat="1" ht="12.75" customHeight="1">
      <c r="A75" s="70">
        <v>2024</v>
      </c>
      <c r="B75" s="121">
        <v>54.5</v>
      </c>
      <c r="C75" s="121">
        <v>75.8</v>
      </c>
      <c r="D75" s="121">
        <v>61.2</v>
      </c>
      <c r="E75" s="121">
        <v>56.4</v>
      </c>
      <c r="F75" s="121">
        <v>26</v>
      </c>
      <c r="G75" s="121">
        <v>71.599999999999994</v>
      </c>
      <c r="H75" s="121">
        <v>63.1</v>
      </c>
      <c r="I75" s="121">
        <v>43.9</v>
      </c>
      <c r="J75" s="123">
        <v>65.8</v>
      </c>
    </row>
    <row r="76" spans="1:10" ht="12.75" customHeight="1">
      <c r="A76" s="238" t="s">
        <v>99</v>
      </c>
      <c r="B76" s="238"/>
      <c r="C76" s="238"/>
      <c r="D76" s="238"/>
      <c r="E76" s="238"/>
      <c r="F76" s="238"/>
      <c r="G76" s="238"/>
      <c r="H76" s="238"/>
      <c r="I76" s="238"/>
      <c r="J76" s="238"/>
    </row>
    <row r="77" spans="1:10" s="36" customFormat="1" ht="12.75" customHeight="1">
      <c r="A77" s="69">
        <v>1995</v>
      </c>
      <c r="B77" s="115">
        <v>36.424637717940257</v>
      </c>
      <c r="C77" s="115">
        <v>4.515853528344187</v>
      </c>
      <c r="D77" s="115">
        <v>45.310894313283242</v>
      </c>
      <c r="E77" s="115">
        <v>3.9358868375126295</v>
      </c>
      <c r="F77" s="115">
        <v>55.092740196170368</v>
      </c>
      <c r="G77" s="115" t="s">
        <v>18</v>
      </c>
      <c r="H77" s="115">
        <v>35.203214340905582</v>
      </c>
      <c r="I77" s="115" t="s">
        <v>18</v>
      </c>
      <c r="J77" s="116">
        <v>22.884615384615383</v>
      </c>
    </row>
    <row r="78" spans="1:10" s="36" customFormat="1" ht="12.75" customHeight="1">
      <c r="A78" s="68">
        <v>2000</v>
      </c>
      <c r="B78" s="118">
        <v>35.745015680369534</v>
      </c>
      <c r="C78" s="118">
        <v>5.2724625623960071</v>
      </c>
      <c r="D78" s="118">
        <v>43.70734631049843</v>
      </c>
      <c r="E78" s="118">
        <v>3.6557863501483676</v>
      </c>
      <c r="F78" s="118">
        <v>56.347159802549172</v>
      </c>
      <c r="G78" s="118" t="s">
        <v>18</v>
      </c>
      <c r="H78" s="118">
        <v>37.431355181576613</v>
      </c>
      <c r="I78" s="118" t="s">
        <v>18</v>
      </c>
      <c r="J78" s="119">
        <v>26.605504587155966</v>
      </c>
    </row>
    <row r="79" spans="1:10" s="36" customFormat="1" ht="12.75" customHeight="1">
      <c r="A79" s="69">
        <v>2005</v>
      </c>
      <c r="B79" s="115">
        <v>39.238515697137579</v>
      </c>
      <c r="C79" s="115">
        <v>6.5957535910214</v>
      </c>
      <c r="D79" s="115">
        <v>47.908255013062806</v>
      </c>
      <c r="E79" s="115">
        <v>6.0350877192982457</v>
      </c>
      <c r="F79" s="115">
        <v>48.712165152198665</v>
      </c>
      <c r="G79" s="115">
        <v>10.23948548701024</v>
      </c>
      <c r="H79" s="115">
        <v>42.942699902881195</v>
      </c>
      <c r="I79" s="115" t="s">
        <v>18</v>
      </c>
      <c r="J79" s="116">
        <v>30.905145691258522</v>
      </c>
    </row>
    <row r="80" spans="1:10" s="36" customFormat="1" ht="12.75" customHeight="1">
      <c r="A80" s="68">
        <v>2006</v>
      </c>
      <c r="B80" s="118">
        <v>38.008533304345463</v>
      </c>
      <c r="C80" s="118">
        <v>6.4105844084646035</v>
      </c>
      <c r="D80" s="118">
        <v>46.590574293726746</v>
      </c>
      <c r="E80" s="118">
        <v>6.905458089668616</v>
      </c>
      <c r="F80" s="118">
        <v>47.908234863430209</v>
      </c>
      <c r="G80" s="118">
        <v>12.31398201144726</v>
      </c>
      <c r="H80" s="118">
        <v>43.327444997591137</v>
      </c>
      <c r="I80" s="118" t="s">
        <v>18</v>
      </c>
      <c r="J80" s="119">
        <v>28.64895744073122</v>
      </c>
    </row>
    <row r="81" spans="1:10" s="36" customFormat="1" ht="12.75" customHeight="1">
      <c r="A81" s="73">
        <v>2007</v>
      </c>
      <c r="B81" s="129">
        <v>37.517144203070742</v>
      </c>
      <c r="C81" s="129">
        <v>7.294254282672517</v>
      </c>
      <c r="D81" s="129">
        <v>45.119998378400297</v>
      </c>
      <c r="E81" s="129">
        <v>5.5990602975724357</v>
      </c>
      <c r="F81" s="129">
        <v>47.932555705099446</v>
      </c>
      <c r="G81" s="129">
        <v>13.183111244198233</v>
      </c>
      <c r="H81" s="129">
        <v>44.306703397612488</v>
      </c>
      <c r="I81" s="115" t="s">
        <v>18</v>
      </c>
      <c r="J81" s="130">
        <v>33.474372535820748</v>
      </c>
    </row>
    <row r="82" spans="1:10" s="36" customFormat="1" ht="12.75" customHeight="1">
      <c r="A82" s="68">
        <v>2008</v>
      </c>
      <c r="B82" s="118">
        <v>37.612956721356788</v>
      </c>
      <c r="C82" s="118">
        <v>6.2894289319216634</v>
      </c>
      <c r="D82" s="118">
        <v>46.614999309787223</v>
      </c>
      <c r="E82" s="118">
        <v>5.8004894619571177</v>
      </c>
      <c r="F82" s="118">
        <v>49.996582014560623</v>
      </c>
      <c r="G82" s="118">
        <v>15.62913907284768</v>
      </c>
      <c r="H82" s="118">
        <v>45.058300943920045</v>
      </c>
      <c r="I82" s="118" t="s">
        <v>18</v>
      </c>
      <c r="J82" s="119">
        <v>33.589628967367005</v>
      </c>
    </row>
    <row r="83" spans="1:10" s="36" customFormat="1" ht="12.75" customHeight="1">
      <c r="A83" s="73">
        <v>2009</v>
      </c>
      <c r="B83" s="129">
        <v>38.149026395499789</v>
      </c>
      <c r="C83" s="129">
        <v>3.9499534691345262</v>
      </c>
      <c r="D83" s="129">
        <v>47.090556118679885</v>
      </c>
      <c r="E83" s="129">
        <v>5.7700384453849383</v>
      </c>
      <c r="F83" s="129">
        <v>51.120242484844702</v>
      </c>
      <c r="G83" s="129">
        <v>17.771760665698057</v>
      </c>
      <c r="H83" s="129">
        <v>45.064044507698284</v>
      </c>
      <c r="I83" s="115" t="s">
        <v>18</v>
      </c>
      <c r="J83" s="130">
        <v>32.718295218295218</v>
      </c>
    </row>
    <row r="84" spans="1:10" s="36" customFormat="1" ht="12.75" customHeight="1">
      <c r="A84" s="68">
        <v>2010</v>
      </c>
      <c r="B84" s="118">
        <v>37.949545748963146</v>
      </c>
      <c r="C84" s="118">
        <v>3.2330337371369025</v>
      </c>
      <c r="D84" s="118">
        <v>46.56757957565241</v>
      </c>
      <c r="E84" s="118">
        <v>5.63719512195122</v>
      </c>
      <c r="F84" s="118">
        <v>51.466756068941343</v>
      </c>
      <c r="G84" s="118">
        <v>20.292996978058074</v>
      </c>
      <c r="H84" s="118">
        <v>45.347368421052629</v>
      </c>
      <c r="I84" s="118">
        <v>0.15154795410261962</v>
      </c>
      <c r="J84" s="119">
        <v>35.270727580372252</v>
      </c>
    </row>
    <row r="85" spans="1:10" s="36" customFormat="1" ht="12.75" customHeight="1">
      <c r="A85" s="69">
        <v>2011</v>
      </c>
      <c r="B85" s="120">
        <v>37.917994213576939</v>
      </c>
      <c r="C85" s="120">
        <v>3.4487130721440344</v>
      </c>
      <c r="D85" s="120">
        <v>47.260699625492663</v>
      </c>
      <c r="E85" s="120">
        <v>5.8188643829188171</v>
      </c>
      <c r="F85" s="120">
        <v>49.593690248565963</v>
      </c>
      <c r="G85" s="120">
        <v>22.950401632028562</v>
      </c>
      <c r="H85" s="120">
        <v>44.196250498603909</v>
      </c>
      <c r="I85" s="120">
        <v>0.10905125408942204</v>
      </c>
      <c r="J85" s="122">
        <v>34.802395209580837</v>
      </c>
    </row>
    <row r="86" spans="1:10" s="36" customFormat="1" ht="12.75" customHeight="1">
      <c r="A86" s="68">
        <v>2012</v>
      </c>
      <c r="B86" s="121">
        <v>38.668565762658218</v>
      </c>
      <c r="C86" s="121">
        <v>3.7092914368952243</v>
      </c>
      <c r="D86" s="121">
        <v>48.80193718862229</v>
      </c>
      <c r="E86" s="121">
        <v>6.019577348824444</v>
      </c>
      <c r="F86" s="121">
        <v>48.281966260221679</v>
      </c>
      <c r="G86" s="121">
        <v>22.464682139253281</v>
      </c>
      <c r="H86" s="121">
        <v>43.32198774676651</v>
      </c>
      <c r="I86" s="121">
        <v>0.38803926044282128</v>
      </c>
      <c r="J86" s="123">
        <v>35.325664542204258</v>
      </c>
    </row>
    <row r="87" spans="1:10" s="36" customFormat="1" ht="12.75" customHeight="1">
      <c r="A87" s="69">
        <v>2013</v>
      </c>
      <c r="B87" s="120">
        <v>40.088424177881052</v>
      </c>
      <c r="C87" s="120">
        <v>3.8408241169242032</v>
      </c>
      <c r="D87" s="120">
        <v>51.348937655779359</v>
      </c>
      <c r="E87" s="120">
        <v>6.20558976788252</v>
      </c>
      <c r="F87" s="120">
        <v>48.336772703085053</v>
      </c>
      <c r="G87" s="120">
        <v>23.896213862344258</v>
      </c>
      <c r="H87" s="120">
        <v>41.282481139983233</v>
      </c>
      <c r="I87" s="120">
        <v>0.51384527547816161</v>
      </c>
      <c r="J87" s="122">
        <v>35.839579014511244</v>
      </c>
    </row>
    <row r="88" spans="1:10" s="36" customFormat="1" ht="12.75" customHeight="1">
      <c r="A88" s="70">
        <v>2014</v>
      </c>
      <c r="B88" s="121">
        <v>41.041313464798783</v>
      </c>
      <c r="C88" s="121">
        <v>3.7331133340208309</v>
      </c>
      <c r="D88" s="121">
        <v>52.130098385710191</v>
      </c>
      <c r="E88" s="121">
        <v>6.0976766239924141</v>
      </c>
      <c r="F88" s="121">
        <v>49.460380937732317</v>
      </c>
      <c r="G88" s="121">
        <v>28.584617160002306</v>
      </c>
      <c r="H88" s="121">
        <v>43.964041095890408</v>
      </c>
      <c r="I88" s="121">
        <v>1.0938399539435808</v>
      </c>
      <c r="J88" s="123">
        <v>32.712163183077308</v>
      </c>
    </row>
    <row r="89" spans="1:10" s="36" customFormat="1" ht="12.75" customHeight="1">
      <c r="A89" s="71">
        <v>2015</v>
      </c>
      <c r="B89" s="120">
        <v>43.228992563906878</v>
      </c>
      <c r="C89" s="120">
        <v>4.1039450653022751</v>
      </c>
      <c r="D89" s="120">
        <v>53.676923436732594</v>
      </c>
      <c r="E89" s="120">
        <v>6.793106896436786</v>
      </c>
      <c r="F89" s="120">
        <v>50.432964329643291</v>
      </c>
      <c r="G89" s="120">
        <v>32.026763311959854</v>
      </c>
      <c r="H89" s="120">
        <v>46.815372211771027</v>
      </c>
      <c r="I89" s="120">
        <v>1.7729482413497282</v>
      </c>
      <c r="J89" s="122">
        <v>36.781309709918361</v>
      </c>
    </row>
    <row r="90" spans="1:10" s="36" customFormat="1" ht="12.75" customHeight="1">
      <c r="A90" s="70">
        <v>2016</v>
      </c>
      <c r="B90" s="121">
        <v>45.256641716931021</v>
      </c>
      <c r="C90" s="124">
        <v>4.0732672132087373</v>
      </c>
      <c r="D90" s="121">
        <v>54.92364600676526</v>
      </c>
      <c r="E90" s="121">
        <v>7.6887464387464384</v>
      </c>
      <c r="F90" s="121">
        <v>65.343975964965878</v>
      </c>
      <c r="G90" s="121">
        <v>34.931612110035346</v>
      </c>
      <c r="H90" s="121">
        <v>45.715104614502721</v>
      </c>
      <c r="I90" s="121">
        <v>1.9820971867007673</v>
      </c>
      <c r="J90" s="123">
        <v>42.154774582889601</v>
      </c>
    </row>
    <row r="91" spans="1:10" s="36" customFormat="1" ht="12.75" customHeight="1">
      <c r="A91" s="71">
        <v>2017</v>
      </c>
      <c r="B91" s="120">
        <v>46.063941484904042</v>
      </c>
      <c r="C91" s="125">
        <v>4.3595714951094555</v>
      </c>
      <c r="D91" s="120">
        <v>54.506147617101888</v>
      </c>
      <c r="E91" s="120">
        <v>7.5511214348273095</v>
      </c>
      <c r="F91" s="120">
        <v>66.255106195736417</v>
      </c>
      <c r="G91" s="120">
        <v>36.990348631081346</v>
      </c>
      <c r="H91" s="120">
        <v>46.334639059876885</v>
      </c>
      <c r="I91" s="120">
        <v>2.3733162283515075</v>
      </c>
      <c r="J91" s="122">
        <v>43.601043259285902</v>
      </c>
    </row>
    <row r="92" spans="1:10" s="36" customFormat="1" ht="12.75" customHeight="1">
      <c r="A92" s="70">
        <v>2018</v>
      </c>
      <c r="B92" s="121">
        <v>47.008296086160541</v>
      </c>
      <c r="C92" s="124">
        <v>4.4113312592107423</v>
      </c>
      <c r="D92" s="121">
        <v>56.128586924366431</v>
      </c>
      <c r="E92" s="121">
        <v>7.672235853098103</v>
      </c>
      <c r="F92" s="121">
        <v>67.013310584826201</v>
      </c>
      <c r="G92" s="121">
        <v>36.490721854634103</v>
      </c>
      <c r="H92" s="121">
        <v>47.531715388858245</v>
      </c>
      <c r="I92" s="121">
        <v>4.1013671223741248</v>
      </c>
      <c r="J92" s="123">
        <v>44.06904149834741</v>
      </c>
    </row>
    <row r="93" spans="1:10" s="36" customFormat="1" ht="12.75" customHeight="1">
      <c r="A93" s="71">
        <v>2019</v>
      </c>
      <c r="B93" s="120">
        <v>47.315169285419735</v>
      </c>
      <c r="C93" s="125">
        <v>4.7273810706127719</v>
      </c>
      <c r="D93" s="120">
        <v>56.635318704284224</v>
      </c>
      <c r="E93" s="120">
        <v>7.5126596629128555</v>
      </c>
      <c r="F93" s="120">
        <v>66.480379381221695</v>
      </c>
      <c r="G93" s="120">
        <v>39.084701974534049</v>
      </c>
      <c r="H93" s="120">
        <v>47.354570637119117</v>
      </c>
      <c r="I93" s="120">
        <v>3.8559592096876991</v>
      </c>
      <c r="J93" s="122">
        <v>45.520110957004164</v>
      </c>
    </row>
    <row r="94" spans="1:10" s="36" customFormat="1" ht="12.75" customHeight="1">
      <c r="A94" s="70">
        <v>2020</v>
      </c>
      <c r="B94" s="121">
        <v>49.28715708785802</v>
      </c>
      <c r="C94" s="121">
        <v>4.7354162904099697</v>
      </c>
      <c r="D94" s="121">
        <v>60.214886449394321</v>
      </c>
      <c r="E94" s="121">
        <v>8.5156812121725149</v>
      </c>
      <c r="F94" s="121">
        <v>67.209673477016864</v>
      </c>
      <c r="G94" s="121">
        <v>36.205623122753458</v>
      </c>
      <c r="H94" s="121">
        <v>46.241554054054049</v>
      </c>
      <c r="I94" s="121">
        <v>8.3002645502645507</v>
      </c>
      <c r="J94" s="123">
        <v>45.007176542956735</v>
      </c>
    </row>
    <row r="95" spans="1:10" s="36" customFormat="1" ht="12.75" customHeight="1">
      <c r="A95" s="71">
        <v>2021</v>
      </c>
      <c r="B95" s="120">
        <v>49.30395501060201</v>
      </c>
      <c r="C95" s="120">
        <v>4.2457457965425087</v>
      </c>
      <c r="D95" s="120">
        <v>60.710123151671745</v>
      </c>
      <c r="E95" s="120">
        <v>8.1144430389165851</v>
      </c>
      <c r="F95" s="120">
        <v>66.874511792355861</v>
      </c>
      <c r="G95" s="120">
        <v>37.021417740712657</v>
      </c>
      <c r="H95" s="120">
        <v>47.453671928620459</v>
      </c>
      <c r="I95" s="120">
        <v>6.6647515081873028</v>
      </c>
      <c r="J95" s="122">
        <v>45.351642234180737</v>
      </c>
    </row>
    <row r="96" spans="1:10" s="36" customFormat="1" ht="12.75" customHeight="1">
      <c r="A96" s="70">
        <v>2022</v>
      </c>
      <c r="B96" s="121">
        <v>50.533925957398786</v>
      </c>
      <c r="C96" s="124">
        <v>4.452930925809202</v>
      </c>
      <c r="D96" s="121">
        <v>62.143256443450632</v>
      </c>
      <c r="E96" s="121">
        <v>8.3909726888265279</v>
      </c>
      <c r="F96" s="121">
        <v>67.336968556244457</v>
      </c>
      <c r="G96" s="121">
        <v>35.550667113002724</v>
      </c>
      <c r="H96" s="121">
        <v>48.139813981398142</v>
      </c>
      <c r="I96" s="121">
        <v>8.2680864390854989</v>
      </c>
      <c r="J96" s="123">
        <v>48.738233526937712</v>
      </c>
    </row>
    <row r="97" spans="1:10" s="36" customFormat="1" ht="12.75" customHeight="1">
      <c r="A97" s="71">
        <v>2023</v>
      </c>
      <c r="B97" s="120">
        <v>51.1</v>
      </c>
      <c r="C97" s="120">
        <v>4.3</v>
      </c>
      <c r="D97" s="120">
        <v>63</v>
      </c>
      <c r="E97" s="120">
        <v>8.3000000000000007</v>
      </c>
      <c r="F97" s="120">
        <v>66.900000000000006</v>
      </c>
      <c r="G97" s="120">
        <v>38.1</v>
      </c>
      <c r="H97" s="120">
        <v>48</v>
      </c>
      <c r="I97" s="120">
        <v>9.6</v>
      </c>
      <c r="J97" s="122">
        <v>48.8</v>
      </c>
    </row>
    <row r="98" spans="1:10" s="36" customFormat="1" ht="12.75" customHeight="1">
      <c r="A98" s="70">
        <v>2024</v>
      </c>
      <c r="B98" s="121">
        <v>50.7</v>
      </c>
      <c r="C98" s="121">
        <v>4.0999999999999996</v>
      </c>
      <c r="D98" s="121">
        <v>62.2</v>
      </c>
      <c r="E98" s="121">
        <v>8.4</v>
      </c>
      <c r="F98" s="121">
        <v>67.7</v>
      </c>
      <c r="G98" s="121">
        <v>39.200000000000003</v>
      </c>
      <c r="H98" s="121">
        <v>47.7</v>
      </c>
      <c r="I98" s="121">
        <v>11.9</v>
      </c>
      <c r="J98" s="123">
        <v>47.8</v>
      </c>
    </row>
    <row r="99" spans="1:10" ht="12.75" customHeight="1">
      <c r="A99" s="238" t="s">
        <v>201</v>
      </c>
      <c r="B99" s="238"/>
      <c r="C99" s="238"/>
      <c r="D99" s="238"/>
      <c r="E99" s="238"/>
      <c r="F99" s="238"/>
      <c r="G99" s="238"/>
      <c r="H99" s="238"/>
      <c r="I99" s="238"/>
      <c r="J99" s="238"/>
    </row>
    <row r="100" spans="1:10" s="36" customFormat="1" ht="12.75" customHeight="1">
      <c r="A100" s="69">
        <v>1995</v>
      </c>
      <c r="B100" s="115" t="s">
        <v>18</v>
      </c>
      <c r="C100" s="115" t="s">
        <v>18</v>
      </c>
      <c r="D100" s="115" t="s">
        <v>18</v>
      </c>
      <c r="E100" s="115" t="s">
        <v>18</v>
      </c>
      <c r="F100" s="115" t="s">
        <v>18</v>
      </c>
      <c r="G100" s="115" t="s">
        <v>18</v>
      </c>
      <c r="H100" s="115" t="s">
        <v>18</v>
      </c>
      <c r="I100" s="115" t="s">
        <v>18</v>
      </c>
      <c r="J100" s="116" t="s">
        <v>18</v>
      </c>
    </row>
    <row r="101" spans="1:10" s="36" customFormat="1" ht="12.75" customHeight="1">
      <c r="A101" s="68">
        <v>2000</v>
      </c>
      <c r="B101" s="109">
        <v>125</v>
      </c>
      <c r="C101" s="109">
        <v>15</v>
      </c>
      <c r="D101" s="109">
        <v>39</v>
      </c>
      <c r="E101" s="109">
        <v>3</v>
      </c>
      <c r="F101" s="109">
        <v>3</v>
      </c>
      <c r="G101" s="118" t="s">
        <v>18</v>
      </c>
      <c r="H101" s="117">
        <v>65</v>
      </c>
      <c r="I101" s="118" t="s">
        <v>18</v>
      </c>
      <c r="J101" s="119" t="s">
        <v>18</v>
      </c>
    </row>
    <row r="102" spans="1:10" s="36" customFormat="1" ht="12.75" customHeight="1">
      <c r="A102" s="69">
        <v>2005</v>
      </c>
      <c r="B102" s="107">
        <v>9691</v>
      </c>
      <c r="C102" s="107">
        <v>1788</v>
      </c>
      <c r="D102" s="107">
        <v>3073</v>
      </c>
      <c r="E102" s="107">
        <v>1049</v>
      </c>
      <c r="F102" s="107">
        <v>2814</v>
      </c>
      <c r="G102" s="107">
        <v>113</v>
      </c>
      <c r="H102" s="114">
        <v>604</v>
      </c>
      <c r="I102" s="114">
        <v>51</v>
      </c>
      <c r="J102" s="131">
        <v>199</v>
      </c>
    </row>
    <row r="103" spans="1:10" s="36" customFormat="1" ht="12.75" hidden="1" customHeight="1">
      <c r="A103" s="67">
        <v>2006</v>
      </c>
      <c r="B103" s="109">
        <v>14894</v>
      </c>
      <c r="C103" s="109"/>
      <c r="D103" s="109"/>
      <c r="E103" s="109"/>
      <c r="F103" s="109"/>
      <c r="G103" s="109"/>
      <c r="H103" s="117"/>
      <c r="I103" s="117"/>
      <c r="J103" s="132"/>
    </row>
    <row r="104" spans="1:10" s="36" customFormat="1" ht="12.75" hidden="1" customHeight="1">
      <c r="A104" s="66">
        <v>2007</v>
      </c>
      <c r="B104" s="107">
        <v>23157</v>
      </c>
      <c r="C104" s="107"/>
      <c r="D104" s="107"/>
      <c r="E104" s="107"/>
      <c r="F104" s="107"/>
      <c r="G104" s="107"/>
      <c r="H104" s="114"/>
      <c r="I104" s="114"/>
      <c r="J104" s="131"/>
    </row>
    <row r="105" spans="1:10" s="36" customFormat="1" ht="12.75" hidden="1" customHeight="1">
      <c r="A105" s="68">
        <v>2008</v>
      </c>
      <c r="B105" s="109">
        <v>39335</v>
      </c>
      <c r="C105" s="109"/>
      <c r="D105" s="109"/>
      <c r="E105" s="109"/>
      <c r="F105" s="109"/>
      <c r="G105" s="109"/>
      <c r="H105" s="117"/>
      <c r="I105" s="117"/>
      <c r="J105" s="132"/>
    </row>
    <row r="106" spans="1:10" s="36" customFormat="1" ht="12.75" hidden="1" customHeight="1">
      <c r="A106" s="69">
        <v>2009</v>
      </c>
      <c r="B106" s="107">
        <v>71270</v>
      </c>
      <c r="C106" s="107"/>
      <c r="D106" s="107"/>
      <c r="E106" s="107"/>
      <c r="F106" s="107"/>
      <c r="G106" s="107"/>
      <c r="H106" s="114"/>
      <c r="I106" s="114"/>
      <c r="J106" s="131"/>
    </row>
    <row r="107" spans="1:10" s="36" customFormat="1" ht="12.75" customHeight="1">
      <c r="A107" s="68">
        <v>2010</v>
      </c>
      <c r="B107" s="109">
        <v>111186</v>
      </c>
      <c r="C107" s="109">
        <v>12192</v>
      </c>
      <c r="D107" s="109">
        <v>48957</v>
      </c>
      <c r="E107" s="109">
        <v>11279</v>
      </c>
      <c r="F107" s="133">
        <v>28599</v>
      </c>
      <c r="G107" s="133">
        <v>2292</v>
      </c>
      <c r="H107" s="133">
        <v>3422</v>
      </c>
      <c r="I107" s="117">
        <v>970</v>
      </c>
      <c r="J107" s="134">
        <v>3475</v>
      </c>
    </row>
    <row r="108" spans="1:10" s="36" customFormat="1" ht="12.75" customHeight="1">
      <c r="A108" s="69">
        <v>2011</v>
      </c>
      <c r="B108" s="107">
        <v>151052</v>
      </c>
      <c r="C108" s="107">
        <v>14232</v>
      </c>
      <c r="D108" s="107">
        <v>66782</v>
      </c>
      <c r="E108" s="107">
        <v>14622</v>
      </c>
      <c r="F108" s="107">
        <v>41513</v>
      </c>
      <c r="G108" s="107">
        <v>3222</v>
      </c>
      <c r="H108" s="107">
        <v>4490</v>
      </c>
      <c r="I108" s="107">
        <v>1218</v>
      </c>
      <c r="J108" s="108">
        <v>4973</v>
      </c>
    </row>
    <row r="109" spans="1:10" s="36" customFormat="1" ht="12.75" customHeight="1">
      <c r="A109" s="68">
        <v>2012</v>
      </c>
      <c r="B109" s="109">
        <v>181175</v>
      </c>
      <c r="C109" s="109">
        <v>15877</v>
      </c>
      <c r="D109" s="109">
        <v>78954</v>
      </c>
      <c r="E109" s="109">
        <v>16764</v>
      </c>
      <c r="F109" s="109">
        <v>53011</v>
      </c>
      <c r="G109" s="109">
        <v>3713</v>
      </c>
      <c r="H109" s="109">
        <v>5003</v>
      </c>
      <c r="I109" s="109">
        <v>1552</v>
      </c>
      <c r="J109" s="110">
        <v>6301</v>
      </c>
    </row>
    <row r="110" spans="1:10" s="36" customFormat="1" ht="12.75" customHeight="1">
      <c r="A110" s="69">
        <v>2013</v>
      </c>
      <c r="B110" s="107">
        <v>204800</v>
      </c>
      <c r="C110" s="107">
        <v>17901</v>
      </c>
      <c r="D110" s="107">
        <v>89674</v>
      </c>
      <c r="E110" s="107">
        <v>18247</v>
      </c>
      <c r="F110" s="107">
        <v>60003</v>
      </c>
      <c r="G110" s="107">
        <v>4336</v>
      </c>
      <c r="H110" s="107">
        <v>5477</v>
      </c>
      <c r="I110" s="107">
        <v>1796</v>
      </c>
      <c r="J110" s="108">
        <v>7365</v>
      </c>
    </row>
    <row r="111" spans="1:10" s="36" customFormat="1" ht="12.75" customHeight="1">
      <c r="A111" s="70">
        <v>2014</v>
      </c>
      <c r="B111" s="109">
        <v>226146</v>
      </c>
      <c r="C111" s="109">
        <v>19443</v>
      </c>
      <c r="D111" s="109">
        <v>99187</v>
      </c>
      <c r="E111" s="109">
        <v>20422</v>
      </c>
      <c r="F111" s="109">
        <v>66195</v>
      </c>
      <c r="G111" s="109">
        <v>5480</v>
      </c>
      <c r="H111" s="109">
        <v>5643</v>
      </c>
      <c r="I111" s="109">
        <v>1975</v>
      </c>
      <c r="J111" s="110">
        <v>7800</v>
      </c>
    </row>
    <row r="112" spans="1:10" s="36" customFormat="1" ht="12.75" customHeight="1">
      <c r="A112" s="71">
        <v>2015</v>
      </c>
      <c r="B112" s="107">
        <v>242103</v>
      </c>
      <c r="C112" s="107">
        <v>19740</v>
      </c>
      <c r="D112" s="107">
        <v>105716</v>
      </c>
      <c r="E112" s="107">
        <v>20352</v>
      </c>
      <c r="F112" s="107">
        <v>73018</v>
      </c>
      <c r="G112" s="107">
        <v>6431</v>
      </c>
      <c r="H112" s="107">
        <v>6219</v>
      </c>
      <c r="I112" s="107">
        <v>2279</v>
      </c>
      <c r="J112" s="108">
        <v>8344</v>
      </c>
    </row>
    <row r="113" spans="1:11" s="36" customFormat="1" ht="12.75" customHeight="1">
      <c r="A113" s="70">
        <v>2016</v>
      </c>
      <c r="B113" s="109">
        <v>245392</v>
      </c>
      <c r="C113" s="109">
        <v>19442</v>
      </c>
      <c r="D113" s="109">
        <v>109411</v>
      </c>
      <c r="E113" s="109">
        <v>19604</v>
      </c>
      <c r="F113" s="109">
        <v>72487</v>
      </c>
      <c r="G113" s="109">
        <v>7548</v>
      </c>
      <c r="H113" s="109">
        <v>5870</v>
      </c>
      <c r="I113" s="109">
        <v>2135</v>
      </c>
      <c r="J113" s="110">
        <v>8878</v>
      </c>
    </row>
    <row r="114" spans="1:11" s="36" customFormat="1" ht="12.75" customHeight="1">
      <c r="A114" s="71">
        <v>2017</v>
      </c>
      <c r="B114" s="107">
        <v>247117</v>
      </c>
      <c r="C114" s="107">
        <v>19076</v>
      </c>
      <c r="D114" s="107">
        <v>111058</v>
      </c>
      <c r="E114" s="107">
        <v>19146</v>
      </c>
      <c r="F114" s="107">
        <v>71787</v>
      </c>
      <c r="G114" s="107">
        <v>8181</v>
      </c>
      <c r="H114" s="107">
        <v>6002</v>
      </c>
      <c r="I114" s="107">
        <v>2225</v>
      </c>
      <c r="J114" s="108">
        <v>9098</v>
      </c>
    </row>
    <row r="115" spans="1:11" s="36" customFormat="1" ht="12.75" customHeight="1">
      <c r="A115" s="70">
        <v>2018</v>
      </c>
      <c r="B115" s="109">
        <v>242079</v>
      </c>
      <c r="C115" s="109">
        <v>17019</v>
      </c>
      <c r="D115" s="109">
        <v>110975</v>
      </c>
      <c r="E115" s="109">
        <v>18160</v>
      </c>
      <c r="F115" s="109">
        <v>70578</v>
      </c>
      <c r="G115" s="109">
        <v>8284</v>
      </c>
      <c r="H115" s="109">
        <v>6179</v>
      </c>
      <c r="I115" s="109">
        <v>2051</v>
      </c>
      <c r="J115" s="110">
        <v>8818</v>
      </c>
    </row>
    <row r="116" spans="1:11" s="36" customFormat="1" ht="12.75" customHeight="1">
      <c r="A116" s="71">
        <v>2019</v>
      </c>
      <c r="B116" s="107">
        <v>246757</v>
      </c>
      <c r="C116" s="107">
        <v>16977</v>
      </c>
      <c r="D116" s="107">
        <v>112762</v>
      </c>
      <c r="E116" s="107">
        <v>18519</v>
      </c>
      <c r="F116" s="107">
        <v>71521</v>
      </c>
      <c r="G116" s="107">
        <v>9914</v>
      </c>
      <c r="H116" s="107">
        <v>6074</v>
      </c>
      <c r="I116" s="107">
        <v>2131</v>
      </c>
      <c r="J116" s="108">
        <v>8831</v>
      </c>
      <c r="K116" s="35"/>
    </row>
    <row r="117" spans="1:11" s="36" customFormat="1" ht="12.75" customHeight="1">
      <c r="A117" s="70">
        <v>2020</v>
      </c>
      <c r="B117" s="109">
        <v>231177</v>
      </c>
      <c r="C117" s="109">
        <v>14299</v>
      </c>
      <c r="D117" s="109">
        <v>109586</v>
      </c>
      <c r="E117" s="109">
        <v>16064</v>
      </c>
      <c r="F117" s="109">
        <v>67079</v>
      </c>
      <c r="G117" s="109">
        <v>8541</v>
      </c>
      <c r="H117" s="109">
        <v>5670</v>
      </c>
      <c r="I117" s="109">
        <v>2078</v>
      </c>
      <c r="J117" s="110">
        <v>7832</v>
      </c>
      <c r="K117" s="35"/>
    </row>
    <row r="118" spans="1:11" s="36" customFormat="1" ht="12.75" customHeight="1">
      <c r="A118" s="71">
        <v>2021</v>
      </c>
      <c r="B118" s="107">
        <v>251529</v>
      </c>
      <c r="C118" s="107">
        <v>15071</v>
      </c>
      <c r="D118" s="107">
        <v>120808</v>
      </c>
      <c r="E118" s="107">
        <v>18435</v>
      </c>
      <c r="F118" s="107">
        <v>70647</v>
      </c>
      <c r="G118" s="107">
        <v>9197</v>
      </c>
      <c r="H118" s="107">
        <v>6109</v>
      </c>
      <c r="I118" s="107">
        <v>2348</v>
      </c>
      <c r="J118" s="108">
        <v>8833</v>
      </c>
      <c r="K118" s="35"/>
    </row>
    <row r="119" spans="1:11" s="36" customFormat="1" ht="12.75" customHeight="1">
      <c r="A119" s="70">
        <v>2022</v>
      </c>
      <c r="B119" s="109">
        <v>240663</v>
      </c>
      <c r="C119" s="109">
        <v>13601</v>
      </c>
      <c r="D119" s="109">
        <v>115023</v>
      </c>
      <c r="E119" s="109">
        <v>17084</v>
      </c>
      <c r="F119" s="109">
        <v>70078</v>
      </c>
      <c r="G119" s="109">
        <v>8837</v>
      </c>
      <c r="H119" s="109">
        <v>5652</v>
      </c>
      <c r="I119" s="109">
        <v>2114</v>
      </c>
      <c r="J119" s="110">
        <v>8251</v>
      </c>
      <c r="K119" s="35"/>
    </row>
    <row r="120" spans="1:11" s="36" customFormat="1" ht="12.75" customHeight="1">
      <c r="A120" s="71">
        <v>2023</v>
      </c>
      <c r="B120" s="107">
        <v>237525</v>
      </c>
      <c r="C120" s="107">
        <v>12790</v>
      </c>
      <c r="D120" s="107">
        <v>114345</v>
      </c>
      <c r="E120" s="107">
        <v>16950</v>
      </c>
      <c r="F120" s="107">
        <v>68150</v>
      </c>
      <c r="G120" s="107">
        <v>9150</v>
      </c>
      <c r="H120" s="107">
        <v>5705</v>
      </c>
      <c r="I120" s="107">
        <v>2140</v>
      </c>
      <c r="J120" s="107">
        <v>8275</v>
      </c>
    </row>
    <row r="121" spans="1:11" s="36" customFormat="1" ht="12.75" customHeight="1">
      <c r="A121" s="70">
        <v>2024</v>
      </c>
      <c r="B121" s="109">
        <v>238850</v>
      </c>
      <c r="C121" s="109">
        <v>13135</v>
      </c>
      <c r="D121" s="109">
        <v>113855</v>
      </c>
      <c r="E121" s="109">
        <v>17730</v>
      </c>
      <c r="F121" s="109">
        <v>67520</v>
      </c>
      <c r="G121" s="109">
        <v>9740</v>
      </c>
      <c r="H121" s="109">
        <v>5850</v>
      </c>
      <c r="I121" s="109">
        <v>2370</v>
      </c>
      <c r="J121" s="109">
        <v>8625</v>
      </c>
    </row>
    <row r="122" spans="1:11" ht="12.75" customHeight="1">
      <c r="A122" s="238" t="s">
        <v>29</v>
      </c>
      <c r="B122" s="238"/>
      <c r="C122" s="238"/>
      <c r="D122" s="238"/>
      <c r="E122" s="238"/>
      <c r="F122" s="238"/>
      <c r="G122" s="238"/>
      <c r="H122" s="238"/>
      <c r="I122" s="238"/>
      <c r="J122" s="238"/>
    </row>
    <row r="123" spans="1:11" s="36" customFormat="1" ht="12.75" customHeight="1">
      <c r="A123" s="69">
        <v>1995</v>
      </c>
      <c r="B123" s="115" t="s">
        <v>18</v>
      </c>
      <c r="C123" s="115" t="s">
        <v>18</v>
      </c>
      <c r="D123" s="115" t="s">
        <v>18</v>
      </c>
      <c r="E123" s="115" t="s">
        <v>18</v>
      </c>
      <c r="F123" s="115" t="s">
        <v>18</v>
      </c>
      <c r="G123" s="115" t="s">
        <v>18</v>
      </c>
      <c r="H123" s="115" t="s">
        <v>18</v>
      </c>
      <c r="I123" s="115" t="s">
        <v>18</v>
      </c>
      <c r="J123" s="116" t="s">
        <v>18</v>
      </c>
    </row>
    <row r="124" spans="1:11" s="36" customFormat="1" ht="12.75" customHeight="1">
      <c r="A124" s="68">
        <v>2000</v>
      </c>
      <c r="B124" s="117">
        <v>100</v>
      </c>
      <c r="C124" s="118">
        <v>12</v>
      </c>
      <c r="D124" s="118">
        <v>31.2</v>
      </c>
      <c r="E124" s="118">
        <v>2.4</v>
      </c>
      <c r="F124" s="118">
        <v>2.4</v>
      </c>
      <c r="G124" s="118" t="s">
        <v>18</v>
      </c>
      <c r="H124" s="118">
        <v>52</v>
      </c>
      <c r="I124" s="118" t="s">
        <v>18</v>
      </c>
      <c r="J124" s="119" t="s">
        <v>18</v>
      </c>
    </row>
    <row r="125" spans="1:11" s="36" customFormat="1" ht="12.75" customHeight="1">
      <c r="A125" s="69">
        <v>2005</v>
      </c>
      <c r="B125" s="114">
        <v>100</v>
      </c>
      <c r="C125" s="115">
        <v>18.450108347951709</v>
      </c>
      <c r="D125" s="115">
        <v>31.709833866474046</v>
      </c>
      <c r="E125" s="115">
        <v>10.824476318233414</v>
      </c>
      <c r="F125" s="115">
        <v>29.037251057682383</v>
      </c>
      <c r="G125" s="115">
        <v>1.166030337426478</v>
      </c>
      <c r="H125" s="115">
        <v>6.2325869363326802</v>
      </c>
      <c r="I125" s="115">
        <v>0.52626147972345472</v>
      </c>
      <c r="J125" s="116">
        <v>2.0534516561758331</v>
      </c>
    </row>
    <row r="126" spans="1:11" s="36" customFormat="1" ht="12.75" hidden="1" customHeight="1">
      <c r="A126" s="68">
        <v>2006</v>
      </c>
      <c r="B126" s="117">
        <v>100</v>
      </c>
      <c r="C126" s="118"/>
      <c r="D126" s="118"/>
      <c r="E126" s="118"/>
      <c r="F126" s="118"/>
      <c r="G126" s="118"/>
      <c r="H126" s="118"/>
      <c r="I126" s="118"/>
      <c r="J126" s="119"/>
    </row>
    <row r="127" spans="1:11" s="36" customFormat="1" ht="12.75" hidden="1" customHeight="1">
      <c r="A127" s="73">
        <v>2007</v>
      </c>
      <c r="B127" s="135">
        <v>100</v>
      </c>
      <c r="C127" s="129"/>
      <c r="D127" s="129"/>
      <c r="E127" s="129"/>
      <c r="F127" s="129"/>
      <c r="G127" s="129"/>
      <c r="H127" s="129"/>
      <c r="I127" s="129"/>
      <c r="J127" s="130"/>
    </row>
    <row r="128" spans="1:11" s="36" customFormat="1" ht="12.75" hidden="1" customHeight="1">
      <c r="A128" s="68">
        <v>2008</v>
      </c>
      <c r="B128" s="136">
        <v>100</v>
      </c>
      <c r="C128" s="118"/>
      <c r="D128" s="118"/>
      <c r="E128" s="118"/>
      <c r="F128" s="118"/>
      <c r="G128" s="118"/>
      <c r="H128" s="118"/>
      <c r="I128" s="118"/>
      <c r="J128" s="119"/>
    </row>
    <row r="129" spans="1:11" s="36" customFormat="1" ht="12.75" hidden="1" customHeight="1">
      <c r="A129" s="73">
        <v>2009</v>
      </c>
      <c r="B129" s="135">
        <v>100</v>
      </c>
      <c r="C129" s="129"/>
      <c r="D129" s="129"/>
      <c r="E129" s="129"/>
      <c r="F129" s="129"/>
      <c r="G129" s="129"/>
      <c r="H129" s="129"/>
      <c r="I129" s="129"/>
      <c r="J129" s="130"/>
    </row>
    <row r="130" spans="1:11" s="36" customFormat="1" ht="12.75" customHeight="1">
      <c r="A130" s="68">
        <v>2010</v>
      </c>
      <c r="B130" s="117">
        <v>100</v>
      </c>
      <c r="C130" s="118">
        <v>10.965409314122281</v>
      </c>
      <c r="D130" s="118">
        <v>44.031622686309433</v>
      </c>
      <c r="E130" s="118">
        <v>10.144262766895112</v>
      </c>
      <c r="F130" s="118">
        <v>25.72176353137985</v>
      </c>
      <c r="G130" s="118">
        <v>2.061410609249366</v>
      </c>
      <c r="H130" s="118">
        <v>3.0777256129368809</v>
      </c>
      <c r="I130" s="118">
        <v>0.87241199431583105</v>
      </c>
      <c r="J130" s="119">
        <v>3.125393484791251</v>
      </c>
    </row>
    <row r="131" spans="1:11" s="36" customFormat="1" ht="12.75" customHeight="1">
      <c r="A131" s="69">
        <v>2011</v>
      </c>
      <c r="B131" s="107">
        <v>100</v>
      </c>
      <c r="C131" s="120">
        <v>9.4219209278923817</v>
      </c>
      <c r="D131" s="120">
        <v>44.211264994836213</v>
      </c>
      <c r="E131" s="120">
        <v>9.680110160739348</v>
      </c>
      <c r="F131" s="120">
        <v>27.482588777374676</v>
      </c>
      <c r="G131" s="120">
        <v>2.1330402775203239</v>
      </c>
      <c r="H131" s="120">
        <v>2.972486296109949</v>
      </c>
      <c r="I131" s="120">
        <v>0.80634483489129571</v>
      </c>
      <c r="J131" s="122">
        <v>3.2922437306358079</v>
      </c>
    </row>
    <row r="132" spans="1:11" s="36" customFormat="1" ht="12.75" customHeight="1">
      <c r="A132" s="68">
        <v>2012</v>
      </c>
      <c r="B132" s="109">
        <v>100</v>
      </c>
      <c r="C132" s="121">
        <v>8.7633503518697395</v>
      </c>
      <c r="D132" s="121">
        <v>43.578860218021248</v>
      </c>
      <c r="E132" s="121">
        <v>9.2529322478266867</v>
      </c>
      <c r="F132" s="121">
        <v>29.259555678211672</v>
      </c>
      <c r="G132" s="121">
        <v>2.0493997516213605</v>
      </c>
      <c r="H132" s="121">
        <v>2.7614185180074515</v>
      </c>
      <c r="I132" s="121">
        <v>0.856630329791638</v>
      </c>
      <c r="J132" s="123">
        <v>3.4778529046502</v>
      </c>
    </row>
    <row r="133" spans="1:11" s="36" customFormat="1" ht="12.75" customHeight="1">
      <c r="A133" s="69">
        <v>2013</v>
      </c>
      <c r="B133" s="107">
        <v>100</v>
      </c>
      <c r="C133" s="120">
        <v>8.74072265625</v>
      </c>
      <c r="D133" s="120">
        <v>43.7861328125</v>
      </c>
      <c r="E133" s="120">
        <v>8.90966796875</v>
      </c>
      <c r="F133" s="120">
        <v>29.29833984375</v>
      </c>
      <c r="G133" s="120">
        <v>2.1171875</v>
      </c>
      <c r="H133" s="120">
        <v>2.67431640625</v>
      </c>
      <c r="I133" s="120">
        <v>0.876953125</v>
      </c>
      <c r="J133" s="122">
        <v>3.5961914062500004</v>
      </c>
    </row>
    <row r="134" spans="1:11" s="36" customFormat="1" ht="12.75" customHeight="1">
      <c r="A134" s="68">
        <v>2014</v>
      </c>
      <c r="B134" s="137">
        <v>100</v>
      </c>
      <c r="C134" s="121">
        <v>8.597543180069513</v>
      </c>
      <c r="D134" s="121">
        <v>43.859718942629982</v>
      </c>
      <c r="E134" s="121">
        <v>9.0304493557259473</v>
      </c>
      <c r="F134" s="121">
        <v>29.27091348067178</v>
      </c>
      <c r="G134" s="121">
        <v>2.4232133223669665</v>
      </c>
      <c r="H134" s="121">
        <v>2.4952906529410201</v>
      </c>
      <c r="I134" s="121">
        <v>0.8733296189187516</v>
      </c>
      <c r="J134" s="123">
        <v>3.4490992544639303</v>
      </c>
    </row>
    <row r="135" spans="1:11" s="36" customFormat="1" ht="12.75" customHeight="1">
      <c r="A135" s="69">
        <v>2015</v>
      </c>
      <c r="B135" s="138">
        <v>100</v>
      </c>
      <c r="C135" s="120">
        <v>8.1535544788788243</v>
      </c>
      <c r="D135" s="120">
        <v>43.665712527312756</v>
      </c>
      <c r="E135" s="120">
        <v>8.4063394505644293</v>
      </c>
      <c r="F135" s="120">
        <v>30.159890625064538</v>
      </c>
      <c r="G135" s="120">
        <v>2.6563074393956292</v>
      </c>
      <c r="H135" s="120">
        <v>2.56874140345225</v>
      </c>
      <c r="I135" s="120">
        <v>0.94133488639132934</v>
      </c>
      <c r="J135" s="122">
        <v>3.4464669995828223</v>
      </c>
    </row>
    <row r="136" spans="1:11" s="36" customFormat="1" ht="12.75" customHeight="1">
      <c r="A136" s="68">
        <v>2016</v>
      </c>
      <c r="B136" s="137">
        <v>100</v>
      </c>
      <c r="C136" s="124">
        <v>7.9228336702092976</v>
      </c>
      <c r="D136" s="121">
        <v>44.586213079480999</v>
      </c>
      <c r="E136" s="121">
        <v>7.9888504922735875</v>
      </c>
      <c r="F136" s="121">
        <v>29.539267783790834</v>
      </c>
      <c r="G136" s="121">
        <v>3.0758948946990938</v>
      </c>
      <c r="H136" s="121">
        <v>2.3920910217121993</v>
      </c>
      <c r="I136" s="121">
        <v>0.87003651300775908</v>
      </c>
      <c r="J136" s="123">
        <v>3.6178848536219603</v>
      </c>
    </row>
    <row r="137" spans="1:11" s="36" customFormat="1" ht="12.75" customHeight="1">
      <c r="A137" s="71">
        <v>2017</v>
      </c>
      <c r="B137" s="107">
        <v>100</v>
      </c>
      <c r="C137" s="120">
        <f>C114/$B114*100</f>
        <v>7.7194203555400884</v>
      </c>
      <c r="D137" s="125">
        <f t="shared" ref="D137:J138" si="0">D114/$B114*100</f>
        <v>44.9414649740811</v>
      </c>
      <c r="E137" s="125">
        <f t="shared" si="0"/>
        <v>7.7477470186187114</v>
      </c>
      <c r="F137" s="125">
        <f t="shared" si="0"/>
        <v>29.049802320358374</v>
      </c>
      <c r="G137" s="125">
        <f t="shared" si="0"/>
        <v>3.3105775806601736</v>
      </c>
      <c r="H137" s="125">
        <f t="shared" si="0"/>
        <v>2.4288090256841901</v>
      </c>
      <c r="I137" s="125">
        <f t="shared" si="0"/>
        <v>0.90038321928479215</v>
      </c>
      <c r="J137" s="139">
        <f t="shared" si="0"/>
        <v>3.6816568669901302</v>
      </c>
    </row>
    <row r="138" spans="1:11" s="36" customFormat="1" ht="12.75" customHeight="1">
      <c r="A138" s="70">
        <v>2018</v>
      </c>
      <c r="B138" s="109">
        <v>100</v>
      </c>
      <c r="C138" s="124">
        <f>C115/$B115*100</f>
        <v>7.0303495966192857</v>
      </c>
      <c r="D138" s="121">
        <f t="shared" si="0"/>
        <v>45.842472911735427</v>
      </c>
      <c r="E138" s="121">
        <f t="shared" si="0"/>
        <v>7.501683334779143</v>
      </c>
      <c r="F138" s="121">
        <f t="shared" si="0"/>
        <v>29.154945286456073</v>
      </c>
      <c r="G138" s="121">
        <f t="shared" si="0"/>
        <v>3.422023389058944</v>
      </c>
      <c r="H138" s="121">
        <f t="shared" si="0"/>
        <v>2.5524725399559647</v>
      </c>
      <c r="I138" s="121">
        <f t="shared" si="0"/>
        <v>0.84724408147753416</v>
      </c>
      <c r="J138" s="123">
        <f t="shared" si="0"/>
        <v>3.642612535577229</v>
      </c>
    </row>
    <row r="139" spans="1:11" s="36" customFormat="1" ht="12.75" customHeight="1">
      <c r="A139" s="71">
        <v>2019</v>
      </c>
      <c r="B139" s="107">
        <f>SUM(C139:J139)</f>
        <v>99.988652804175771</v>
      </c>
      <c r="C139" s="120">
        <v>6.8800479824280574</v>
      </c>
      <c r="D139" s="125">
        <v>45.697589126144344</v>
      </c>
      <c r="E139" s="125">
        <v>7.5049542667482578</v>
      </c>
      <c r="F139" s="125">
        <v>28.984385448031869</v>
      </c>
      <c r="G139" s="125">
        <v>4.0177178357655512</v>
      </c>
      <c r="H139" s="125">
        <v>2.4615309798708851</v>
      </c>
      <c r="I139" s="125">
        <v>0.86360265362279487</v>
      </c>
      <c r="J139" s="139">
        <v>3.5788245115640085</v>
      </c>
      <c r="K139" s="41"/>
    </row>
    <row r="140" spans="1:11" s="36" customFormat="1" ht="12.75" customHeight="1">
      <c r="A140" s="70">
        <v>2020</v>
      </c>
      <c r="B140" s="109">
        <f>SUM(C140:J140)</f>
        <v>99.987888068449706</v>
      </c>
      <c r="C140" s="121">
        <v>6.1853039013396662</v>
      </c>
      <c r="D140" s="121">
        <v>47.403504673907868</v>
      </c>
      <c r="E140" s="121">
        <v>6.948788157991495</v>
      </c>
      <c r="F140" s="121">
        <v>29.016294873624972</v>
      </c>
      <c r="G140" s="121">
        <v>3.6945716918205527</v>
      </c>
      <c r="H140" s="121">
        <v>2.4526661389325062</v>
      </c>
      <c r="I140" s="121">
        <v>0.89887834862464688</v>
      </c>
      <c r="J140" s="123">
        <v>3.387880282208005</v>
      </c>
      <c r="K140" s="41"/>
    </row>
    <row r="141" spans="1:11" s="36" customFormat="1" ht="12.75" customHeight="1">
      <c r="A141" s="71">
        <v>2021</v>
      </c>
      <c r="B141" s="107">
        <f>SUM(C141:J141)</f>
        <v>99.967796953830387</v>
      </c>
      <c r="C141" s="120">
        <v>5.9917544299066909</v>
      </c>
      <c r="D141" s="120">
        <v>48.029451872348716</v>
      </c>
      <c r="E141" s="120">
        <v>7.3291747671242673</v>
      </c>
      <c r="F141" s="120">
        <v>28.087019786982815</v>
      </c>
      <c r="G141" s="120">
        <v>3.6564372299019197</v>
      </c>
      <c r="H141" s="120">
        <v>2.428745790743811</v>
      </c>
      <c r="I141" s="120">
        <v>0.93349077044794038</v>
      </c>
      <c r="J141" s="122">
        <v>3.5117223063742156</v>
      </c>
      <c r="K141" s="41"/>
    </row>
    <row r="142" spans="1:11" s="36" customFormat="1" ht="12.75" customHeight="1">
      <c r="A142" s="70">
        <v>2022</v>
      </c>
      <c r="B142" s="126">
        <f>SUM(C142:J142)</f>
        <v>99.990443067692155</v>
      </c>
      <c r="C142" s="124">
        <v>5.6514711442972123</v>
      </c>
      <c r="D142" s="121">
        <v>47.794218471472554</v>
      </c>
      <c r="E142" s="121">
        <v>7.0987231107399147</v>
      </c>
      <c r="F142" s="121">
        <v>29.118726185579003</v>
      </c>
      <c r="G142" s="121">
        <v>3.6719396001878146</v>
      </c>
      <c r="H142" s="121">
        <v>2.348512234950948</v>
      </c>
      <c r="I142" s="121">
        <v>0.87840673472864539</v>
      </c>
      <c r="J142" s="123">
        <v>3.4284455857360707</v>
      </c>
      <c r="K142" s="41"/>
    </row>
    <row r="143" spans="1:11" s="36" customFormat="1" ht="12.75" customHeight="1">
      <c r="A143" s="71">
        <v>2023</v>
      </c>
      <c r="B143" s="107">
        <v>100</v>
      </c>
      <c r="C143" s="120">
        <v>5.4</v>
      </c>
      <c r="D143" s="120">
        <v>48.1</v>
      </c>
      <c r="E143" s="120">
        <v>7.1</v>
      </c>
      <c r="F143" s="120">
        <v>28.7</v>
      </c>
      <c r="G143" s="120">
        <v>3.9</v>
      </c>
      <c r="H143" s="120">
        <v>2.4</v>
      </c>
      <c r="I143" s="120">
        <v>0.9</v>
      </c>
      <c r="J143" s="122">
        <v>3.5</v>
      </c>
    </row>
    <row r="144" spans="1:11" s="36" customFormat="1" ht="12.75" customHeight="1">
      <c r="A144" s="70">
        <v>2024</v>
      </c>
      <c r="B144" s="126">
        <v>100</v>
      </c>
      <c r="C144" s="121">
        <v>5.5</v>
      </c>
      <c r="D144" s="121">
        <v>47.7</v>
      </c>
      <c r="E144" s="121">
        <v>7.4</v>
      </c>
      <c r="F144" s="121">
        <v>28.3</v>
      </c>
      <c r="G144" s="121">
        <v>4.0999999999999996</v>
      </c>
      <c r="H144" s="121">
        <v>2.4</v>
      </c>
      <c r="I144" s="121">
        <v>1</v>
      </c>
      <c r="J144" s="123">
        <v>3.6</v>
      </c>
    </row>
    <row r="145" spans="1:10" ht="12.75" customHeight="1">
      <c r="A145" s="238" t="s">
        <v>30</v>
      </c>
      <c r="B145" s="238"/>
      <c r="C145" s="238"/>
      <c r="D145" s="238"/>
      <c r="E145" s="238"/>
      <c r="F145" s="238"/>
      <c r="G145" s="238"/>
      <c r="H145" s="238"/>
      <c r="I145" s="238"/>
      <c r="J145" s="238"/>
    </row>
    <row r="146" spans="1:10" s="36" customFormat="1" ht="12.75" customHeight="1">
      <c r="A146" s="69">
        <v>1995</v>
      </c>
      <c r="B146" s="115" t="s">
        <v>18</v>
      </c>
      <c r="C146" s="115" t="s">
        <v>18</v>
      </c>
      <c r="D146" s="115" t="s">
        <v>18</v>
      </c>
      <c r="E146" s="115" t="s">
        <v>18</v>
      </c>
      <c r="F146" s="115" t="s">
        <v>18</v>
      </c>
      <c r="G146" s="115" t="s">
        <v>18</v>
      </c>
      <c r="H146" s="115" t="s">
        <v>18</v>
      </c>
      <c r="I146" s="115" t="s">
        <v>18</v>
      </c>
      <c r="J146" s="116" t="s">
        <v>18</v>
      </c>
    </row>
    <row r="147" spans="1:10" s="36" customFormat="1" ht="12.75" customHeight="1">
      <c r="A147" s="68">
        <v>2000</v>
      </c>
      <c r="B147" s="118">
        <v>44</v>
      </c>
      <c r="C147" s="118">
        <v>53.333333333333336</v>
      </c>
      <c r="D147" s="118">
        <v>66.666666666666657</v>
      </c>
      <c r="E147" s="118">
        <v>0</v>
      </c>
      <c r="F147" s="118">
        <v>0</v>
      </c>
      <c r="G147" s="118" t="s">
        <v>18</v>
      </c>
      <c r="H147" s="118">
        <v>32.307692307692307</v>
      </c>
      <c r="I147" s="118" t="s">
        <v>18</v>
      </c>
      <c r="J147" s="119" t="s">
        <v>18</v>
      </c>
    </row>
    <row r="148" spans="1:10" s="36" customFormat="1" ht="12.75" customHeight="1">
      <c r="A148" s="69">
        <v>2005</v>
      </c>
      <c r="B148" s="115">
        <v>50.397275822928492</v>
      </c>
      <c r="C148" s="115">
        <v>76.398210290827734</v>
      </c>
      <c r="D148" s="115">
        <v>56.03644646924829</v>
      </c>
      <c r="E148" s="115">
        <v>50.619637750238326</v>
      </c>
      <c r="F148" s="115">
        <v>21.926083866382374</v>
      </c>
      <c r="G148" s="115">
        <v>84.070796460176993</v>
      </c>
      <c r="H148" s="115">
        <v>65.397350993377472</v>
      </c>
      <c r="I148" s="115">
        <v>49.019607843137251</v>
      </c>
      <c r="J148" s="116">
        <v>66.8</v>
      </c>
    </row>
    <row r="149" spans="1:10" s="36" customFormat="1" ht="12.75" hidden="1" customHeight="1">
      <c r="A149" s="68">
        <v>2006</v>
      </c>
      <c r="B149" s="118"/>
      <c r="C149" s="118"/>
      <c r="D149" s="118"/>
      <c r="E149" s="118"/>
      <c r="F149" s="118"/>
      <c r="G149" s="118"/>
      <c r="H149" s="118"/>
      <c r="I149" s="118"/>
      <c r="J149" s="119"/>
    </row>
    <row r="150" spans="1:10" s="36" customFormat="1" ht="12.75" hidden="1" customHeight="1">
      <c r="A150" s="69">
        <v>2007</v>
      </c>
      <c r="B150" s="115"/>
      <c r="C150" s="115"/>
      <c r="D150" s="115"/>
      <c r="E150" s="115"/>
      <c r="F150" s="115"/>
      <c r="G150" s="115"/>
      <c r="H150" s="115"/>
      <c r="I150" s="115"/>
      <c r="J150" s="116"/>
    </row>
    <row r="151" spans="1:10" s="36" customFormat="1" ht="12.75" hidden="1" customHeight="1">
      <c r="A151" s="68">
        <v>2008</v>
      </c>
      <c r="B151" s="118"/>
      <c r="C151" s="118"/>
      <c r="D151" s="118"/>
      <c r="E151" s="118"/>
      <c r="F151" s="118"/>
      <c r="G151" s="118"/>
      <c r="H151" s="118"/>
      <c r="I151" s="118"/>
      <c r="J151" s="119"/>
    </row>
    <row r="152" spans="1:10" s="36" customFormat="1" ht="12.75" hidden="1" customHeight="1">
      <c r="A152" s="69">
        <v>2009</v>
      </c>
      <c r="B152" s="115"/>
      <c r="C152" s="115"/>
      <c r="D152" s="115"/>
      <c r="E152" s="115"/>
      <c r="F152" s="115"/>
      <c r="G152" s="115"/>
      <c r="H152" s="115"/>
      <c r="I152" s="115"/>
      <c r="J152" s="116"/>
    </row>
    <row r="153" spans="1:10" s="36" customFormat="1" ht="12.75" customHeight="1">
      <c r="A153" s="68">
        <v>2010</v>
      </c>
      <c r="B153" s="118">
        <v>51.102656809310517</v>
      </c>
      <c r="C153" s="118">
        <v>74.270013123359576</v>
      </c>
      <c r="D153" s="118">
        <v>60.034315828175743</v>
      </c>
      <c r="E153" s="118">
        <v>52.566716907527265</v>
      </c>
      <c r="F153" s="118">
        <v>21.200041959509075</v>
      </c>
      <c r="G153" s="118">
        <v>73.429319371727757</v>
      </c>
      <c r="H153" s="118">
        <v>58.854471069549973</v>
      </c>
      <c r="I153" s="118">
        <v>48.556701030927833</v>
      </c>
      <c r="J153" s="119">
        <v>63.68345323741007</v>
      </c>
    </row>
    <row r="154" spans="1:10" s="36" customFormat="1" ht="12.75" customHeight="1">
      <c r="A154" s="69">
        <v>2011</v>
      </c>
      <c r="B154" s="120">
        <v>49.884807880729817</v>
      </c>
      <c r="C154" s="120">
        <v>75.252951096121407</v>
      </c>
      <c r="D154" s="120">
        <v>59.303405109161154</v>
      </c>
      <c r="E154" s="120">
        <v>49.322938038572019</v>
      </c>
      <c r="F154" s="120">
        <v>21.542649290583675</v>
      </c>
      <c r="G154" s="120">
        <v>74.487895716945999</v>
      </c>
      <c r="H154" s="120">
        <v>58.262806236080181</v>
      </c>
      <c r="I154" s="120">
        <v>49.343185550082104</v>
      </c>
      <c r="J154" s="122">
        <v>65.674643072592005</v>
      </c>
    </row>
    <row r="155" spans="1:10" s="36" customFormat="1" ht="12.75" customHeight="1">
      <c r="A155" s="68">
        <v>2012</v>
      </c>
      <c r="B155" s="121">
        <v>49.283841589623293</v>
      </c>
      <c r="C155" s="121">
        <v>75.555835485293187</v>
      </c>
      <c r="D155" s="121">
        <v>59.595460647972232</v>
      </c>
      <c r="E155" s="121">
        <v>48.908375089477452</v>
      </c>
      <c r="F155" s="121">
        <v>21.476674652430628</v>
      </c>
      <c r="G155" s="121">
        <v>77.726905467277135</v>
      </c>
      <c r="H155" s="121">
        <v>59.104537277633419</v>
      </c>
      <c r="I155" s="121">
        <v>46.134020618556704</v>
      </c>
      <c r="J155" s="123">
        <v>65.037295667354385</v>
      </c>
    </row>
    <row r="156" spans="1:10" s="36" customFormat="1" ht="12.75" customHeight="1">
      <c r="A156" s="69">
        <v>2013</v>
      </c>
      <c r="B156" s="120">
        <v>49.36962890625</v>
      </c>
      <c r="C156" s="120">
        <v>75.001396570024028</v>
      </c>
      <c r="D156" s="120">
        <v>59.76202689742847</v>
      </c>
      <c r="E156" s="120">
        <v>48.013372061160737</v>
      </c>
      <c r="F156" s="120">
        <v>22.065563388497242</v>
      </c>
      <c r="G156" s="120">
        <v>76.798892988929893</v>
      </c>
      <c r="H156" s="120">
        <v>57.129815592477627</v>
      </c>
      <c r="I156" s="120">
        <v>45.545657015590201</v>
      </c>
      <c r="J156" s="122">
        <v>65.363204344874404</v>
      </c>
    </row>
    <row r="157" spans="1:10" s="36" customFormat="1" ht="12.75" customHeight="1">
      <c r="A157" s="68">
        <v>2014</v>
      </c>
      <c r="B157" s="121">
        <v>48.532806240216495</v>
      </c>
      <c r="C157" s="121">
        <v>74.787841382502691</v>
      </c>
      <c r="D157" s="121">
        <v>58.937159103511547</v>
      </c>
      <c r="E157" s="121">
        <v>44.780139065713449</v>
      </c>
      <c r="F157" s="121">
        <v>21.536369816451391</v>
      </c>
      <c r="G157" s="121">
        <v>75.638686131386862</v>
      </c>
      <c r="H157" s="121">
        <v>56.84919369129895</v>
      </c>
      <c r="I157" s="121">
        <v>46.835443037974684</v>
      </c>
      <c r="J157" s="123">
        <v>65.089743589743591</v>
      </c>
    </row>
    <row r="158" spans="1:10" s="36" customFormat="1" ht="12.75" customHeight="1">
      <c r="A158" s="69">
        <v>2015</v>
      </c>
      <c r="B158" s="120">
        <v>48.276559976538913</v>
      </c>
      <c r="C158" s="120">
        <v>74.260385005065856</v>
      </c>
      <c r="D158" s="120">
        <v>59.320254266147032</v>
      </c>
      <c r="E158" s="120">
        <v>44.17747641509434</v>
      </c>
      <c r="F158" s="120">
        <v>21.660412501027142</v>
      </c>
      <c r="G158" s="120">
        <v>75.975742497278816</v>
      </c>
      <c r="H158" s="120">
        <v>54.896285576459235</v>
      </c>
      <c r="I158" s="120">
        <v>45.414655550680123</v>
      </c>
      <c r="J158" s="122">
        <v>64.309683604985622</v>
      </c>
    </row>
    <row r="159" spans="1:10" s="36" customFormat="1" ht="12.75" customHeight="1">
      <c r="A159" s="68">
        <v>2016</v>
      </c>
      <c r="B159" s="121">
        <v>49.488165873378101</v>
      </c>
      <c r="C159" s="140">
        <v>73.747556835716495</v>
      </c>
      <c r="D159" s="140">
        <v>60.269991134346633</v>
      </c>
      <c r="E159" s="140">
        <v>45.868190165272395</v>
      </c>
      <c r="F159" s="140">
        <v>22.460579138328253</v>
      </c>
      <c r="G159" s="140">
        <v>78.497615262321148</v>
      </c>
      <c r="H159" s="140">
        <v>54.718909710391827</v>
      </c>
      <c r="I159" s="140">
        <v>46.885245901639344</v>
      </c>
      <c r="J159" s="141">
        <v>64.609146204100014</v>
      </c>
    </row>
    <row r="160" spans="1:10" s="36" customFormat="1" ht="12.75" customHeight="1">
      <c r="A160" s="71">
        <v>2017</v>
      </c>
      <c r="B160" s="120">
        <v>50.211842973166554</v>
      </c>
      <c r="C160" s="120">
        <v>74.674984273432585</v>
      </c>
      <c r="D160" s="120">
        <v>60.724126132291232</v>
      </c>
      <c r="E160" s="120">
        <v>46.490128486367908</v>
      </c>
      <c r="F160" s="120">
        <v>23.277195035312801</v>
      </c>
      <c r="G160" s="120">
        <v>76.237623762376245</v>
      </c>
      <c r="H160" s="120">
        <v>55.614795068310563</v>
      </c>
      <c r="I160" s="120">
        <v>43.460674157303373</v>
      </c>
      <c r="J160" s="122">
        <v>65.860628709606502</v>
      </c>
    </row>
    <row r="161" spans="1:10" s="36" customFormat="1" ht="12.75" customHeight="1">
      <c r="A161" s="70">
        <v>2018</v>
      </c>
      <c r="B161" s="121">
        <v>50.388922624432517</v>
      </c>
      <c r="C161" s="121">
        <v>74.857512192255712</v>
      </c>
      <c r="D161" s="121">
        <v>60.888488398287897</v>
      </c>
      <c r="E161" s="121">
        <v>46.508810572687224</v>
      </c>
      <c r="F161" s="121">
        <v>23.834622686956276</v>
      </c>
      <c r="G161" s="121">
        <v>76.183003380009666</v>
      </c>
      <c r="H161" s="121">
        <v>55.704806603010191</v>
      </c>
      <c r="I161" s="121">
        <v>44.417357386640667</v>
      </c>
      <c r="J161" s="123">
        <v>64.980721251984576</v>
      </c>
    </row>
    <row r="162" spans="1:10" s="36" customFormat="1" ht="12.75" customHeight="1">
      <c r="A162" s="71">
        <v>2019</v>
      </c>
      <c r="B162" s="120">
        <v>50.715481222417189</v>
      </c>
      <c r="C162" s="120">
        <v>74.17093715026212</v>
      </c>
      <c r="D162" s="120">
        <v>61.054255866337947</v>
      </c>
      <c r="E162" s="120">
        <v>47.25957125114747</v>
      </c>
      <c r="F162" s="120">
        <v>24.279582220606535</v>
      </c>
      <c r="G162" s="120">
        <v>74.621747024409927</v>
      </c>
      <c r="H162" s="120">
        <v>56.684227856437275</v>
      </c>
      <c r="I162" s="120">
        <v>45.236977944626936</v>
      </c>
      <c r="J162" s="122">
        <v>65.304042577284577</v>
      </c>
    </row>
    <row r="163" spans="1:10" s="36" customFormat="1" ht="12.75" customHeight="1">
      <c r="A163" s="70">
        <v>2020</v>
      </c>
      <c r="B163" s="121">
        <v>50.93153730691202</v>
      </c>
      <c r="C163" s="121">
        <v>74.354849989509759</v>
      </c>
      <c r="D163" s="121">
        <v>60.57525596335298</v>
      </c>
      <c r="E163" s="121">
        <v>48.730079681274901</v>
      </c>
      <c r="F163" s="121">
        <v>24.897508907407683</v>
      </c>
      <c r="G163" s="121">
        <v>78.71443624868283</v>
      </c>
      <c r="H163" s="121">
        <v>57.724867724867721</v>
      </c>
      <c r="I163" s="121">
        <v>48.267564966313763</v>
      </c>
      <c r="J163" s="123">
        <v>66.151685393258433</v>
      </c>
    </row>
    <row r="164" spans="1:10" s="36" customFormat="1" ht="12.75" customHeight="1">
      <c r="A164" s="71">
        <v>2021</v>
      </c>
      <c r="B164" s="120">
        <v>51.829411320364649</v>
      </c>
      <c r="C164" s="120">
        <v>74.520602481587147</v>
      </c>
      <c r="D164" s="120">
        <v>61.021621084696378</v>
      </c>
      <c r="E164" s="120">
        <v>49.660970979115817</v>
      </c>
      <c r="F164" s="120">
        <v>25.965716874035699</v>
      </c>
      <c r="G164" s="120">
        <v>80.308796346634765</v>
      </c>
      <c r="H164" s="120">
        <v>58.258307415288925</v>
      </c>
      <c r="I164" s="120">
        <v>48.850085178875638</v>
      </c>
      <c r="J164" s="122">
        <v>65.617570474357521</v>
      </c>
    </row>
    <row r="165" spans="1:10" s="36" customFormat="1" ht="12.75" customHeight="1">
      <c r="A165" s="70">
        <v>2022</v>
      </c>
      <c r="B165" s="121">
        <v>51.470313259620305</v>
      </c>
      <c r="C165" s="121">
        <v>73.972502021910159</v>
      </c>
      <c r="D165" s="121">
        <v>61.427714457108571</v>
      </c>
      <c r="E165" s="121">
        <v>50.327792086162489</v>
      </c>
      <c r="F165" s="121">
        <v>25.480179228859274</v>
      </c>
      <c r="G165" s="121">
        <v>80.106370940364386</v>
      </c>
      <c r="H165" s="121">
        <v>58.227176220806797</v>
      </c>
      <c r="I165" s="121">
        <v>47.067171239356668</v>
      </c>
      <c r="J165" s="123">
        <v>64.392194885468427</v>
      </c>
    </row>
    <row r="166" spans="1:10" s="36" customFormat="1" ht="12.75" customHeight="1">
      <c r="A166" s="71">
        <v>2023</v>
      </c>
      <c r="B166" s="120">
        <v>51.5</v>
      </c>
      <c r="C166" s="120">
        <v>73.099999999999994</v>
      </c>
      <c r="D166" s="120">
        <v>61</v>
      </c>
      <c r="E166" s="120">
        <v>50.5</v>
      </c>
      <c r="F166" s="120">
        <v>25.7</v>
      </c>
      <c r="G166" s="120">
        <v>80.7</v>
      </c>
      <c r="H166" s="120">
        <v>58.4</v>
      </c>
      <c r="I166" s="120">
        <v>48.4</v>
      </c>
      <c r="J166" s="122">
        <v>65.3</v>
      </c>
    </row>
    <row r="167" spans="1:10" s="36" customFormat="1" ht="12.75" customHeight="1">
      <c r="A167" s="72">
        <v>2024</v>
      </c>
      <c r="B167" s="127">
        <v>51.8</v>
      </c>
      <c r="C167" s="127">
        <v>73.3</v>
      </c>
      <c r="D167" s="127">
        <v>61.2</v>
      </c>
      <c r="E167" s="127">
        <v>51.2</v>
      </c>
      <c r="F167" s="127">
        <v>25.6</v>
      </c>
      <c r="G167" s="127">
        <v>80.099999999999994</v>
      </c>
      <c r="H167" s="127">
        <v>59.2</v>
      </c>
      <c r="I167" s="127">
        <v>36.700000000000003</v>
      </c>
      <c r="J167" s="128">
        <v>66</v>
      </c>
    </row>
    <row r="168" spans="1:10" ht="12.75" customHeight="1">
      <c r="A168" s="245" t="s">
        <v>157</v>
      </c>
      <c r="B168" s="245"/>
      <c r="C168" s="245"/>
      <c r="D168" s="245"/>
      <c r="E168" s="245"/>
      <c r="F168" s="245"/>
      <c r="G168" s="245"/>
      <c r="H168" s="245"/>
      <c r="I168" s="245"/>
      <c r="J168" s="245"/>
    </row>
    <row r="169" spans="1:10">
      <c r="A169" s="207" t="s">
        <v>158</v>
      </c>
      <c r="B169" s="207"/>
      <c r="C169" s="207"/>
      <c r="D169" s="207"/>
      <c r="E169" s="207"/>
      <c r="F169" s="207"/>
      <c r="G169" s="207"/>
      <c r="H169" s="207"/>
      <c r="I169" s="207"/>
      <c r="J169" s="207"/>
    </row>
    <row r="170" spans="1:10">
      <c r="A170" s="207" t="s">
        <v>159</v>
      </c>
      <c r="B170" s="207"/>
      <c r="C170" s="207"/>
      <c r="D170" s="207"/>
      <c r="E170" s="207"/>
      <c r="F170" s="207"/>
      <c r="G170" s="207"/>
      <c r="H170" s="207"/>
      <c r="I170" s="207"/>
      <c r="J170" s="207"/>
    </row>
    <row r="171" spans="1:10">
      <c r="A171" s="207" t="s">
        <v>31</v>
      </c>
      <c r="B171" s="207"/>
      <c r="C171" s="207"/>
      <c r="D171" s="207"/>
      <c r="E171" s="207"/>
      <c r="F171" s="207"/>
      <c r="G171" s="207"/>
      <c r="H171" s="207"/>
      <c r="I171" s="207"/>
      <c r="J171" s="207"/>
    </row>
    <row r="172" spans="1:10">
      <c r="A172" s="34"/>
      <c r="B172" s="34"/>
      <c r="C172" s="34"/>
      <c r="D172" s="34"/>
      <c r="E172" s="34"/>
      <c r="F172" s="34"/>
      <c r="G172" s="34"/>
      <c r="H172" s="34"/>
      <c r="I172" s="34"/>
      <c r="J172" s="34"/>
    </row>
    <row r="173" spans="1:10">
      <c r="A173" s="34"/>
      <c r="B173" s="34"/>
      <c r="C173" s="34"/>
      <c r="D173" s="34"/>
      <c r="E173" s="34"/>
      <c r="F173" s="34"/>
      <c r="G173" s="34"/>
      <c r="H173" s="34"/>
      <c r="I173" s="34"/>
      <c r="J173" s="34"/>
    </row>
    <row r="174" spans="1:10">
      <c r="A174" s="34"/>
      <c r="B174" s="34"/>
      <c r="C174" s="34"/>
      <c r="D174" s="34"/>
      <c r="E174" s="34"/>
      <c r="F174" s="34"/>
      <c r="G174" s="34"/>
      <c r="H174" s="34"/>
      <c r="I174" s="34"/>
      <c r="J174" s="34"/>
    </row>
    <row r="175" spans="1:10">
      <c r="A175" s="34"/>
      <c r="B175" s="34"/>
      <c r="C175" s="34"/>
      <c r="D175" s="34"/>
      <c r="E175" s="34"/>
      <c r="F175" s="34"/>
      <c r="G175" s="34"/>
      <c r="H175" s="34"/>
      <c r="I175" s="34"/>
      <c r="J175" s="34"/>
    </row>
  </sheetData>
  <mergeCells count="24">
    <mergeCell ref="A1:J1"/>
    <mergeCell ref="A169:J169"/>
    <mergeCell ref="A170:J170"/>
    <mergeCell ref="A171:J171"/>
    <mergeCell ref="E4:E6"/>
    <mergeCell ref="F4:F6"/>
    <mergeCell ref="G4:G6"/>
    <mergeCell ref="H4:H6"/>
    <mergeCell ref="I4:I6"/>
    <mergeCell ref="A168:J168"/>
    <mergeCell ref="A99:J99"/>
    <mergeCell ref="A122:J122"/>
    <mergeCell ref="A145:J145"/>
    <mergeCell ref="A76:J76"/>
    <mergeCell ref="A2:J2"/>
    <mergeCell ref="A3:A6"/>
    <mergeCell ref="A7:J7"/>
    <mergeCell ref="A30:J30"/>
    <mergeCell ref="A53:J53"/>
    <mergeCell ref="B3:B6"/>
    <mergeCell ref="C3:J3"/>
    <mergeCell ref="C4:C6"/>
    <mergeCell ref="D4:D6"/>
    <mergeCell ref="J4:J6"/>
  </mergeCells>
  <hyperlinks>
    <hyperlink ref="A1" location="Inhalt!A10" display="Zurück zum Inhalt" xr:uid="{00000000-0004-0000-0200-000000000000}"/>
    <hyperlink ref="A1:C1" location="Inhalt!A9" display="Zurück zum Inhalt" xr:uid="{00000000-0004-0000-0200-000001000000}"/>
  </hyperlinks>
  <pageMargins left="0.70866141732283472" right="0.70866141732283472" top="0.78740157480314965" bottom="0.78740157480314965" header="0.31496062992125984" footer="0.31496062992125984"/>
  <pageSetup paperSize="9" fitToHeight="2" orientation="portrait" r:id="rId1"/>
  <headerFooter>
    <oddHeader>&amp;CBildung in Deutschland 2024 - Tabellen F5</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84"/>
  <sheetViews>
    <sheetView showGridLines="0" topLeftCell="A12" zoomScaleNormal="100" workbookViewId="0">
      <selection activeCell="A26" sqref="A26:XFD26"/>
    </sheetView>
  </sheetViews>
  <sheetFormatPr baseColWidth="10" defaultRowHeight="13.2"/>
  <cols>
    <col min="1" max="1" width="11.109375" customWidth="1"/>
    <col min="2" max="10" width="13" customWidth="1"/>
  </cols>
  <sheetData>
    <row r="1" spans="1:10" ht="24" customHeight="1">
      <c r="A1" s="206" t="s">
        <v>49</v>
      </c>
      <c r="B1" s="206"/>
      <c r="C1" s="206"/>
      <c r="D1" s="206"/>
      <c r="E1" s="206"/>
      <c r="F1" s="206"/>
      <c r="G1" s="206"/>
      <c r="H1" s="206"/>
      <c r="I1" s="206"/>
      <c r="J1" s="206"/>
    </row>
    <row r="2" spans="1:10" ht="15" customHeight="1">
      <c r="A2" s="251" t="s">
        <v>138</v>
      </c>
      <c r="B2" s="251"/>
      <c r="C2" s="251"/>
      <c r="D2" s="251"/>
      <c r="E2" s="251"/>
      <c r="F2" s="251"/>
      <c r="G2" s="251"/>
      <c r="H2" s="251"/>
      <c r="I2" s="251"/>
      <c r="J2" s="251"/>
    </row>
    <row r="3" spans="1:10" ht="12.75" customHeight="1">
      <c r="A3" s="228" t="s">
        <v>23</v>
      </c>
      <c r="B3" s="220" t="s">
        <v>2</v>
      </c>
      <c r="C3" s="221"/>
      <c r="D3" s="221"/>
      <c r="E3" s="221"/>
      <c r="F3" s="221"/>
      <c r="G3" s="252"/>
      <c r="H3" s="220" t="s">
        <v>3</v>
      </c>
      <c r="I3" s="221"/>
      <c r="J3" s="221"/>
    </row>
    <row r="4" spans="1:10" ht="12.75" customHeight="1">
      <c r="A4" s="228"/>
      <c r="B4" s="220" t="s">
        <v>1</v>
      </c>
      <c r="C4" s="221"/>
      <c r="D4" s="252"/>
      <c r="E4" s="220" t="s">
        <v>108</v>
      </c>
      <c r="F4" s="221"/>
      <c r="G4" s="252"/>
      <c r="H4" s="220" t="s">
        <v>109</v>
      </c>
      <c r="I4" s="221"/>
      <c r="J4" s="221"/>
    </row>
    <row r="5" spans="1:10">
      <c r="A5" s="228"/>
      <c r="B5" s="4" t="s">
        <v>42</v>
      </c>
      <c r="C5" s="4" t="s">
        <v>43</v>
      </c>
      <c r="D5" s="10" t="s">
        <v>44</v>
      </c>
      <c r="E5" s="4" t="s">
        <v>42</v>
      </c>
      <c r="F5" s="4" t="s">
        <v>43</v>
      </c>
      <c r="G5" s="10" t="s">
        <v>44</v>
      </c>
      <c r="H5" s="4" t="s">
        <v>42</v>
      </c>
      <c r="I5" s="4" t="s">
        <v>43</v>
      </c>
      <c r="J5" s="10" t="s">
        <v>44</v>
      </c>
    </row>
    <row r="6" spans="1:10">
      <c r="A6" s="228"/>
      <c r="B6" s="215" t="s">
        <v>16</v>
      </c>
      <c r="C6" s="216"/>
      <c r="D6" s="216"/>
      <c r="E6" s="216"/>
      <c r="F6" s="216"/>
      <c r="G6" s="216"/>
      <c r="H6" s="216"/>
      <c r="I6" s="216"/>
      <c r="J6" s="216"/>
    </row>
    <row r="7" spans="1:10" ht="12.75" customHeight="1">
      <c r="A7" s="230" t="s">
        <v>45</v>
      </c>
      <c r="B7" s="230"/>
      <c r="C7" s="230"/>
      <c r="D7" s="230"/>
      <c r="E7" s="230"/>
      <c r="F7" s="230"/>
      <c r="G7" s="230"/>
      <c r="H7" s="230"/>
      <c r="I7" s="230"/>
      <c r="J7" s="230"/>
    </row>
    <row r="8" spans="1:10" s="198" customFormat="1">
      <c r="A8" s="76">
        <v>2005</v>
      </c>
      <c r="B8" s="195">
        <v>95.439943059402893</v>
      </c>
      <c r="C8" s="195">
        <v>1.8019967682363807</v>
      </c>
      <c r="D8" s="196">
        <v>2.7066020313942749</v>
      </c>
      <c r="E8" s="197" t="s">
        <v>17</v>
      </c>
      <c r="F8" s="197" t="s">
        <v>17</v>
      </c>
      <c r="G8" s="197" t="s">
        <v>17</v>
      </c>
      <c r="H8" s="195">
        <v>93.570510072867549</v>
      </c>
      <c r="I8" s="195">
        <v>0.42863266180882986</v>
      </c>
      <c r="J8" s="196">
        <v>6.0008572653236181</v>
      </c>
    </row>
    <row r="9" spans="1:10" s="42" customFormat="1">
      <c r="A9" s="64">
        <v>2006</v>
      </c>
      <c r="B9" s="89">
        <v>95.416292994899948</v>
      </c>
      <c r="C9" s="89">
        <v>1.7084726109918382</v>
      </c>
      <c r="D9" s="90">
        <v>2.8303937821018019</v>
      </c>
      <c r="E9" s="88" t="s">
        <v>17</v>
      </c>
      <c r="F9" s="88" t="s">
        <v>17</v>
      </c>
      <c r="G9" s="88" t="s">
        <v>17</v>
      </c>
      <c r="H9" s="89">
        <v>91.717902350813745</v>
      </c>
      <c r="I9" s="89">
        <v>1.1814345991561181</v>
      </c>
      <c r="J9" s="90">
        <v>7.0886075949367093</v>
      </c>
    </row>
    <row r="10" spans="1:10" s="198" customFormat="1">
      <c r="A10" s="76">
        <v>2007</v>
      </c>
      <c r="B10" s="195">
        <v>94.83026717859569</v>
      </c>
      <c r="C10" s="195">
        <v>1.8242682708221296</v>
      </c>
      <c r="D10" s="196">
        <v>3.3083622022953429</v>
      </c>
      <c r="E10" s="197" t="s">
        <v>17</v>
      </c>
      <c r="F10" s="197" t="s">
        <v>17</v>
      </c>
      <c r="G10" s="197" t="s">
        <v>17</v>
      </c>
      <c r="H10" s="195">
        <v>92.035398230088489</v>
      </c>
      <c r="I10" s="195">
        <v>1.0502771564718467</v>
      </c>
      <c r="J10" s="196">
        <v>6.9045998249538068</v>
      </c>
    </row>
    <row r="11" spans="1:10" s="42" customFormat="1">
      <c r="A11" s="64">
        <v>2008</v>
      </c>
      <c r="B11" s="89">
        <v>94.813779760305266</v>
      </c>
      <c r="C11" s="89">
        <v>1.6253483711967078</v>
      </c>
      <c r="D11" s="90">
        <v>3.5270904191203005</v>
      </c>
      <c r="E11" s="89">
        <v>91.935934918011952</v>
      </c>
      <c r="F11" s="89">
        <v>0.83640523706622594</v>
      </c>
      <c r="G11" s="90">
        <v>7.2276598449218259</v>
      </c>
      <c r="H11" s="89">
        <v>88.194802959903626</v>
      </c>
      <c r="I11" s="89">
        <v>1.7294785751161592</v>
      </c>
      <c r="J11" s="90">
        <v>10.075718464980209</v>
      </c>
    </row>
    <row r="12" spans="1:10" s="198" customFormat="1">
      <c r="A12" s="76">
        <v>2009</v>
      </c>
      <c r="B12" s="195">
        <v>94.358113370835142</v>
      </c>
      <c r="C12" s="195">
        <v>1.6519255733448721</v>
      </c>
      <c r="D12" s="196">
        <v>3.9563825183903072</v>
      </c>
      <c r="E12" s="195">
        <v>91.838080538796135</v>
      </c>
      <c r="F12" s="195">
        <v>1.6402413357653991</v>
      </c>
      <c r="G12" s="196">
        <v>6.5216781254384735</v>
      </c>
      <c r="H12" s="195">
        <v>88.180610889774229</v>
      </c>
      <c r="I12" s="195">
        <v>1.351456917428326</v>
      </c>
      <c r="J12" s="196">
        <v>10.264823060698383</v>
      </c>
    </row>
    <row r="13" spans="1:10" s="42" customFormat="1">
      <c r="A13" s="64">
        <v>2010</v>
      </c>
      <c r="B13" s="89">
        <v>93.886686493873796</v>
      </c>
      <c r="C13" s="89">
        <v>1.6342185491774648</v>
      </c>
      <c r="D13" s="90">
        <v>4.4546783278678515</v>
      </c>
      <c r="E13" s="89">
        <v>91.057327361358446</v>
      </c>
      <c r="F13" s="89">
        <v>2.2233014947925098</v>
      </c>
      <c r="G13" s="90">
        <v>6.7193711438490453</v>
      </c>
      <c r="H13" s="89">
        <v>90.115993501341293</v>
      </c>
      <c r="I13" s="89">
        <v>1.2468356821702498</v>
      </c>
      <c r="J13" s="90">
        <v>8.622057656704575</v>
      </c>
    </row>
    <row r="14" spans="1:10" s="198" customFormat="1">
      <c r="A14" s="76">
        <v>2011</v>
      </c>
      <c r="B14" s="195">
        <v>93.528839363298204</v>
      </c>
      <c r="C14" s="195">
        <v>1.4892391406933945</v>
      </c>
      <c r="D14" s="196">
        <v>4.9581639660104599</v>
      </c>
      <c r="E14" s="195">
        <v>91.201043349310169</v>
      </c>
      <c r="F14" s="195">
        <v>2.1105314726054605</v>
      </c>
      <c r="G14" s="196">
        <v>6.6884251780843691</v>
      </c>
      <c r="H14" s="195">
        <v>92.410152087571447</v>
      </c>
      <c r="I14" s="195">
        <v>1.1672963285866513</v>
      </c>
      <c r="J14" s="196">
        <v>6.4225515838419067</v>
      </c>
    </row>
    <row r="15" spans="1:10" s="42" customFormat="1">
      <c r="A15" s="64">
        <v>2012</v>
      </c>
      <c r="B15" s="89">
        <v>92.91359436213952</v>
      </c>
      <c r="C15" s="89">
        <v>1.4663088098029526</v>
      </c>
      <c r="D15" s="90">
        <v>5.5865073751457421</v>
      </c>
      <c r="E15" s="89">
        <v>90.79839933765696</v>
      </c>
      <c r="F15" s="89">
        <v>1.9853732578998207</v>
      </c>
      <c r="G15" s="90">
        <v>7.2162274044432175</v>
      </c>
      <c r="H15" s="89">
        <v>92.327527322404364</v>
      </c>
      <c r="I15" s="89">
        <v>1.1372950819672132</v>
      </c>
      <c r="J15" s="90">
        <v>6.535177595628415</v>
      </c>
    </row>
    <row r="16" spans="1:10" s="198" customFormat="1">
      <c r="A16" s="76">
        <v>2013</v>
      </c>
      <c r="B16" s="199">
        <v>92.661761383806109</v>
      </c>
      <c r="C16" s="199">
        <v>1.5287055862135734</v>
      </c>
      <c r="D16" s="195">
        <v>5.7821021718785293</v>
      </c>
      <c r="E16" s="199">
        <v>90.51953125</v>
      </c>
      <c r="F16" s="199">
        <v>2.0126953125</v>
      </c>
      <c r="G16" s="195">
        <v>7.4677734375</v>
      </c>
      <c r="H16" s="195">
        <v>93.145562673881415</v>
      </c>
      <c r="I16" s="199">
        <v>1.0668980831567931</v>
      </c>
      <c r="J16" s="196">
        <v>5.7875392429617909</v>
      </c>
    </row>
    <row r="17" spans="1:12" s="42" customFormat="1">
      <c r="A17" s="64">
        <v>2014</v>
      </c>
      <c r="B17" s="143">
        <v>92.140435187191684</v>
      </c>
      <c r="C17" s="143">
        <v>1.6628637713673851</v>
      </c>
      <c r="D17" s="89">
        <v>6.1778990171958847</v>
      </c>
      <c r="E17" s="143">
        <v>89.975060359236963</v>
      </c>
      <c r="F17" s="143">
        <v>2.1402103066160798</v>
      </c>
      <c r="G17" s="89">
        <v>7.8847293341469671</v>
      </c>
      <c r="H17" s="89">
        <v>93.574350993991743</v>
      </c>
      <c r="I17" s="143">
        <v>0.99038471447857945</v>
      </c>
      <c r="J17" s="90">
        <v>5.4352642915296858</v>
      </c>
    </row>
    <row r="18" spans="1:12" s="42" customFormat="1">
      <c r="A18" s="63">
        <v>2015</v>
      </c>
      <c r="B18" s="142">
        <v>91.253918297582487</v>
      </c>
      <c r="C18" s="142">
        <v>1.6452119507287877</v>
      </c>
      <c r="D18" s="83">
        <v>7.0822637510958613</v>
      </c>
      <c r="E18" s="142">
        <v>89.287204206474101</v>
      </c>
      <c r="F18" s="142">
        <v>2.0251711048603278</v>
      </c>
      <c r="G18" s="83">
        <v>8.6876246886655686</v>
      </c>
      <c r="H18" s="83">
        <v>92.95784563935581</v>
      </c>
      <c r="I18" s="142">
        <v>0.87828918419431479</v>
      </c>
      <c r="J18" s="84">
        <v>6.1638651764498817</v>
      </c>
    </row>
    <row r="19" spans="1:12" s="42" customFormat="1">
      <c r="A19" s="64">
        <v>2016</v>
      </c>
      <c r="B19" s="143">
        <v>90.368598235221327</v>
      </c>
      <c r="C19" s="143">
        <v>1.6600722791408999</v>
      </c>
      <c r="D19" s="89">
        <v>7.9567340489327885</v>
      </c>
      <c r="E19" s="143">
        <v>88.396524744082939</v>
      </c>
      <c r="F19" s="143">
        <v>1.9943600443372238</v>
      </c>
      <c r="G19" s="89">
        <v>9.6091152115798391</v>
      </c>
      <c r="H19" s="89">
        <v>92.651351286154238</v>
      </c>
      <c r="I19" s="143">
        <v>0.88048696155608985</v>
      </c>
      <c r="J19" s="90">
        <v>6.4681617522896682</v>
      </c>
    </row>
    <row r="20" spans="1:12" s="198" customFormat="1">
      <c r="A20" s="76">
        <v>2017</v>
      </c>
      <c r="B20" s="199">
        <v>89.454503421193749</v>
      </c>
      <c r="C20" s="199">
        <v>1.7480036347173302</v>
      </c>
      <c r="D20" s="195">
        <v>8.7862548604711641</v>
      </c>
      <c r="E20" s="199">
        <v>87.407584261705992</v>
      </c>
      <c r="F20" s="199">
        <v>2.0840330693558111</v>
      </c>
      <c r="G20" s="195">
        <v>10.508382668938197</v>
      </c>
      <c r="H20" s="195">
        <v>91.813538330756202</v>
      </c>
      <c r="I20" s="199">
        <v>0.84861897887246529</v>
      </c>
      <c r="J20" s="196">
        <v>7.3378426903713256</v>
      </c>
    </row>
    <row r="21" spans="1:12" s="42" customFormat="1">
      <c r="A21" s="64">
        <v>2018</v>
      </c>
      <c r="B21" s="143">
        <v>89.209480298857031</v>
      </c>
      <c r="C21" s="143">
        <v>1.6783493592386733</v>
      </c>
      <c r="D21" s="89">
        <v>9.0966667216440431</v>
      </c>
      <c r="E21" s="143">
        <v>87.247551419164822</v>
      </c>
      <c r="F21" s="143">
        <v>2.0204148232601757</v>
      </c>
      <c r="G21" s="89">
        <v>10.732033757575007</v>
      </c>
      <c r="H21" s="89">
        <v>90.679625425652659</v>
      </c>
      <c r="I21" s="143">
        <v>1.0499432463110101</v>
      </c>
      <c r="J21" s="90">
        <v>8.2697219069239498</v>
      </c>
    </row>
    <row r="22" spans="1:12" s="198" customFormat="1">
      <c r="A22" s="76">
        <v>2019</v>
      </c>
      <c r="B22" s="199">
        <v>88.7434206467492</v>
      </c>
      <c r="C22" s="199">
        <v>1.6303483120163911</v>
      </c>
      <c r="D22" s="195">
        <v>9.6067486873764079</v>
      </c>
      <c r="E22" s="199">
        <v>86.393901692758462</v>
      </c>
      <c r="F22" s="199">
        <v>1.9488808828118351</v>
      </c>
      <c r="G22" s="195">
        <v>11.657217424429703</v>
      </c>
      <c r="H22" s="195">
        <v>90.232908627090396</v>
      </c>
      <c r="I22" s="199">
        <v>0.98445201833403628</v>
      </c>
      <c r="J22" s="196">
        <v>8.7826393545755579</v>
      </c>
    </row>
    <row r="23" spans="1:12" s="42" customFormat="1">
      <c r="A23" s="64">
        <v>2020</v>
      </c>
      <c r="B23" s="143">
        <v>87.718177580581113</v>
      </c>
      <c r="C23" s="143">
        <v>1.6014363896897605</v>
      </c>
      <c r="D23" s="89">
        <v>10.660359442708424</v>
      </c>
      <c r="E23" s="143">
        <v>85.09194253753617</v>
      </c>
      <c r="F23" s="143">
        <v>1.9314205132863564</v>
      </c>
      <c r="G23" s="89">
        <v>12.97663694917747</v>
      </c>
      <c r="H23" s="89">
        <v>89.120803972289124</v>
      </c>
      <c r="I23" s="143">
        <v>0.84143549490084146</v>
      </c>
      <c r="J23" s="90">
        <v>10.037760532810038</v>
      </c>
    </row>
    <row r="24" spans="1:12" s="198" customFormat="1">
      <c r="A24" s="76">
        <v>2021</v>
      </c>
      <c r="B24" s="199">
        <v>87.233082085305654</v>
      </c>
      <c r="C24" s="199">
        <v>1.5771085601294494</v>
      </c>
      <c r="D24" s="195">
        <v>11.142124153190299</v>
      </c>
      <c r="E24" s="199">
        <v>84.487275821078285</v>
      </c>
      <c r="F24" s="199">
        <v>1.8848721221012288</v>
      </c>
      <c r="G24" s="195">
        <v>13.627852056820485</v>
      </c>
      <c r="H24" s="195">
        <v>88.550372283847452</v>
      </c>
      <c r="I24" s="199">
        <v>0.94072467571935747</v>
      </c>
      <c r="J24" s="196">
        <v>10.508903040433202</v>
      </c>
    </row>
    <row r="25" spans="1:12" s="42" customFormat="1">
      <c r="A25" s="64">
        <v>2022</v>
      </c>
      <c r="B25" s="143">
        <v>86.777490465015148</v>
      </c>
      <c r="C25" s="143">
        <v>1.5265933963798592</v>
      </c>
      <c r="D25" s="89">
        <v>11.67268031826435</v>
      </c>
      <c r="E25" s="143">
        <v>83.88784316658564</v>
      </c>
      <c r="F25" s="143">
        <v>1.8316068527359834</v>
      </c>
      <c r="G25" s="89">
        <v>14.280549980678375</v>
      </c>
      <c r="H25" s="89">
        <v>87.586117071231243</v>
      </c>
      <c r="I25" s="143">
        <v>0.92749371045469808</v>
      </c>
      <c r="J25" s="90">
        <v>11.486389218314059</v>
      </c>
    </row>
    <row r="26" spans="1:12" s="198" customFormat="1">
      <c r="A26" s="76">
        <v>2023</v>
      </c>
      <c r="B26" s="199">
        <v>85.971906804609304</v>
      </c>
      <c r="C26" s="199">
        <v>1.5325090419715703</v>
      </c>
      <c r="D26" s="195">
        <v>12.5</v>
      </c>
      <c r="E26" s="199">
        <v>82.829175876223559</v>
      </c>
      <c r="F26" s="199">
        <v>1.8</v>
      </c>
      <c r="G26" s="195">
        <v>15.3</v>
      </c>
      <c r="H26" s="195">
        <v>86.6</v>
      </c>
      <c r="I26" s="199">
        <v>1</v>
      </c>
      <c r="J26" s="196">
        <v>12.5</v>
      </c>
    </row>
    <row r="27" spans="1:12" s="42" customFormat="1">
      <c r="A27" s="74">
        <v>2024</v>
      </c>
      <c r="B27" s="144">
        <v>85.538527951651204</v>
      </c>
      <c r="C27" s="144">
        <v>1.5275033621677265</v>
      </c>
      <c r="D27" s="103">
        <v>12.9</v>
      </c>
      <c r="E27" s="144">
        <v>82.189658781662132</v>
      </c>
      <c r="F27" s="144">
        <v>1.9</v>
      </c>
      <c r="G27" s="103">
        <v>16</v>
      </c>
      <c r="H27" s="103">
        <v>85.6</v>
      </c>
      <c r="I27" s="144">
        <v>0.9</v>
      </c>
      <c r="J27" s="105">
        <v>13.5</v>
      </c>
      <c r="L27" s="43"/>
    </row>
    <row r="28" spans="1:12">
      <c r="A28" s="230" t="s">
        <v>46</v>
      </c>
      <c r="B28" s="230"/>
      <c r="C28" s="230"/>
      <c r="D28" s="230"/>
      <c r="E28" s="230"/>
      <c r="F28" s="230"/>
      <c r="G28" s="230"/>
      <c r="H28" s="230"/>
      <c r="I28" s="230"/>
      <c r="J28" s="230"/>
    </row>
    <row r="29" spans="1:12" s="36" customFormat="1">
      <c r="A29" s="63">
        <v>2005</v>
      </c>
      <c r="B29" s="83">
        <v>98.262013023020017</v>
      </c>
      <c r="C29" s="83">
        <v>0.5711433958079184</v>
      </c>
      <c r="D29" s="84">
        <v>1.1668435811720719</v>
      </c>
      <c r="E29" s="82" t="s">
        <v>17</v>
      </c>
      <c r="F29" s="82" t="s">
        <v>17</v>
      </c>
      <c r="G29" s="82" t="s">
        <v>17</v>
      </c>
      <c r="H29" s="83">
        <v>91.240180909307313</v>
      </c>
      <c r="I29" s="83">
        <v>0.238038562247084</v>
      </c>
      <c r="J29" s="84">
        <v>8.521780528445607</v>
      </c>
    </row>
    <row r="30" spans="1:12" s="36" customFormat="1">
      <c r="A30" s="64">
        <v>2006</v>
      </c>
      <c r="B30" s="89">
        <v>98.503293923241714</v>
      </c>
      <c r="C30" s="89">
        <v>0.53741034021364797</v>
      </c>
      <c r="D30" s="90">
        <v>0.95929573654463429</v>
      </c>
      <c r="E30" s="88" t="s">
        <v>17</v>
      </c>
      <c r="F30" s="88" t="s">
        <v>17</v>
      </c>
      <c r="G30" s="88" t="s">
        <v>17</v>
      </c>
      <c r="H30" s="89">
        <v>89.14114371385736</v>
      </c>
      <c r="I30" s="89">
        <v>0.47119297494110091</v>
      </c>
      <c r="J30" s="90">
        <v>10.387663311201543</v>
      </c>
    </row>
    <row r="31" spans="1:12" s="36" customFormat="1">
      <c r="A31" s="65">
        <v>2007</v>
      </c>
      <c r="B31" s="92">
        <v>98.267609300835161</v>
      </c>
      <c r="C31" s="92">
        <v>0.5894801492726629</v>
      </c>
      <c r="D31" s="93">
        <v>1.1429105498921845</v>
      </c>
      <c r="E31" s="82" t="s">
        <v>17</v>
      </c>
      <c r="F31" s="82" t="s">
        <v>17</v>
      </c>
      <c r="G31" s="82" t="s">
        <v>17</v>
      </c>
      <c r="H31" s="92">
        <v>90.373972832466876</v>
      </c>
      <c r="I31" s="92">
        <v>0.75465369780311919</v>
      </c>
      <c r="J31" s="93">
        <v>8.8713734697300008</v>
      </c>
    </row>
    <row r="32" spans="1:12" s="36" customFormat="1">
      <c r="A32" s="64">
        <v>2008</v>
      </c>
      <c r="B32" s="89">
        <v>98.425773722672673</v>
      </c>
      <c r="C32" s="89">
        <v>0.54731605809307449</v>
      </c>
      <c r="D32" s="90">
        <v>1.0269102192342501</v>
      </c>
      <c r="E32" s="89">
        <v>94.632893454964133</v>
      </c>
      <c r="F32" s="89">
        <v>0.54468160481799666</v>
      </c>
      <c r="G32" s="90">
        <v>4.8224249402178723</v>
      </c>
      <c r="H32" s="89">
        <v>85.744109752460488</v>
      </c>
      <c r="I32" s="89">
        <v>1.3420817178645987</v>
      </c>
      <c r="J32" s="90">
        <v>12.913808529674917</v>
      </c>
    </row>
    <row r="33" spans="1:10" s="36" customFormat="1">
      <c r="A33" s="65">
        <v>2009</v>
      </c>
      <c r="B33" s="92">
        <v>98.406831863362726</v>
      </c>
      <c r="C33" s="92">
        <v>0.55550888982220359</v>
      </c>
      <c r="D33" s="93">
        <v>1.0376592468150636</v>
      </c>
      <c r="E33" s="92">
        <v>95.928290180169427</v>
      </c>
      <c r="F33" s="92">
        <v>0.52797995465934844</v>
      </c>
      <c r="G33" s="93">
        <v>3.5437298651712204</v>
      </c>
      <c r="H33" s="92">
        <v>86.46637265711135</v>
      </c>
      <c r="I33" s="92">
        <v>0.79933847850055129</v>
      </c>
      <c r="J33" s="93">
        <v>12.734288864388093</v>
      </c>
    </row>
    <row r="34" spans="1:10" s="36" customFormat="1">
      <c r="A34" s="64">
        <v>2010</v>
      </c>
      <c r="B34" s="89">
        <v>98.470227388287782</v>
      </c>
      <c r="C34" s="89">
        <v>0.55329874304959459</v>
      </c>
      <c r="D34" s="90">
        <v>0.97647386866262442</v>
      </c>
      <c r="E34" s="89">
        <v>96.798162910964663</v>
      </c>
      <c r="F34" s="89">
        <v>0.59742732856636116</v>
      </c>
      <c r="G34" s="90">
        <v>2.6044097604689802</v>
      </c>
      <c r="H34" s="89">
        <v>90.452786139952082</v>
      </c>
      <c r="I34" s="89">
        <v>0.52835289058180257</v>
      </c>
      <c r="J34" s="90">
        <v>9.0188609694661181</v>
      </c>
    </row>
    <row r="35" spans="1:10" s="36" customFormat="1">
      <c r="A35" s="65">
        <v>2011</v>
      </c>
      <c r="B35" s="92">
        <v>98.448766827313875</v>
      </c>
      <c r="C35" s="92">
        <v>0.49819861867877724</v>
      </c>
      <c r="D35" s="93">
        <v>1.0530345540073525</v>
      </c>
      <c r="E35" s="92">
        <v>97.109632694135399</v>
      </c>
      <c r="F35" s="92">
        <v>0.55067926427014036</v>
      </c>
      <c r="G35" s="93">
        <v>2.3396880415944543</v>
      </c>
      <c r="H35" s="92">
        <v>93.771832327723075</v>
      </c>
      <c r="I35" s="92">
        <v>0.55176246427437281</v>
      </c>
      <c r="J35" s="93">
        <v>5.6764052080025404</v>
      </c>
    </row>
    <row r="36" spans="1:10" s="36" customFormat="1">
      <c r="A36" s="64">
        <v>2012</v>
      </c>
      <c r="B36" s="89">
        <v>98.411410446227691</v>
      </c>
      <c r="C36" s="89">
        <v>0.45154933584838058</v>
      </c>
      <c r="D36" s="90">
        <v>1.137040217923927</v>
      </c>
      <c r="E36" s="89">
        <v>97.355291162206484</v>
      </c>
      <c r="F36" s="89">
        <v>0.48381656839142623</v>
      </c>
      <c r="G36" s="90">
        <v>2.1608922694020913</v>
      </c>
      <c r="H36" s="89">
        <v>94.520365840689152</v>
      </c>
      <c r="I36" s="89">
        <v>0.47325321705838563</v>
      </c>
      <c r="J36" s="90">
        <v>5.0063809422524725</v>
      </c>
    </row>
    <row r="37" spans="1:10" s="36" customFormat="1">
      <c r="A37" s="63">
        <v>2013</v>
      </c>
      <c r="B37" s="142">
        <v>98.287912999897614</v>
      </c>
      <c r="C37" s="142">
        <v>0.5599176559982324</v>
      </c>
      <c r="D37" s="83">
        <v>1.1521693441041587</v>
      </c>
      <c r="E37" s="142">
        <v>97.396236143335912</v>
      </c>
      <c r="F37" s="142">
        <v>0.63212168084557874</v>
      </c>
      <c r="G37" s="83">
        <v>1.9716421758185099</v>
      </c>
      <c r="H37" s="83">
        <v>95.182233198622953</v>
      </c>
      <c r="I37" s="142">
        <v>0.46587337224966319</v>
      </c>
      <c r="J37" s="84">
        <v>4.3518934291273768</v>
      </c>
    </row>
    <row r="38" spans="1:10" s="36" customFormat="1">
      <c r="A38" s="64">
        <v>2014</v>
      </c>
      <c r="B38" s="143">
        <v>97.998929446177641</v>
      </c>
      <c r="C38" s="143">
        <v>0.63368135343955967</v>
      </c>
      <c r="D38" s="89">
        <v>1.3673892003828041</v>
      </c>
      <c r="E38" s="143">
        <v>97.086272780717223</v>
      </c>
      <c r="F38" s="143">
        <v>0.7651748971193415</v>
      </c>
      <c r="G38" s="89">
        <v>2.1485523221634333</v>
      </c>
      <c r="H38" s="89">
        <v>96.102326664919474</v>
      </c>
      <c r="I38" s="143">
        <v>0.43097172476049039</v>
      </c>
      <c r="J38" s="90">
        <v>3.4667016103200257</v>
      </c>
    </row>
    <row r="39" spans="1:10" s="36" customFormat="1">
      <c r="A39" s="63">
        <v>2015</v>
      </c>
      <c r="B39" s="142">
        <v>98.002367153248173</v>
      </c>
      <c r="C39" s="142">
        <v>0.59012130271222418</v>
      </c>
      <c r="D39" s="83">
        <v>1.4075115440396082</v>
      </c>
      <c r="E39" s="142">
        <v>97.325196163905829</v>
      </c>
      <c r="F39" s="142">
        <v>0.66346992153443773</v>
      </c>
      <c r="G39" s="83">
        <v>2.0113339145597209</v>
      </c>
      <c r="H39" s="83">
        <v>96.334118879287772</v>
      </c>
      <c r="I39" s="142">
        <v>0.36035362036933127</v>
      </c>
      <c r="J39" s="84">
        <v>3.3055275003428966</v>
      </c>
    </row>
    <row r="40" spans="1:10" s="36" customFormat="1">
      <c r="A40" s="64">
        <v>2016</v>
      </c>
      <c r="B40" s="143">
        <v>97.847374004997477</v>
      </c>
      <c r="C40" s="143">
        <v>0.5316342680897691</v>
      </c>
      <c r="D40" s="89">
        <v>1.620991726912753</v>
      </c>
      <c r="E40" s="143">
        <v>97.263847708594881</v>
      </c>
      <c r="F40" s="143">
        <v>0.52176545485304204</v>
      </c>
      <c r="G40" s="89">
        <v>2.2143868365520745</v>
      </c>
      <c r="H40" s="89">
        <v>96.517697696780985</v>
      </c>
      <c r="I40" s="143">
        <v>0.4281331562800495</v>
      </c>
      <c r="J40" s="90">
        <v>3.0541691469389622</v>
      </c>
    </row>
    <row r="41" spans="1:10" s="36" customFormat="1">
      <c r="A41" s="63">
        <v>2017</v>
      </c>
      <c r="B41" s="142">
        <v>97.67005668556186</v>
      </c>
      <c r="C41" s="142">
        <v>0.55375601390939844</v>
      </c>
      <c r="D41" s="83">
        <v>1.7761873005287476</v>
      </c>
      <c r="E41" s="142">
        <v>97.039193729003358</v>
      </c>
      <c r="F41" s="142">
        <v>0.57155655095184776</v>
      </c>
      <c r="G41" s="83">
        <v>2.3892497200447926</v>
      </c>
      <c r="H41" s="83">
        <v>96.713428113442774</v>
      </c>
      <c r="I41" s="142">
        <v>0.38764156774822156</v>
      </c>
      <c r="J41" s="84">
        <v>2.8989303188089974</v>
      </c>
    </row>
    <row r="42" spans="1:10" s="36" customFormat="1">
      <c r="A42" s="64">
        <v>2018</v>
      </c>
      <c r="B42" s="143">
        <v>97.587173100871723</v>
      </c>
      <c r="C42" s="143">
        <v>0.54171855541718561</v>
      </c>
      <c r="D42" s="89">
        <v>1.8711083437110834</v>
      </c>
      <c r="E42" s="143">
        <v>96.855227831703061</v>
      </c>
      <c r="F42" s="143">
        <v>0.63270938550213096</v>
      </c>
      <c r="G42" s="89">
        <v>2.5120627827948105</v>
      </c>
      <c r="H42" s="89">
        <v>96.075560413272569</v>
      </c>
      <c r="I42" s="143">
        <v>0.43307005423686873</v>
      </c>
      <c r="J42" s="90">
        <v>3.4913695324905651</v>
      </c>
    </row>
    <row r="43" spans="1:10" s="36" customFormat="1">
      <c r="A43" s="63">
        <v>2019</v>
      </c>
      <c r="B43" s="142">
        <v>97.459832052973596</v>
      </c>
      <c r="C43" s="142">
        <v>0.49631922265928458</v>
      </c>
      <c r="D43" s="83">
        <v>2.0438487243671157</v>
      </c>
      <c r="E43" s="142">
        <v>96.744887416108952</v>
      </c>
      <c r="F43" s="142">
        <v>0.55198220252999597</v>
      </c>
      <c r="G43" s="83">
        <v>2.7031303813610594</v>
      </c>
      <c r="H43" s="83">
        <v>96.475460842420972</v>
      </c>
      <c r="I43" s="142">
        <v>0.43151376661532032</v>
      </c>
      <c r="J43" s="84">
        <v>3.0930253909637142</v>
      </c>
    </row>
    <row r="44" spans="1:10" s="36" customFormat="1">
      <c r="A44" s="64">
        <v>2020</v>
      </c>
      <c r="B44" s="143">
        <v>97.327911507076976</v>
      </c>
      <c r="C44" s="143">
        <v>0.4223030501178362</v>
      </c>
      <c r="D44" s="89">
        <v>2.249785442805182</v>
      </c>
      <c r="E44" s="143">
        <v>96.372705548424804</v>
      </c>
      <c r="F44" s="143">
        <v>0.46645587452650034</v>
      </c>
      <c r="G44" s="89">
        <v>3.1608385770487009</v>
      </c>
      <c r="H44" s="89">
        <v>95.649268939098675</v>
      </c>
      <c r="I44" s="143">
        <v>0.43540717809378521</v>
      </c>
      <c r="J44" s="90">
        <v>3.9153238828075412</v>
      </c>
    </row>
    <row r="45" spans="1:10" s="36" customFormat="1">
      <c r="A45" s="63">
        <v>2021</v>
      </c>
      <c r="B45" s="142">
        <v>97.404610817155302</v>
      </c>
      <c r="C45" s="142">
        <v>0.38977912516240792</v>
      </c>
      <c r="D45" s="83">
        <v>2.2056100576822892</v>
      </c>
      <c r="E45" s="142">
        <v>96.572372693585976</v>
      </c>
      <c r="F45" s="142">
        <v>0.3829697826336097</v>
      </c>
      <c r="G45" s="83">
        <v>3.0446575237804181</v>
      </c>
      <c r="H45" s="83">
        <v>95.825910167466617</v>
      </c>
      <c r="I45" s="142">
        <v>0.40975875584246824</v>
      </c>
      <c r="J45" s="84">
        <v>3.7643310766909099</v>
      </c>
    </row>
    <row r="46" spans="1:10" s="36" customFormat="1">
      <c r="A46" s="64">
        <v>2022</v>
      </c>
      <c r="B46" s="143">
        <v>97.393102429658072</v>
      </c>
      <c r="C46" s="143">
        <v>0.39677477828279101</v>
      </c>
      <c r="D46" s="89">
        <v>2.2101227920591335</v>
      </c>
      <c r="E46" s="143">
        <v>96.544917111083549</v>
      </c>
      <c r="F46" s="143">
        <v>0.41341105461160033</v>
      </c>
      <c r="G46" s="89">
        <v>3.0416718343048497</v>
      </c>
      <c r="H46" s="89">
        <v>95.731953934904311</v>
      </c>
      <c r="I46" s="143">
        <v>0.41296804819379695</v>
      </c>
      <c r="J46" s="90">
        <v>3.8550780169018881</v>
      </c>
    </row>
    <row r="47" spans="1:10" s="36" customFormat="1">
      <c r="A47" s="63">
        <v>2023</v>
      </c>
      <c r="B47" s="142">
        <v>97.8</v>
      </c>
      <c r="C47" s="142">
        <v>0.4</v>
      </c>
      <c r="D47" s="83">
        <v>1.8</v>
      </c>
      <c r="E47" s="142">
        <v>97</v>
      </c>
      <c r="F47" s="142">
        <v>0.4</v>
      </c>
      <c r="G47" s="83">
        <v>2.6</v>
      </c>
      <c r="H47" s="83">
        <v>96.2</v>
      </c>
      <c r="I47" s="142">
        <v>0.5</v>
      </c>
      <c r="J47" s="84">
        <v>3.3</v>
      </c>
    </row>
    <row r="48" spans="1:10" s="36" customFormat="1">
      <c r="A48" s="74">
        <v>2024</v>
      </c>
      <c r="B48" s="144">
        <v>97.6</v>
      </c>
      <c r="C48" s="144">
        <v>0.3</v>
      </c>
      <c r="D48" s="103">
        <v>2</v>
      </c>
      <c r="E48" s="144">
        <v>96.9</v>
      </c>
      <c r="F48" s="144">
        <v>3</v>
      </c>
      <c r="G48" s="103">
        <v>2.8</v>
      </c>
      <c r="H48" s="103">
        <v>96</v>
      </c>
      <c r="I48" s="144">
        <v>0.4</v>
      </c>
      <c r="J48" s="105">
        <v>3.6</v>
      </c>
    </row>
    <row r="49" spans="1:10" ht="12.75" customHeight="1">
      <c r="A49" s="230" t="s">
        <v>47</v>
      </c>
      <c r="B49" s="230"/>
      <c r="C49" s="230"/>
      <c r="D49" s="230"/>
      <c r="E49" s="230"/>
      <c r="F49" s="230"/>
      <c r="G49" s="230"/>
      <c r="H49" s="230"/>
      <c r="I49" s="230"/>
      <c r="J49" s="230"/>
    </row>
    <row r="50" spans="1:10" s="36" customFormat="1">
      <c r="A50" s="63">
        <v>2005</v>
      </c>
      <c r="B50" s="83">
        <v>91.198784179627651</v>
      </c>
      <c r="C50" s="83">
        <v>3.7087423858023558</v>
      </c>
      <c r="D50" s="84">
        <v>5.0924734345699889</v>
      </c>
      <c r="E50" s="82" t="s">
        <v>17</v>
      </c>
      <c r="F50" s="82" t="s">
        <v>17</v>
      </c>
      <c r="G50" s="82" t="s">
        <v>17</v>
      </c>
      <c r="H50" s="83">
        <v>97.069335239456763</v>
      </c>
      <c r="I50" s="83">
        <v>0.71479628305932807</v>
      </c>
      <c r="J50" s="84">
        <v>2.2158684774839168</v>
      </c>
    </row>
    <row r="51" spans="1:10" s="36" customFormat="1">
      <c r="A51" s="64">
        <v>2006</v>
      </c>
      <c r="B51" s="89">
        <v>90.497640497640504</v>
      </c>
      <c r="C51" s="89">
        <v>3.6190952857619521</v>
      </c>
      <c r="D51" s="90">
        <v>5.8832642165975502</v>
      </c>
      <c r="E51" s="88" t="s">
        <v>17</v>
      </c>
      <c r="F51" s="88" t="s">
        <v>17</v>
      </c>
      <c r="G51" s="88" t="s">
        <v>17</v>
      </c>
      <c r="H51" s="89">
        <v>95.062068965517241</v>
      </c>
      <c r="I51" s="89">
        <v>2.0965517241379312</v>
      </c>
      <c r="J51" s="90">
        <v>2.8413793103448279</v>
      </c>
    </row>
    <row r="52" spans="1:10" s="36" customFormat="1">
      <c r="A52" s="65">
        <v>2007</v>
      </c>
      <c r="B52" s="92">
        <v>89.202733485193619</v>
      </c>
      <c r="C52" s="92">
        <v>3.8813267403744653</v>
      </c>
      <c r="D52" s="93">
        <v>6.9159397744319131</v>
      </c>
      <c r="E52" s="82" t="s">
        <v>17</v>
      </c>
      <c r="F52" s="82" t="s">
        <v>17</v>
      </c>
      <c r="G52" s="82" t="s">
        <v>17</v>
      </c>
      <c r="H52" s="92">
        <v>94.35054410743227</v>
      </c>
      <c r="I52" s="92">
        <v>1.4586709886547813</v>
      </c>
      <c r="J52" s="93">
        <v>4.1907849039129426</v>
      </c>
    </row>
    <row r="53" spans="1:10" s="36" customFormat="1">
      <c r="A53" s="64">
        <v>2008</v>
      </c>
      <c r="B53" s="89">
        <v>88.9111154203366</v>
      </c>
      <c r="C53" s="89">
        <v>3.4139271899654018</v>
      </c>
      <c r="D53" s="90">
        <v>7.6749573896980037</v>
      </c>
      <c r="E53" s="89">
        <v>88.300602877096637</v>
      </c>
      <c r="F53" s="89">
        <v>1.2296305139378021</v>
      </c>
      <c r="G53" s="90">
        <v>10.469766608965559</v>
      </c>
      <c r="H53" s="89">
        <v>91.537835638730684</v>
      </c>
      <c r="I53" s="89">
        <v>2.2579332790886899</v>
      </c>
      <c r="J53" s="90">
        <v>6.2042310821806348</v>
      </c>
    </row>
    <row r="54" spans="1:10" s="36" customFormat="1">
      <c r="A54" s="65">
        <v>2009</v>
      </c>
      <c r="B54" s="92">
        <v>87.880547716486845</v>
      </c>
      <c r="C54" s="92">
        <v>3.4300336651452317</v>
      </c>
      <c r="D54" s="93">
        <v>8.6894186183679203</v>
      </c>
      <c r="E54" s="92">
        <v>88.205372754728984</v>
      </c>
      <c r="F54" s="92">
        <v>2.6280930429714409</v>
      </c>
      <c r="G54" s="93">
        <v>9.1665342022995802</v>
      </c>
      <c r="H54" s="92">
        <v>90.849791628918283</v>
      </c>
      <c r="I54" s="92">
        <v>2.0837108171770247</v>
      </c>
      <c r="J54" s="93">
        <v>7.0664975539046919</v>
      </c>
    </row>
    <row r="55" spans="1:10" s="36" customFormat="1">
      <c r="A55" s="64">
        <v>2010</v>
      </c>
      <c r="B55" s="89">
        <v>86.455596661483753</v>
      </c>
      <c r="C55" s="89">
        <v>3.4019623612674925</v>
      </c>
      <c r="D55" s="90">
        <v>10.142440977248762</v>
      </c>
      <c r="E55" s="89">
        <v>85.7209794700033</v>
      </c>
      <c r="F55" s="89">
        <v>3.7346198566544606</v>
      </c>
      <c r="G55" s="90">
        <v>10.544400673342242</v>
      </c>
      <c r="H55" s="89">
        <v>89.61319458079717</v>
      </c>
      <c r="I55" s="89">
        <v>2.395444728058119</v>
      </c>
      <c r="J55" s="90">
        <v>7.9913606911447079</v>
      </c>
    </row>
    <row r="56" spans="1:10" s="36" customFormat="1">
      <c r="A56" s="65">
        <v>2011</v>
      </c>
      <c r="B56" s="92">
        <v>85.535271347769736</v>
      </c>
      <c r="C56" s="92">
        <v>3.1121525006222588</v>
      </c>
      <c r="D56" s="93">
        <v>11.352576151608003</v>
      </c>
      <c r="E56" s="92">
        <v>85.883729120547386</v>
      </c>
      <c r="F56" s="92">
        <v>3.5142885892533711</v>
      </c>
      <c r="G56" s="93">
        <v>10.601982290199235</v>
      </c>
      <c r="H56" s="92">
        <v>90.279503105590067</v>
      </c>
      <c r="I56" s="92">
        <v>2.1304347826086958</v>
      </c>
      <c r="J56" s="93">
        <v>7.5900621118012417</v>
      </c>
    </row>
    <row r="57" spans="1:10" s="36" customFormat="1">
      <c r="A57" s="64">
        <v>2012</v>
      </c>
      <c r="B57" s="89">
        <v>84.279103954028372</v>
      </c>
      <c r="C57" s="89">
        <v>3.0761906352838984</v>
      </c>
      <c r="D57" s="90">
        <v>12.644705410687736</v>
      </c>
      <c r="E57" s="89">
        <v>84.875829901672404</v>
      </c>
      <c r="F57" s="89">
        <v>3.3416673670056309</v>
      </c>
      <c r="G57" s="90">
        <v>11.78250273132196</v>
      </c>
      <c r="H57" s="89">
        <v>88.390299789956089</v>
      </c>
      <c r="I57" s="89">
        <v>2.3295780026732862</v>
      </c>
      <c r="J57" s="90">
        <v>9.2801222073706313</v>
      </c>
    </row>
    <row r="58" spans="1:10" s="36" customFormat="1">
      <c r="A58" s="63">
        <v>2013</v>
      </c>
      <c r="B58" s="142">
        <v>84.320812738484335</v>
      </c>
      <c r="C58" s="142">
        <v>2.9769284023763909</v>
      </c>
      <c r="D58" s="83">
        <v>12.702258859139281</v>
      </c>
      <c r="E58" s="142">
        <v>84.334801762114537</v>
      </c>
      <c r="F58" s="142">
        <v>3.2543473220496173</v>
      </c>
      <c r="G58" s="83">
        <v>12.410850915835846</v>
      </c>
      <c r="H58" s="83">
        <v>88.775592131674031</v>
      </c>
      <c r="I58" s="142">
        <v>2.356483340024087</v>
      </c>
      <c r="J58" s="84">
        <v>8.8679245283018862</v>
      </c>
    </row>
    <row r="59" spans="1:10" s="36" customFormat="1">
      <c r="A59" s="64">
        <v>2014</v>
      </c>
      <c r="B59" s="143">
        <v>83.769198515366568</v>
      </c>
      <c r="C59" s="143">
        <v>3.1416458310685944</v>
      </c>
      <c r="D59" s="89">
        <v>13.089155653564829</v>
      </c>
      <c r="E59" s="143">
        <v>83.374260329803391</v>
      </c>
      <c r="F59" s="143">
        <v>3.4165515594890952</v>
      </c>
      <c r="G59" s="89">
        <v>13.209188110707526</v>
      </c>
      <c r="H59" s="89">
        <v>87.450178124228415</v>
      </c>
      <c r="I59" s="143">
        <v>2.3455962752636594</v>
      </c>
      <c r="J59" s="90">
        <v>10.204225600507918</v>
      </c>
    </row>
    <row r="60" spans="1:10" s="36" customFormat="1">
      <c r="A60" s="63">
        <v>2015</v>
      </c>
      <c r="B60" s="142">
        <v>82.433615407061566</v>
      </c>
      <c r="C60" s="142">
        <v>3.0310767435074411</v>
      </c>
      <c r="D60" s="83">
        <v>14.535307849430989</v>
      </c>
      <c r="E60" s="142">
        <v>82.050658147767322</v>
      </c>
      <c r="F60" s="142">
        <v>3.251100837499902</v>
      </c>
      <c r="G60" s="83">
        <v>14.698241014732776</v>
      </c>
      <c r="H60" s="83">
        <v>84.858364990577613</v>
      </c>
      <c r="I60" s="142">
        <v>2.1207860967365622</v>
      </c>
      <c r="J60" s="84">
        <v>13.020848912685832</v>
      </c>
    </row>
    <row r="61" spans="1:10" s="36" customFormat="1">
      <c r="A61" s="64">
        <v>2016</v>
      </c>
      <c r="B61" s="143">
        <v>81.35367443947446</v>
      </c>
      <c r="C61" s="143">
        <v>3.0252254020780458</v>
      </c>
      <c r="D61" s="89">
        <v>15.621100158447495</v>
      </c>
      <c r="E61" s="143">
        <v>80.913128094919642</v>
      </c>
      <c r="F61" s="143">
        <v>3.2371262614497938</v>
      </c>
      <c r="G61" s="89">
        <v>15.84974564363057</v>
      </c>
      <c r="H61" s="89">
        <v>83.524738562974576</v>
      </c>
      <c r="I61" s="143">
        <v>1.9482800551247059</v>
      </c>
      <c r="J61" s="90">
        <v>14.526981381900722</v>
      </c>
    </row>
    <row r="62" spans="1:10" s="36" customFormat="1">
      <c r="A62" s="63">
        <v>2017</v>
      </c>
      <c r="B62" s="142">
        <v>79.858777934226481</v>
      </c>
      <c r="C62" s="142">
        <v>3.1464778129400122</v>
      </c>
      <c r="D62" s="83">
        <v>16.994744252833502</v>
      </c>
      <c r="E62" s="142">
        <v>79.472588787529901</v>
      </c>
      <c r="F62" s="142">
        <v>3.3300859091311663</v>
      </c>
      <c r="G62" s="83">
        <v>17.197325303338943</v>
      </c>
      <c r="H62" s="83">
        <v>80.408700741318768</v>
      </c>
      <c r="I62" s="142">
        <v>1.9215762777994538</v>
      </c>
      <c r="J62" s="84">
        <v>17.66972298088178</v>
      </c>
    </row>
    <row r="63" spans="1:10" s="36" customFormat="1">
      <c r="A63" s="64">
        <v>2018</v>
      </c>
      <c r="B63" s="143">
        <v>79.797625396468973</v>
      </c>
      <c r="C63" s="143">
        <v>2.959833833890027</v>
      </c>
      <c r="D63" s="89">
        <v>17.242540769641003</v>
      </c>
      <c r="E63" s="143">
        <v>79.697240193872503</v>
      </c>
      <c r="F63" s="143">
        <v>3.1109602885956047</v>
      </c>
      <c r="G63" s="89">
        <v>17.191799517531887</v>
      </c>
      <c r="H63" s="89">
        <v>78.782090638288196</v>
      </c>
      <c r="I63" s="143">
        <v>2.4103508652250043</v>
      </c>
      <c r="J63" s="90">
        <v>18.807558496486802</v>
      </c>
    </row>
    <row r="64" spans="1:10" s="36" customFormat="1">
      <c r="A64" s="63">
        <v>2019</v>
      </c>
      <c r="B64" s="142">
        <v>79.077938744278299</v>
      </c>
      <c r="C64" s="142">
        <v>2.8932794389124123</v>
      </c>
      <c r="D64" s="83">
        <v>18.028781816809296</v>
      </c>
      <c r="E64" s="142">
        <v>78.412500179435284</v>
      </c>
      <c r="F64" s="142">
        <v>3.0259965835522444</v>
      </c>
      <c r="G64" s="83">
        <v>18.561503237012474</v>
      </c>
      <c r="H64" s="83">
        <v>77.107374201020974</v>
      </c>
      <c r="I64" s="142">
        <v>2.1470550383938916</v>
      </c>
      <c r="J64" s="84">
        <v>20.745570760585132</v>
      </c>
    </row>
    <row r="65" spans="1:10" s="36" customFormat="1" ht="15" customHeight="1">
      <c r="A65" s="64">
        <v>2020</v>
      </c>
      <c r="B65" s="143">
        <v>77.87001814449745</v>
      </c>
      <c r="C65" s="143">
        <v>2.8148490644024573</v>
      </c>
      <c r="D65" s="89">
        <v>19.315132791100091</v>
      </c>
      <c r="E65" s="143">
        <v>77.104944291751636</v>
      </c>
      <c r="F65" s="143">
        <v>2.9686437922983715</v>
      </c>
      <c r="G65" s="89">
        <v>19.926411915949995</v>
      </c>
      <c r="H65" s="89">
        <v>76.014397174219212</v>
      </c>
      <c r="I65" s="143">
        <v>1.6565692696340346</v>
      </c>
      <c r="J65" s="90">
        <v>22.329033556146744</v>
      </c>
    </row>
    <row r="66" spans="1:10" s="36" customFormat="1">
      <c r="A66" s="63">
        <v>2021</v>
      </c>
      <c r="B66" s="142">
        <v>76.868568333634229</v>
      </c>
      <c r="C66" s="142">
        <v>2.7983390503701031</v>
      </c>
      <c r="D66" s="83">
        <v>20.333092615995668</v>
      </c>
      <c r="E66" s="142">
        <v>75.868574658938442</v>
      </c>
      <c r="F66" s="142">
        <v>2.9559804115215123</v>
      </c>
      <c r="G66" s="83">
        <v>21.175444929540053</v>
      </c>
      <c r="H66" s="83">
        <v>74.485413290113456</v>
      </c>
      <c r="I66" s="142">
        <v>1.9671799027552677</v>
      </c>
      <c r="J66" s="84">
        <v>23.547406807131281</v>
      </c>
    </row>
    <row r="67" spans="1:10" s="36" customFormat="1">
      <c r="A67" s="64">
        <v>2022</v>
      </c>
      <c r="B67" s="143">
        <v>76.430983065988784</v>
      </c>
      <c r="C67" s="143">
        <v>2.6327198202814017</v>
      </c>
      <c r="D67" s="89">
        <v>20.936297113729818</v>
      </c>
      <c r="E67" s="143">
        <v>75.377848193625056</v>
      </c>
      <c r="F67" s="143">
        <v>2.785132064458296</v>
      </c>
      <c r="G67" s="89">
        <v>21.837019741916656</v>
      </c>
      <c r="H67" s="89">
        <v>72.846330142711324</v>
      </c>
      <c r="I67" s="143">
        <v>1.8585212718833657</v>
      </c>
      <c r="J67" s="90">
        <v>25.295148585405315</v>
      </c>
    </row>
    <row r="68" spans="1:10" s="36" customFormat="1">
      <c r="A68" s="63">
        <v>2023</v>
      </c>
      <c r="B68" s="142">
        <v>74.7</v>
      </c>
      <c r="C68" s="142">
        <v>2.6</v>
      </c>
      <c r="D68" s="83">
        <v>22.7</v>
      </c>
      <c r="E68" s="142">
        <v>73.599999999999994</v>
      </c>
      <c r="F68" s="142">
        <v>2.8</v>
      </c>
      <c r="G68" s="83">
        <v>23.6</v>
      </c>
      <c r="H68" s="83">
        <v>70.099999999999994</v>
      </c>
      <c r="I68" s="142">
        <v>1.8</v>
      </c>
      <c r="J68" s="84">
        <v>28.1</v>
      </c>
    </row>
    <row r="69" spans="1:10" s="36" customFormat="1">
      <c r="A69" s="74">
        <v>2024</v>
      </c>
      <c r="B69" s="144">
        <v>73.8</v>
      </c>
      <c r="C69" s="144">
        <v>2.7</v>
      </c>
      <c r="D69" s="103">
        <v>23.5</v>
      </c>
      <c r="E69" s="144">
        <v>72.3</v>
      </c>
      <c r="F69" s="144">
        <v>2.9</v>
      </c>
      <c r="G69" s="103">
        <v>24.8</v>
      </c>
      <c r="H69" s="103">
        <v>67.7</v>
      </c>
      <c r="I69" s="144">
        <v>1.8</v>
      </c>
      <c r="J69" s="105">
        <v>30.5</v>
      </c>
    </row>
    <row r="70" spans="1:10" ht="12.75" customHeight="1">
      <c r="A70" s="250" t="s">
        <v>48</v>
      </c>
      <c r="B70" s="250"/>
      <c r="C70" s="250"/>
      <c r="D70" s="250"/>
      <c r="E70" s="250"/>
      <c r="F70" s="250"/>
      <c r="G70" s="250"/>
      <c r="H70" s="250"/>
      <c r="I70" s="250"/>
      <c r="J70" s="250"/>
    </row>
    <row r="71" spans="1:10" ht="12.75" customHeight="1">
      <c r="A71" s="249" t="s">
        <v>31</v>
      </c>
      <c r="B71" s="249"/>
      <c r="C71" s="249"/>
      <c r="D71" s="249"/>
      <c r="E71" s="249"/>
      <c r="F71" s="249"/>
      <c r="G71" s="249"/>
      <c r="H71" s="249"/>
      <c r="I71" s="249"/>
      <c r="J71" s="249"/>
    </row>
    <row r="83" spans="3:15">
      <c r="C83" s="5"/>
      <c r="F83" s="5"/>
      <c r="I83" s="5"/>
      <c r="L83" s="5"/>
      <c r="O83" s="5"/>
    </row>
    <row r="84" spans="3:15">
      <c r="C84" s="5"/>
      <c r="F84" s="5"/>
      <c r="I84" s="5"/>
      <c r="L84" s="5"/>
      <c r="O84" s="5"/>
    </row>
  </sheetData>
  <mergeCells count="14">
    <mergeCell ref="A71:J71"/>
    <mergeCell ref="A1:J1"/>
    <mergeCell ref="A7:J7"/>
    <mergeCell ref="A28:J28"/>
    <mergeCell ref="A49:J49"/>
    <mergeCell ref="A70:J70"/>
    <mergeCell ref="A2:J2"/>
    <mergeCell ref="A3:A6"/>
    <mergeCell ref="H3:J3"/>
    <mergeCell ref="B6:J6"/>
    <mergeCell ref="B3:G3"/>
    <mergeCell ref="B4:D4"/>
    <mergeCell ref="E4:G4"/>
    <mergeCell ref="H4:J4"/>
  </mergeCells>
  <hyperlinks>
    <hyperlink ref="A1:B1" location="Inhalt!A11" display="Zurück zum Inhalt" xr:uid="{00000000-0004-0000-0400-000000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showGridLines="0" zoomScaleNormal="100" workbookViewId="0">
      <selection sqref="A1:P1"/>
    </sheetView>
  </sheetViews>
  <sheetFormatPr baseColWidth="10" defaultRowHeight="13.2"/>
  <cols>
    <col min="1" max="1" width="8.88671875" customWidth="1"/>
    <col min="2" max="2" width="10.6640625" customWidth="1"/>
    <col min="3" max="16" width="11.109375" customWidth="1"/>
    <col min="17" max="17" width="6.5546875" customWidth="1"/>
  </cols>
  <sheetData>
    <row r="1" spans="1:16" ht="24" customHeight="1">
      <c r="A1" s="206" t="s">
        <v>49</v>
      </c>
      <c r="B1" s="206"/>
      <c r="C1" s="206"/>
      <c r="D1" s="206"/>
      <c r="E1" s="206"/>
      <c r="F1" s="206"/>
      <c r="G1" s="206"/>
      <c r="H1" s="206"/>
      <c r="I1" s="206"/>
      <c r="J1" s="206"/>
      <c r="K1" s="206"/>
      <c r="L1" s="206"/>
      <c r="M1" s="206"/>
      <c r="N1" s="206"/>
      <c r="O1" s="206"/>
      <c r="P1" s="206"/>
    </row>
    <row r="2" spans="1:16" ht="15" customHeight="1">
      <c r="A2" s="255" t="s">
        <v>139</v>
      </c>
      <c r="B2" s="255"/>
      <c r="C2" s="255"/>
      <c r="D2" s="255"/>
      <c r="E2" s="255"/>
      <c r="F2" s="255"/>
      <c r="G2" s="255"/>
      <c r="H2" s="255"/>
      <c r="I2" s="255"/>
      <c r="J2" s="255"/>
      <c r="K2" s="255"/>
      <c r="L2" s="255"/>
      <c r="M2" s="255"/>
      <c r="N2" s="255"/>
      <c r="O2" s="255"/>
      <c r="P2" s="255"/>
    </row>
    <row r="3" spans="1:16" s="2" customFormat="1" ht="11.4">
      <c r="A3" s="247" t="s">
        <v>106</v>
      </c>
      <c r="B3" s="257" t="s">
        <v>41</v>
      </c>
      <c r="C3" s="241" t="s">
        <v>2</v>
      </c>
      <c r="D3" s="242"/>
      <c r="E3" s="242"/>
      <c r="F3" s="242"/>
      <c r="G3" s="242"/>
      <c r="H3" s="242"/>
      <c r="I3" s="258"/>
      <c r="J3" s="241" t="s">
        <v>3</v>
      </c>
      <c r="K3" s="242"/>
      <c r="L3" s="242"/>
      <c r="M3" s="242"/>
      <c r="N3" s="242"/>
      <c r="O3" s="242"/>
      <c r="P3" s="258"/>
    </row>
    <row r="4" spans="1:16" s="2" customFormat="1" ht="76.5" customHeight="1">
      <c r="A4" s="256"/>
      <c r="B4" s="257"/>
      <c r="C4" s="12" t="s">
        <v>1</v>
      </c>
      <c r="D4" s="12" t="s">
        <v>46</v>
      </c>
      <c r="E4" s="12" t="s">
        <v>93</v>
      </c>
      <c r="F4" s="12" t="s">
        <v>65</v>
      </c>
      <c r="G4" s="12" t="s">
        <v>110</v>
      </c>
      <c r="H4" s="12" t="s">
        <v>66</v>
      </c>
      <c r="I4" s="12" t="s">
        <v>94</v>
      </c>
      <c r="J4" s="12" t="s">
        <v>1</v>
      </c>
      <c r="K4" s="12" t="s">
        <v>46</v>
      </c>
      <c r="L4" s="12" t="s">
        <v>93</v>
      </c>
      <c r="M4" s="12" t="s">
        <v>67</v>
      </c>
      <c r="N4" s="12" t="s">
        <v>68</v>
      </c>
      <c r="O4" s="12" t="s">
        <v>95</v>
      </c>
      <c r="P4" s="191" t="s">
        <v>13</v>
      </c>
    </row>
    <row r="5" spans="1:16" s="2" customFormat="1" ht="12.75" customHeight="1">
      <c r="A5" s="259" t="s">
        <v>15</v>
      </c>
      <c r="B5" s="259"/>
      <c r="C5" s="259"/>
      <c r="D5" s="259"/>
      <c r="E5" s="259"/>
      <c r="F5" s="259"/>
      <c r="G5" s="259"/>
      <c r="H5" s="259"/>
      <c r="I5" s="259"/>
      <c r="J5" s="259"/>
      <c r="K5" s="259"/>
      <c r="L5" s="259"/>
      <c r="M5" s="259"/>
      <c r="N5" s="259"/>
      <c r="O5" s="259"/>
      <c r="P5" s="259"/>
    </row>
    <row r="6" spans="1:16" s="44" customFormat="1" ht="12.75" customHeight="1">
      <c r="A6" s="69">
        <v>1995</v>
      </c>
      <c r="B6" s="145">
        <v>229920</v>
      </c>
      <c r="C6" s="145">
        <v>197015</v>
      </c>
      <c r="D6" s="145">
        <v>125253</v>
      </c>
      <c r="E6" s="145">
        <v>71762</v>
      </c>
      <c r="F6" s="145">
        <v>125253</v>
      </c>
      <c r="G6" s="145" t="s">
        <v>20</v>
      </c>
      <c r="H6" s="145">
        <v>71762</v>
      </c>
      <c r="I6" s="145" t="s">
        <v>20</v>
      </c>
      <c r="J6" s="145">
        <v>32905</v>
      </c>
      <c r="K6" s="145">
        <v>30426</v>
      </c>
      <c r="L6" s="145">
        <v>2479</v>
      </c>
      <c r="M6" s="145">
        <v>10891</v>
      </c>
      <c r="N6" s="145" t="s">
        <v>20</v>
      </c>
      <c r="O6" s="145" t="s">
        <v>20</v>
      </c>
      <c r="P6" s="146">
        <v>22014</v>
      </c>
    </row>
    <row r="7" spans="1:16" s="44" customFormat="1" ht="12.75" customHeight="1">
      <c r="A7" s="68">
        <v>1996</v>
      </c>
      <c r="B7" s="133">
        <v>236848</v>
      </c>
      <c r="C7" s="133">
        <v>202042</v>
      </c>
      <c r="D7" s="133">
        <v>130159</v>
      </c>
      <c r="E7" s="133">
        <v>71883</v>
      </c>
      <c r="F7" s="133">
        <v>130159</v>
      </c>
      <c r="G7" s="133" t="s">
        <v>20</v>
      </c>
      <c r="H7" s="133">
        <v>71883</v>
      </c>
      <c r="I7" s="133" t="s">
        <v>20</v>
      </c>
      <c r="J7" s="133">
        <v>34806</v>
      </c>
      <c r="K7" s="133">
        <v>32291</v>
      </c>
      <c r="L7" s="133">
        <v>2515</v>
      </c>
      <c r="M7" s="133">
        <v>12312</v>
      </c>
      <c r="N7" s="133" t="s">
        <v>20</v>
      </c>
      <c r="O7" s="133" t="s">
        <v>20</v>
      </c>
      <c r="P7" s="134">
        <v>22494</v>
      </c>
    </row>
    <row r="8" spans="1:16" s="44" customFormat="1" ht="12.75" customHeight="1">
      <c r="A8" s="69">
        <v>1997</v>
      </c>
      <c r="B8" s="145">
        <v>237144</v>
      </c>
      <c r="C8" s="145">
        <v>201073</v>
      </c>
      <c r="D8" s="145">
        <v>128747</v>
      </c>
      <c r="E8" s="145">
        <v>72326</v>
      </c>
      <c r="F8" s="145">
        <v>128747</v>
      </c>
      <c r="G8" s="145" t="s">
        <v>20</v>
      </c>
      <c r="H8" s="145">
        <v>72326</v>
      </c>
      <c r="I8" s="145" t="s">
        <v>20</v>
      </c>
      <c r="J8" s="145">
        <v>36071</v>
      </c>
      <c r="K8" s="145">
        <v>34165</v>
      </c>
      <c r="L8" s="145">
        <v>1906</v>
      </c>
      <c r="M8" s="145">
        <v>12213</v>
      </c>
      <c r="N8" s="145" t="s">
        <v>20</v>
      </c>
      <c r="O8" s="145" t="s">
        <v>20</v>
      </c>
      <c r="P8" s="146">
        <v>23858</v>
      </c>
    </row>
    <row r="9" spans="1:16" s="44" customFormat="1" ht="12.75" customHeight="1">
      <c r="A9" s="68">
        <v>1998</v>
      </c>
      <c r="B9" s="133">
        <v>227525</v>
      </c>
      <c r="C9" s="133">
        <v>190886</v>
      </c>
      <c r="D9" s="133">
        <v>122964</v>
      </c>
      <c r="E9" s="133">
        <v>67922</v>
      </c>
      <c r="F9" s="133">
        <v>122964</v>
      </c>
      <c r="G9" s="133" t="s">
        <v>20</v>
      </c>
      <c r="H9" s="133">
        <v>67922</v>
      </c>
      <c r="I9" s="133" t="s">
        <v>20</v>
      </c>
      <c r="J9" s="133">
        <v>36639</v>
      </c>
      <c r="K9" s="133">
        <v>34831</v>
      </c>
      <c r="L9" s="133">
        <v>1808</v>
      </c>
      <c r="M9" s="133">
        <v>12042</v>
      </c>
      <c r="N9" s="133" t="s">
        <v>20</v>
      </c>
      <c r="O9" s="133" t="s">
        <v>20</v>
      </c>
      <c r="P9" s="134">
        <v>24597</v>
      </c>
    </row>
    <row r="10" spans="1:16" s="44" customFormat="1" ht="12.75" customHeight="1">
      <c r="A10" s="73">
        <v>1999</v>
      </c>
      <c r="B10" s="147">
        <v>221696</v>
      </c>
      <c r="C10" s="147">
        <v>185001</v>
      </c>
      <c r="D10" s="147">
        <v>118675</v>
      </c>
      <c r="E10" s="147">
        <v>66326</v>
      </c>
      <c r="F10" s="147">
        <v>118675</v>
      </c>
      <c r="G10" s="145" t="s">
        <v>20</v>
      </c>
      <c r="H10" s="147">
        <v>66326</v>
      </c>
      <c r="I10" s="145" t="s">
        <v>20</v>
      </c>
      <c r="J10" s="147">
        <v>36695</v>
      </c>
      <c r="K10" s="147">
        <v>34098</v>
      </c>
      <c r="L10" s="147">
        <v>2597</v>
      </c>
      <c r="M10" s="147">
        <v>12426</v>
      </c>
      <c r="N10" s="145" t="s">
        <v>20</v>
      </c>
      <c r="O10" s="145" t="s">
        <v>20</v>
      </c>
      <c r="P10" s="148">
        <v>24269</v>
      </c>
    </row>
    <row r="11" spans="1:16" s="44" customFormat="1" ht="12.75" customHeight="1">
      <c r="A11" s="68">
        <v>2000</v>
      </c>
      <c r="B11" s="133">
        <v>214473</v>
      </c>
      <c r="C11" s="133">
        <v>176654</v>
      </c>
      <c r="D11" s="133">
        <v>113509</v>
      </c>
      <c r="E11" s="133">
        <v>63145</v>
      </c>
      <c r="F11" s="133">
        <v>113325</v>
      </c>
      <c r="G11" s="133">
        <v>125</v>
      </c>
      <c r="H11" s="133">
        <v>63145</v>
      </c>
      <c r="I11" s="133" t="s">
        <v>20</v>
      </c>
      <c r="J11" s="133">
        <v>37819</v>
      </c>
      <c r="K11" s="133">
        <v>35398</v>
      </c>
      <c r="L11" s="133">
        <v>2421</v>
      </c>
      <c r="M11" s="133">
        <v>11975</v>
      </c>
      <c r="N11" s="133">
        <v>112</v>
      </c>
      <c r="O11" s="133">
        <v>199</v>
      </c>
      <c r="P11" s="134">
        <v>25533</v>
      </c>
    </row>
    <row r="12" spans="1:16" s="44" customFormat="1" ht="12.75" customHeight="1">
      <c r="A12" s="69">
        <v>2001</v>
      </c>
      <c r="B12" s="145">
        <v>208123</v>
      </c>
      <c r="C12" s="145">
        <v>171714</v>
      </c>
      <c r="D12" s="145">
        <v>108820</v>
      </c>
      <c r="E12" s="145">
        <v>62894</v>
      </c>
      <c r="F12" s="145">
        <v>108494</v>
      </c>
      <c r="G12" s="145">
        <v>179</v>
      </c>
      <c r="H12" s="145">
        <v>62868</v>
      </c>
      <c r="I12" s="145">
        <v>17</v>
      </c>
      <c r="J12" s="145">
        <v>36409</v>
      </c>
      <c r="K12" s="145">
        <v>33786</v>
      </c>
      <c r="L12" s="145">
        <v>2623</v>
      </c>
      <c r="M12" s="145">
        <v>11080</v>
      </c>
      <c r="N12" s="145">
        <v>330</v>
      </c>
      <c r="O12" s="145">
        <v>414</v>
      </c>
      <c r="P12" s="146">
        <v>24585</v>
      </c>
    </row>
    <row r="13" spans="1:16" s="44" customFormat="1" ht="12.75" customHeight="1">
      <c r="A13" s="68">
        <v>2002</v>
      </c>
      <c r="B13" s="133">
        <v>208606</v>
      </c>
      <c r="C13" s="133">
        <v>172606</v>
      </c>
      <c r="D13" s="133">
        <v>109141</v>
      </c>
      <c r="E13" s="133">
        <v>63465</v>
      </c>
      <c r="F13" s="133">
        <v>108130</v>
      </c>
      <c r="G13" s="133">
        <v>728</v>
      </c>
      <c r="H13" s="133">
        <v>63193</v>
      </c>
      <c r="I13" s="133">
        <v>226</v>
      </c>
      <c r="J13" s="133">
        <v>36000</v>
      </c>
      <c r="K13" s="133">
        <v>32721</v>
      </c>
      <c r="L13" s="133">
        <v>3279</v>
      </c>
      <c r="M13" s="133">
        <v>10517</v>
      </c>
      <c r="N13" s="133">
        <v>709</v>
      </c>
      <c r="O13" s="133">
        <v>1112</v>
      </c>
      <c r="P13" s="134">
        <v>23662</v>
      </c>
    </row>
    <row r="14" spans="1:16" s="44" customFormat="1" ht="12.75" customHeight="1">
      <c r="A14" s="69">
        <v>2003</v>
      </c>
      <c r="B14" s="145">
        <v>218146</v>
      </c>
      <c r="C14" s="145">
        <v>181528</v>
      </c>
      <c r="D14" s="145">
        <v>111114</v>
      </c>
      <c r="E14" s="145">
        <v>70414</v>
      </c>
      <c r="F14" s="145">
        <v>109237</v>
      </c>
      <c r="G14" s="145">
        <v>1504</v>
      </c>
      <c r="H14" s="145">
        <v>69420</v>
      </c>
      <c r="I14" s="145">
        <v>925</v>
      </c>
      <c r="J14" s="145">
        <v>36618</v>
      </c>
      <c r="K14" s="145">
        <v>33002</v>
      </c>
      <c r="L14" s="145">
        <v>3616</v>
      </c>
      <c r="M14" s="145">
        <v>11145</v>
      </c>
      <c r="N14" s="145">
        <v>1105</v>
      </c>
      <c r="O14" s="145">
        <v>1468</v>
      </c>
      <c r="P14" s="146">
        <v>22900</v>
      </c>
    </row>
    <row r="15" spans="1:16" s="44" customFormat="1" ht="12.75" customHeight="1">
      <c r="A15" s="68">
        <v>2004</v>
      </c>
      <c r="B15" s="133">
        <v>230940</v>
      </c>
      <c r="C15" s="133">
        <v>191785</v>
      </c>
      <c r="D15" s="133">
        <v>116338</v>
      </c>
      <c r="E15" s="133">
        <v>75447</v>
      </c>
      <c r="F15" s="133">
        <v>111664</v>
      </c>
      <c r="G15" s="133">
        <v>3803</v>
      </c>
      <c r="H15" s="133">
        <v>73213</v>
      </c>
      <c r="I15" s="133">
        <v>2051</v>
      </c>
      <c r="J15" s="133">
        <v>39155</v>
      </c>
      <c r="K15" s="133">
        <v>34374</v>
      </c>
      <c r="L15" s="133">
        <v>4781</v>
      </c>
      <c r="M15" s="133">
        <v>11532</v>
      </c>
      <c r="N15" s="133">
        <v>2098</v>
      </c>
      <c r="O15" s="133">
        <v>2418</v>
      </c>
      <c r="P15" s="134">
        <v>23107</v>
      </c>
    </row>
    <row r="16" spans="1:16" s="44" customFormat="1" ht="12.75" customHeight="1">
      <c r="A16" s="69">
        <v>2005</v>
      </c>
      <c r="B16" s="145">
        <v>252482</v>
      </c>
      <c r="C16" s="145">
        <v>207936</v>
      </c>
      <c r="D16" s="145">
        <v>126345</v>
      </c>
      <c r="E16" s="145">
        <v>81591</v>
      </c>
      <c r="F16" s="145">
        <v>117870</v>
      </c>
      <c r="G16" s="145">
        <v>6858</v>
      </c>
      <c r="H16" s="145">
        <v>78216</v>
      </c>
      <c r="I16" s="145">
        <v>2833</v>
      </c>
      <c r="J16" s="145">
        <v>44546</v>
      </c>
      <c r="K16" s="145">
        <v>39288</v>
      </c>
      <c r="L16" s="145">
        <v>5258</v>
      </c>
      <c r="M16" s="145">
        <v>11636</v>
      </c>
      <c r="N16" s="145">
        <v>4201</v>
      </c>
      <c r="O16" s="145">
        <v>2798</v>
      </c>
      <c r="P16" s="146">
        <v>25911</v>
      </c>
    </row>
    <row r="17" spans="1:20" s="44" customFormat="1" ht="12.75" customHeight="1">
      <c r="A17" s="70">
        <v>2006</v>
      </c>
      <c r="B17" s="133">
        <v>265704</v>
      </c>
      <c r="C17" s="133">
        <v>220782</v>
      </c>
      <c r="D17" s="133">
        <v>136866</v>
      </c>
      <c r="E17" s="133">
        <v>83916</v>
      </c>
      <c r="F17" s="133">
        <v>124037</v>
      </c>
      <c r="G17" s="133">
        <v>10522</v>
      </c>
      <c r="H17" s="133">
        <v>78742</v>
      </c>
      <c r="I17" s="133">
        <v>4372</v>
      </c>
      <c r="J17" s="133">
        <v>44922</v>
      </c>
      <c r="K17" s="133">
        <v>38694</v>
      </c>
      <c r="L17" s="133">
        <v>6228</v>
      </c>
      <c r="M17" s="133">
        <v>12374</v>
      </c>
      <c r="N17" s="133">
        <v>4670</v>
      </c>
      <c r="O17" s="133">
        <v>3625</v>
      </c>
      <c r="P17" s="134">
        <v>24253</v>
      </c>
    </row>
    <row r="18" spans="1:20" s="44" customFormat="1" ht="12.75" customHeight="1">
      <c r="A18" s="71">
        <v>2007</v>
      </c>
      <c r="B18" s="145">
        <v>286391</v>
      </c>
      <c r="C18" s="145">
        <v>239877</v>
      </c>
      <c r="D18" s="145">
        <v>149882</v>
      </c>
      <c r="E18" s="145">
        <v>89995</v>
      </c>
      <c r="F18" s="145">
        <v>132367</v>
      </c>
      <c r="G18" s="145">
        <v>14396</v>
      </c>
      <c r="H18" s="145">
        <v>80061</v>
      </c>
      <c r="I18" s="145">
        <v>8769</v>
      </c>
      <c r="J18" s="145">
        <v>46514</v>
      </c>
      <c r="K18" s="145">
        <v>39718</v>
      </c>
      <c r="L18" s="145">
        <v>6796</v>
      </c>
      <c r="M18" s="145">
        <v>12310</v>
      </c>
      <c r="N18" s="145">
        <v>6071</v>
      </c>
      <c r="O18" s="145">
        <v>4319</v>
      </c>
      <c r="P18" s="146">
        <v>23814</v>
      </c>
    </row>
    <row r="19" spans="1:20" s="44" customFormat="1" ht="12.75" customHeight="1">
      <c r="A19" s="70">
        <v>2008</v>
      </c>
      <c r="B19" s="133">
        <v>309364</v>
      </c>
      <c r="C19" s="133">
        <v>260498</v>
      </c>
      <c r="D19" s="133">
        <v>162517</v>
      </c>
      <c r="E19" s="133">
        <v>97981</v>
      </c>
      <c r="F19" s="133">
        <v>133875</v>
      </c>
      <c r="G19" s="133">
        <v>23721</v>
      </c>
      <c r="H19" s="133">
        <v>79510</v>
      </c>
      <c r="I19" s="133">
        <v>16774</v>
      </c>
      <c r="J19" s="133">
        <v>48866</v>
      </c>
      <c r="K19" s="133">
        <v>41411</v>
      </c>
      <c r="L19" s="133">
        <v>7455</v>
      </c>
      <c r="M19" s="133">
        <v>11896</v>
      </c>
      <c r="N19" s="133">
        <v>6888</v>
      </c>
      <c r="O19" s="133">
        <v>4916</v>
      </c>
      <c r="P19" s="134">
        <v>25166</v>
      </c>
    </row>
    <row r="20" spans="1:20" s="44" customFormat="1" ht="12.75" customHeight="1">
      <c r="A20" s="69">
        <v>2009</v>
      </c>
      <c r="B20" s="145">
        <v>338656</v>
      </c>
      <c r="C20" s="145">
        <v>288875</v>
      </c>
      <c r="D20" s="145">
        <v>178672</v>
      </c>
      <c r="E20" s="145">
        <v>110203</v>
      </c>
      <c r="F20" s="145">
        <v>135080</v>
      </c>
      <c r="G20" s="145">
        <v>35985</v>
      </c>
      <c r="H20" s="145">
        <v>70080</v>
      </c>
      <c r="I20" s="145">
        <v>37770</v>
      </c>
      <c r="J20" s="145">
        <v>49781</v>
      </c>
      <c r="K20" s="145">
        <v>41928</v>
      </c>
      <c r="L20" s="145">
        <v>7853</v>
      </c>
      <c r="M20" s="145">
        <v>11560</v>
      </c>
      <c r="N20" s="145">
        <v>7634</v>
      </c>
      <c r="O20" s="145">
        <v>5519</v>
      </c>
      <c r="P20" s="146">
        <v>25068</v>
      </c>
    </row>
    <row r="21" spans="1:20" s="44" customFormat="1" ht="12.75" customHeight="1">
      <c r="A21" s="68">
        <v>2010</v>
      </c>
      <c r="B21" s="133">
        <v>361697</v>
      </c>
      <c r="C21" s="133">
        <v>294881</v>
      </c>
      <c r="D21" s="133">
        <v>182975</v>
      </c>
      <c r="E21" s="133">
        <v>111906</v>
      </c>
      <c r="F21" s="133">
        <v>125563</v>
      </c>
      <c r="G21" s="133">
        <v>57178</v>
      </c>
      <c r="H21" s="133">
        <v>54235</v>
      </c>
      <c r="I21" s="133">
        <v>57650</v>
      </c>
      <c r="J21" s="133">
        <v>66816</v>
      </c>
      <c r="K21" s="133">
        <v>54502</v>
      </c>
      <c r="L21" s="133">
        <v>12314</v>
      </c>
      <c r="M21" s="133">
        <v>10454</v>
      </c>
      <c r="N21" s="133">
        <v>20576</v>
      </c>
      <c r="O21" s="133">
        <v>10186</v>
      </c>
      <c r="P21" s="134">
        <v>25600</v>
      </c>
    </row>
    <row r="22" spans="1:20" s="44" customFormat="1" ht="12.75" customHeight="1">
      <c r="A22" s="69">
        <v>2011</v>
      </c>
      <c r="B22" s="145">
        <v>392171</v>
      </c>
      <c r="C22" s="145">
        <v>307271</v>
      </c>
      <c r="D22" s="145">
        <v>190760</v>
      </c>
      <c r="E22" s="145">
        <v>116511</v>
      </c>
      <c r="F22" s="145">
        <v>114208</v>
      </c>
      <c r="G22" s="145">
        <v>76552</v>
      </c>
      <c r="H22" s="145">
        <v>36975</v>
      </c>
      <c r="I22" s="145">
        <v>79536</v>
      </c>
      <c r="J22" s="145">
        <v>84900</v>
      </c>
      <c r="K22" s="145">
        <v>66528</v>
      </c>
      <c r="L22" s="145">
        <v>18372</v>
      </c>
      <c r="M22" s="145">
        <v>11050</v>
      </c>
      <c r="N22" s="145">
        <v>30791</v>
      </c>
      <c r="O22" s="145">
        <v>16100</v>
      </c>
      <c r="P22" s="146">
        <v>26959</v>
      </c>
    </row>
    <row r="23" spans="1:20" s="44" customFormat="1" ht="12.75" customHeight="1">
      <c r="A23" s="68">
        <v>2012</v>
      </c>
      <c r="B23" s="133">
        <v>413338</v>
      </c>
      <c r="C23" s="133">
        <v>309621</v>
      </c>
      <c r="D23" s="133">
        <v>189895</v>
      </c>
      <c r="E23" s="133">
        <v>119726</v>
      </c>
      <c r="F23" s="133">
        <v>97615</v>
      </c>
      <c r="G23" s="133">
        <v>92280</v>
      </c>
      <c r="H23" s="133">
        <v>24491</v>
      </c>
      <c r="I23" s="133">
        <v>95235</v>
      </c>
      <c r="J23" s="133">
        <v>103717</v>
      </c>
      <c r="K23" s="133">
        <v>80576</v>
      </c>
      <c r="L23" s="133">
        <v>23141</v>
      </c>
      <c r="M23" s="133">
        <v>10456</v>
      </c>
      <c r="N23" s="133">
        <v>45516</v>
      </c>
      <c r="O23" s="133">
        <v>20948</v>
      </c>
      <c r="P23" s="134">
        <v>26797</v>
      </c>
    </row>
    <row r="24" spans="1:20" s="44" customFormat="1" ht="12.75" customHeight="1">
      <c r="A24" s="69">
        <v>2013</v>
      </c>
      <c r="B24" s="145">
        <v>436420</v>
      </c>
      <c r="C24" s="145">
        <v>309870</v>
      </c>
      <c r="D24" s="145">
        <v>185648</v>
      </c>
      <c r="E24" s="145">
        <v>124222</v>
      </c>
      <c r="F24" s="145">
        <v>80715</v>
      </c>
      <c r="G24" s="145">
        <v>104933</v>
      </c>
      <c r="H24" s="145">
        <v>16351</v>
      </c>
      <c r="I24" s="145">
        <v>107871</v>
      </c>
      <c r="J24" s="145">
        <v>126550</v>
      </c>
      <c r="K24" s="145">
        <v>99336</v>
      </c>
      <c r="L24" s="145">
        <v>27214</v>
      </c>
      <c r="M24" s="145">
        <v>10661</v>
      </c>
      <c r="N24" s="145">
        <v>63273</v>
      </c>
      <c r="O24" s="145">
        <v>24910</v>
      </c>
      <c r="P24" s="146">
        <v>27706</v>
      </c>
    </row>
    <row r="25" spans="1:20" s="44" customFormat="1" ht="12.75" customHeight="1">
      <c r="A25" s="68">
        <v>2014</v>
      </c>
      <c r="B25" s="133">
        <v>460503</v>
      </c>
      <c r="C25" s="133">
        <v>313796</v>
      </c>
      <c r="D25" s="133">
        <v>185010</v>
      </c>
      <c r="E25" s="133">
        <v>128786</v>
      </c>
      <c r="F25" s="133">
        <v>66598</v>
      </c>
      <c r="G25" s="133">
        <v>118411</v>
      </c>
      <c r="H25" s="133">
        <v>11457</v>
      </c>
      <c r="I25" s="133">
        <v>117329</v>
      </c>
      <c r="J25" s="133">
        <v>146707</v>
      </c>
      <c r="K25" s="133">
        <v>116139</v>
      </c>
      <c r="L25" s="133">
        <v>30568</v>
      </c>
      <c r="M25" s="133">
        <v>10728</v>
      </c>
      <c r="N25" s="133">
        <v>79479</v>
      </c>
      <c r="O25" s="133">
        <v>28353</v>
      </c>
      <c r="P25" s="134">
        <v>28147</v>
      </c>
    </row>
    <row r="26" spans="1:20" s="44" customFormat="1" ht="12.75" customHeight="1">
      <c r="A26" s="69">
        <v>2015</v>
      </c>
      <c r="B26" s="145">
        <v>481588</v>
      </c>
      <c r="C26" s="145">
        <v>317102</v>
      </c>
      <c r="D26" s="145">
        <v>180022</v>
      </c>
      <c r="E26" s="145">
        <v>137080</v>
      </c>
      <c r="F26" s="145">
        <v>54106</v>
      </c>
      <c r="G26" s="145">
        <v>125916</v>
      </c>
      <c r="H26" s="145">
        <v>9605</v>
      </c>
      <c r="I26" s="145">
        <v>127475</v>
      </c>
      <c r="J26" s="145">
        <v>164486</v>
      </c>
      <c r="K26" s="145">
        <v>128794</v>
      </c>
      <c r="L26" s="145">
        <v>35692</v>
      </c>
      <c r="M26" s="145">
        <v>10328</v>
      </c>
      <c r="N26" s="145">
        <v>91510</v>
      </c>
      <c r="O26" s="145">
        <v>33433</v>
      </c>
      <c r="P26" s="146">
        <v>29215</v>
      </c>
    </row>
    <row r="27" spans="1:20" s="44" customFormat="1" ht="12.75" customHeight="1">
      <c r="A27" s="68">
        <v>2016</v>
      </c>
      <c r="B27" s="133">
        <v>491678</v>
      </c>
      <c r="C27" s="133">
        <v>315167</v>
      </c>
      <c r="D27" s="133">
        <v>172533</v>
      </c>
      <c r="E27" s="133">
        <v>142634</v>
      </c>
      <c r="F27" s="133">
        <v>49122</v>
      </c>
      <c r="G27" s="133">
        <v>123411</v>
      </c>
      <c r="H27" s="133">
        <v>9486</v>
      </c>
      <c r="I27" s="133">
        <v>133148</v>
      </c>
      <c r="J27" s="133">
        <v>176511</v>
      </c>
      <c r="K27" s="133">
        <v>137173</v>
      </c>
      <c r="L27" s="133">
        <v>39338</v>
      </c>
      <c r="M27" s="133">
        <v>10580</v>
      </c>
      <c r="N27" s="133">
        <v>99620</v>
      </c>
      <c r="O27" s="133">
        <v>37010</v>
      </c>
      <c r="P27" s="134">
        <v>29301</v>
      </c>
    </row>
    <row r="28" spans="1:20" s="44" customFormat="1" ht="12.75" customHeight="1">
      <c r="A28" s="69">
        <v>2017</v>
      </c>
      <c r="B28" s="145">
        <v>501734</v>
      </c>
      <c r="C28" s="145">
        <v>311441</v>
      </c>
      <c r="D28" s="145">
        <v>167979</v>
      </c>
      <c r="E28" s="145">
        <v>143462</v>
      </c>
      <c r="F28" s="145">
        <v>45610</v>
      </c>
      <c r="G28" s="145">
        <v>122369</v>
      </c>
      <c r="H28" s="145">
        <v>7889</v>
      </c>
      <c r="I28" s="145">
        <v>135573</v>
      </c>
      <c r="J28" s="145">
        <v>190293</v>
      </c>
      <c r="K28" s="145">
        <v>146727</v>
      </c>
      <c r="L28" s="145">
        <v>43566</v>
      </c>
      <c r="M28" s="145">
        <v>11507</v>
      </c>
      <c r="N28" s="145">
        <v>109362</v>
      </c>
      <c r="O28" s="145">
        <v>41021</v>
      </c>
      <c r="P28" s="146">
        <v>28403</v>
      </c>
      <c r="R28" s="45"/>
      <c r="S28" s="45"/>
      <c r="T28" s="45"/>
    </row>
    <row r="29" spans="1:20" s="44" customFormat="1" ht="12.75" customHeight="1">
      <c r="A29" s="68">
        <v>2018</v>
      </c>
      <c r="B29" s="133">
        <v>498675</v>
      </c>
      <c r="C29" s="133">
        <v>303155</v>
      </c>
      <c r="D29" s="133">
        <v>160647</v>
      </c>
      <c r="E29" s="133">
        <v>142508</v>
      </c>
      <c r="F29" s="133">
        <v>41372</v>
      </c>
      <c r="G29" s="133">
        <v>119275</v>
      </c>
      <c r="H29" s="133">
        <v>6876</v>
      </c>
      <c r="I29" s="133">
        <v>135631</v>
      </c>
      <c r="J29" s="133">
        <v>195520</v>
      </c>
      <c r="K29" s="133">
        <v>148801</v>
      </c>
      <c r="L29" s="133">
        <v>46719</v>
      </c>
      <c r="M29" s="133">
        <v>12088</v>
      </c>
      <c r="N29" s="133">
        <v>111593</v>
      </c>
      <c r="O29" s="133">
        <v>44002</v>
      </c>
      <c r="P29" s="134">
        <v>27837</v>
      </c>
      <c r="R29" s="45"/>
      <c r="S29" s="45"/>
      <c r="T29" s="45"/>
    </row>
    <row r="30" spans="1:20" s="44" customFormat="1" ht="12.75" customHeight="1">
      <c r="A30" s="69">
        <v>2019</v>
      </c>
      <c r="B30" s="145">
        <v>508245</v>
      </c>
      <c r="C30" s="145">
        <v>307971</v>
      </c>
      <c r="D30" s="145">
        <v>162254</v>
      </c>
      <c r="E30" s="145">
        <v>145717</v>
      </c>
      <c r="F30" s="145">
        <v>39770</v>
      </c>
      <c r="G30" s="145">
        <v>122484</v>
      </c>
      <c r="H30" s="145">
        <v>6312</v>
      </c>
      <c r="I30" s="145">
        <v>139405</v>
      </c>
      <c r="J30" s="145">
        <v>200274</v>
      </c>
      <c r="K30" s="145">
        <v>150674</v>
      </c>
      <c r="L30" s="145">
        <v>49600</v>
      </c>
      <c r="M30" s="145">
        <v>12059</v>
      </c>
      <c r="N30" s="145">
        <v>113304</v>
      </c>
      <c r="O30" s="145">
        <v>46633</v>
      </c>
      <c r="P30" s="146">
        <v>28278</v>
      </c>
      <c r="R30" s="33"/>
      <c r="S30" s="33"/>
      <c r="T30" s="45"/>
    </row>
    <row r="31" spans="1:20" s="44" customFormat="1" ht="12.75" customHeight="1">
      <c r="A31" s="68">
        <v>2020</v>
      </c>
      <c r="B31" s="133">
        <v>476913</v>
      </c>
      <c r="C31" s="133">
        <v>289615</v>
      </c>
      <c r="D31" s="133">
        <v>146872</v>
      </c>
      <c r="E31" s="133">
        <v>142743</v>
      </c>
      <c r="F31" s="133">
        <v>36460</v>
      </c>
      <c r="G31" s="133">
        <v>110412</v>
      </c>
      <c r="H31" s="133">
        <v>7305</v>
      </c>
      <c r="I31" s="133">
        <v>135438</v>
      </c>
      <c r="J31" s="133">
        <v>187298</v>
      </c>
      <c r="K31" s="133">
        <v>139592</v>
      </c>
      <c r="L31" s="133">
        <v>47706</v>
      </c>
      <c r="M31" s="133">
        <v>11670</v>
      </c>
      <c r="N31" s="133">
        <v>104660</v>
      </c>
      <c r="O31" s="133">
        <v>44748</v>
      </c>
      <c r="P31" s="134">
        <v>26220</v>
      </c>
      <c r="R31" s="33"/>
      <c r="S31" s="33"/>
      <c r="T31" s="45"/>
    </row>
    <row r="32" spans="1:20" s="44" customFormat="1" ht="12.75" customHeight="1">
      <c r="A32" s="69">
        <v>2021</v>
      </c>
      <c r="B32" s="145">
        <v>517944</v>
      </c>
      <c r="C32" s="145">
        <v>314563</v>
      </c>
      <c r="D32" s="145">
        <v>159321</v>
      </c>
      <c r="E32" s="145">
        <v>155092</v>
      </c>
      <c r="F32" s="145">
        <v>36189</v>
      </c>
      <c r="G32" s="145">
        <v>123132</v>
      </c>
      <c r="H32" s="145">
        <v>8159</v>
      </c>
      <c r="I32" s="145">
        <v>146933</v>
      </c>
      <c r="J32" s="145">
        <v>202235</v>
      </c>
      <c r="K32" s="145">
        <v>150478</v>
      </c>
      <c r="L32" s="145">
        <v>52757</v>
      </c>
      <c r="M32" s="145">
        <v>13093</v>
      </c>
      <c r="N32" s="145">
        <v>112554</v>
      </c>
      <c r="O32" s="145">
        <v>49442</v>
      </c>
      <c r="P32" s="146">
        <v>28153</v>
      </c>
      <c r="R32" s="33"/>
      <c r="S32" s="33"/>
      <c r="T32" s="45"/>
    </row>
    <row r="33" spans="1:20" s="44" customFormat="1" ht="12.75" customHeight="1">
      <c r="A33" s="68">
        <v>2022</v>
      </c>
      <c r="B33" s="133">
        <v>505650</v>
      </c>
      <c r="C33" s="133">
        <v>301259</v>
      </c>
      <c r="D33" s="133">
        <v>148951</v>
      </c>
      <c r="E33" s="133">
        <v>152238</v>
      </c>
      <c r="F33" s="133">
        <v>34937</v>
      </c>
      <c r="G33" s="133">
        <v>114014</v>
      </c>
      <c r="H33" s="133">
        <v>8192</v>
      </c>
      <c r="I33" s="133">
        <v>144046</v>
      </c>
      <c r="J33" s="133">
        <v>204273</v>
      </c>
      <c r="K33" s="133">
        <v>148987</v>
      </c>
      <c r="L33" s="133">
        <v>55286</v>
      </c>
      <c r="M33" s="133">
        <v>13074</v>
      </c>
      <c r="N33" s="133">
        <v>111544</v>
      </c>
      <c r="O33" s="133">
        <v>51966</v>
      </c>
      <c r="P33" s="134">
        <v>27692</v>
      </c>
      <c r="R33" s="33"/>
      <c r="S33" s="33"/>
      <c r="T33" s="45"/>
    </row>
    <row r="34" spans="1:20" s="44" customFormat="1" ht="12.75" customHeight="1">
      <c r="A34" s="69">
        <v>2023</v>
      </c>
      <c r="B34" s="145">
        <v>501925</v>
      </c>
      <c r="C34" s="145">
        <v>297223</v>
      </c>
      <c r="D34" s="145">
        <v>145345</v>
      </c>
      <c r="E34" s="145">
        <v>151878</v>
      </c>
      <c r="F34" s="145">
        <v>34345</v>
      </c>
      <c r="G34" s="145">
        <v>111000</v>
      </c>
      <c r="H34" s="145">
        <v>7740</v>
      </c>
      <c r="I34" s="145">
        <v>144138</v>
      </c>
      <c r="J34" s="145">
        <v>204702</v>
      </c>
      <c r="K34" s="145">
        <v>147179</v>
      </c>
      <c r="L34" s="145">
        <v>57523</v>
      </c>
      <c r="M34" s="145">
        <v>12481</v>
      </c>
      <c r="N34" s="145">
        <v>111463</v>
      </c>
      <c r="O34" s="145">
        <v>54188</v>
      </c>
      <c r="P34" s="146">
        <v>26570</v>
      </c>
      <c r="R34" s="33"/>
      <c r="S34" s="33"/>
      <c r="T34" s="45"/>
    </row>
    <row r="35" spans="1:20" s="44" customFormat="1" ht="12.75" customHeight="1">
      <c r="A35" s="75">
        <v>2024</v>
      </c>
      <c r="B35" s="149">
        <v>511606</v>
      </c>
      <c r="C35" s="149">
        <v>301147</v>
      </c>
      <c r="D35" s="149">
        <v>148365</v>
      </c>
      <c r="E35" s="149">
        <v>152782</v>
      </c>
      <c r="F35" s="149">
        <v>34556</v>
      </c>
      <c r="G35" s="149">
        <v>113809</v>
      </c>
      <c r="H35" s="149">
        <v>9549</v>
      </c>
      <c r="I35" s="149">
        <v>143233</v>
      </c>
      <c r="J35" s="149">
        <v>210459</v>
      </c>
      <c r="K35" s="149">
        <v>151628</v>
      </c>
      <c r="L35" s="149">
        <v>58831</v>
      </c>
      <c r="M35" s="149">
        <v>12780</v>
      </c>
      <c r="N35" s="149">
        <v>114450</v>
      </c>
      <c r="O35" s="149">
        <v>55058</v>
      </c>
      <c r="P35" s="150">
        <v>28171</v>
      </c>
      <c r="R35" s="45"/>
      <c r="S35" s="45"/>
      <c r="T35" s="45"/>
    </row>
    <row r="36" spans="1:20" ht="12.75" customHeight="1">
      <c r="A36" s="254" t="s">
        <v>157</v>
      </c>
      <c r="B36" s="254"/>
      <c r="C36" s="254"/>
      <c r="D36" s="254"/>
      <c r="E36" s="254"/>
      <c r="F36" s="254"/>
      <c r="G36" s="254"/>
      <c r="H36" s="254"/>
      <c r="I36" s="254"/>
      <c r="J36" s="254"/>
      <c r="K36" s="254"/>
      <c r="L36" s="254"/>
      <c r="M36" s="254"/>
      <c r="N36" s="254"/>
      <c r="O36" s="254"/>
      <c r="P36" s="254"/>
    </row>
    <row r="37" spans="1:20" ht="12.75" customHeight="1">
      <c r="A37" s="253" t="s">
        <v>160</v>
      </c>
      <c r="B37" s="253"/>
      <c r="C37" s="253"/>
      <c r="D37" s="253"/>
      <c r="E37" s="253"/>
      <c r="F37" s="253"/>
      <c r="G37" s="253"/>
      <c r="H37" s="253"/>
      <c r="I37" s="253"/>
      <c r="J37" s="253"/>
      <c r="K37" s="253"/>
      <c r="L37" s="253"/>
      <c r="M37" s="253"/>
      <c r="N37" s="253"/>
      <c r="O37" s="253"/>
      <c r="P37" s="253"/>
    </row>
    <row r="38" spans="1:20" ht="12.75" customHeight="1">
      <c r="A38" s="253" t="s">
        <v>156</v>
      </c>
      <c r="B38" s="253"/>
      <c r="C38" s="253"/>
      <c r="D38" s="253"/>
      <c r="E38" s="253"/>
      <c r="F38" s="253"/>
      <c r="G38" s="253"/>
      <c r="H38" s="253"/>
      <c r="I38" s="253"/>
      <c r="J38" s="253"/>
      <c r="K38" s="253"/>
      <c r="L38" s="253"/>
      <c r="M38" s="253"/>
      <c r="N38" s="253"/>
      <c r="O38" s="253"/>
      <c r="P38" s="253"/>
    </row>
  </sheetData>
  <mergeCells count="10">
    <mergeCell ref="A1:P1"/>
    <mergeCell ref="A37:P37"/>
    <mergeCell ref="A38:P38"/>
    <mergeCell ref="A36:P36"/>
    <mergeCell ref="A2:P2"/>
    <mergeCell ref="A3:A4"/>
    <mergeCell ref="B3:B4"/>
    <mergeCell ref="C3:I3"/>
    <mergeCell ref="J3:P3"/>
    <mergeCell ref="A5:P5"/>
  </mergeCells>
  <hyperlinks>
    <hyperlink ref="A1" location="Inhalt!A1" display="Zurück zum Inhalt" xr:uid="{00000000-0004-0000-0500-000000000000}"/>
    <hyperlink ref="A1:C1" location="Inhalt!A12" display="Zurück zum Inhalt" xr:uid="{00000000-0004-0000-0500-000001000000}"/>
  </hyperlinks>
  <pageMargins left="0.70866141732283472" right="0.70866141732283472" top="0.78740157480314965" bottom="0.78740157480314965" header="0.31496062992125984" footer="0.31496062992125984"/>
  <pageSetup paperSize="9" fitToHeight="2" orientation="portrait" r:id="rId1"/>
  <headerFooter>
    <oddHeader>&amp;CBildung in Deutschland 2024 - Tabellen F5</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41"/>
  <sheetViews>
    <sheetView showGridLines="0" zoomScaleNormal="100" workbookViewId="0">
      <selection sqref="A1:J1"/>
    </sheetView>
  </sheetViews>
  <sheetFormatPr baseColWidth="10" defaultRowHeight="13.2"/>
  <cols>
    <col min="1" max="10" width="14.109375" customWidth="1"/>
    <col min="11" max="11" width="19.5546875" customWidth="1"/>
    <col min="12" max="12" width="6.88671875" customWidth="1"/>
    <col min="13" max="13" width="6.5546875" customWidth="1"/>
    <col min="14" max="18" width="7.109375" customWidth="1"/>
    <col min="19" max="19" width="6.5546875" customWidth="1"/>
    <col min="20" max="24" width="7.109375" customWidth="1"/>
  </cols>
  <sheetData>
    <row r="1" spans="1:25" ht="24" customHeight="1">
      <c r="A1" s="206" t="s">
        <v>49</v>
      </c>
      <c r="B1" s="206"/>
      <c r="C1" s="206"/>
      <c r="D1" s="206"/>
      <c r="E1" s="206"/>
      <c r="F1" s="206"/>
      <c r="G1" s="206"/>
      <c r="H1" s="206"/>
      <c r="I1" s="206"/>
      <c r="J1" s="206"/>
    </row>
    <row r="2" spans="1:25" ht="30" customHeight="1">
      <c r="A2" s="222" t="s">
        <v>198</v>
      </c>
      <c r="B2" s="222"/>
      <c r="C2" s="222"/>
      <c r="D2" s="222"/>
      <c r="E2" s="222"/>
      <c r="F2" s="222"/>
      <c r="G2" s="222"/>
      <c r="H2" s="222"/>
      <c r="I2" s="222"/>
      <c r="J2" s="222"/>
    </row>
    <row r="3" spans="1:25" ht="15.75" customHeight="1">
      <c r="A3" s="261" t="s">
        <v>23</v>
      </c>
      <c r="B3" s="264" t="s">
        <v>84</v>
      </c>
      <c r="C3" s="265" t="s">
        <v>26</v>
      </c>
      <c r="D3" s="266"/>
      <c r="E3" s="266"/>
      <c r="F3" s="266"/>
      <c r="G3" s="266"/>
      <c r="H3" s="266"/>
      <c r="I3" s="266"/>
      <c r="J3" s="266"/>
      <c r="M3" s="11"/>
      <c r="P3" s="11"/>
    </row>
    <row r="4" spans="1:25">
      <c r="A4" s="262"/>
      <c r="B4" s="223"/>
      <c r="C4" s="264" t="s">
        <v>88</v>
      </c>
      <c r="D4" s="267" t="s">
        <v>102</v>
      </c>
      <c r="E4" s="264" t="s">
        <v>91</v>
      </c>
      <c r="F4" s="264" t="s">
        <v>89</v>
      </c>
      <c r="G4" s="264" t="s">
        <v>90</v>
      </c>
      <c r="H4" s="264" t="s">
        <v>105</v>
      </c>
      <c r="I4" s="264" t="s">
        <v>27</v>
      </c>
      <c r="J4" s="268" t="s">
        <v>104</v>
      </c>
    </row>
    <row r="5" spans="1:25">
      <c r="A5" s="262"/>
      <c r="B5" s="223"/>
      <c r="C5" s="223"/>
      <c r="D5" s="225"/>
      <c r="E5" s="223"/>
      <c r="F5" s="223"/>
      <c r="G5" s="223"/>
      <c r="H5" s="223"/>
      <c r="I5" s="223"/>
      <c r="J5" s="269"/>
    </row>
    <row r="6" spans="1:25" ht="39.75" customHeight="1">
      <c r="A6" s="263"/>
      <c r="B6" s="210"/>
      <c r="C6" s="210"/>
      <c r="D6" s="226"/>
      <c r="E6" s="210"/>
      <c r="F6" s="210"/>
      <c r="G6" s="210"/>
      <c r="H6" s="210"/>
      <c r="I6" s="210"/>
      <c r="J6" s="212"/>
      <c r="M6" s="30"/>
      <c r="P6" s="5"/>
    </row>
    <row r="7" spans="1:25">
      <c r="A7" s="260" t="s">
        <v>92</v>
      </c>
      <c r="B7" s="260"/>
      <c r="C7" s="260"/>
      <c r="D7" s="260"/>
      <c r="E7" s="260"/>
      <c r="F7" s="260"/>
      <c r="G7" s="260"/>
      <c r="H7" s="260"/>
      <c r="I7" s="260"/>
      <c r="J7" s="260"/>
    </row>
    <row r="8" spans="1:25" s="36" customFormat="1">
      <c r="A8" s="63">
        <v>1995</v>
      </c>
      <c r="B8" s="81">
        <v>32905</v>
      </c>
      <c r="C8" s="81">
        <v>3499</v>
      </c>
      <c r="D8" s="81">
        <v>7523</v>
      </c>
      <c r="E8" s="81">
        <v>7481</v>
      </c>
      <c r="F8" s="81">
        <v>4146</v>
      </c>
      <c r="G8" s="81">
        <v>7311</v>
      </c>
      <c r="H8" s="81">
        <v>1238</v>
      </c>
      <c r="I8" s="81">
        <v>225</v>
      </c>
      <c r="J8" s="85">
        <v>1421</v>
      </c>
    </row>
    <row r="9" spans="1:25" s="36" customFormat="1">
      <c r="A9" s="64">
        <v>2000</v>
      </c>
      <c r="B9" s="86">
        <v>37819</v>
      </c>
      <c r="C9" s="86">
        <v>4820</v>
      </c>
      <c r="D9" s="86">
        <v>9057</v>
      </c>
      <c r="E9" s="86">
        <v>7723</v>
      </c>
      <c r="F9" s="86">
        <v>4357</v>
      </c>
      <c r="G9" s="86">
        <v>8484</v>
      </c>
      <c r="H9" s="86">
        <v>1283</v>
      </c>
      <c r="I9" s="86">
        <v>263</v>
      </c>
      <c r="J9" s="87">
        <v>1832</v>
      </c>
    </row>
    <row r="10" spans="1:25" s="36" customFormat="1">
      <c r="A10" s="63">
        <v>2005</v>
      </c>
      <c r="B10" s="81">
        <v>44546</v>
      </c>
      <c r="C10" s="81">
        <v>4214</v>
      </c>
      <c r="D10" s="81">
        <v>13564</v>
      </c>
      <c r="E10" s="81">
        <v>7525</v>
      </c>
      <c r="F10" s="81">
        <v>6499</v>
      </c>
      <c r="G10" s="81">
        <v>8623</v>
      </c>
      <c r="H10" s="81">
        <v>1812</v>
      </c>
      <c r="I10" s="81">
        <v>263</v>
      </c>
      <c r="J10" s="85">
        <v>2046</v>
      </c>
    </row>
    <row r="11" spans="1:25" s="36" customFormat="1">
      <c r="A11" s="64">
        <v>2006</v>
      </c>
      <c r="B11" s="86">
        <v>44922</v>
      </c>
      <c r="C11" s="86">
        <v>4235</v>
      </c>
      <c r="D11" s="86">
        <v>13806</v>
      </c>
      <c r="E11" s="86">
        <v>7213</v>
      </c>
      <c r="F11" s="86">
        <v>7105</v>
      </c>
      <c r="G11" s="86">
        <v>8107</v>
      </c>
      <c r="H11" s="86">
        <v>1709</v>
      </c>
      <c r="I11" s="86">
        <v>254</v>
      </c>
      <c r="J11" s="87">
        <v>2458</v>
      </c>
    </row>
    <row r="12" spans="1:25" s="36" customFormat="1">
      <c r="A12" s="65">
        <v>2007</v>
      </c>
      <c r="B12" s="91">
        <v>46514</v>
      </c>
      <c r="C12" s="91">
        <v>4413</v>
      </c>
      <c r="D12" s="91">
        <v>14214</v>
      </c>
      <c r="E12" s="91">
        <v>7515</v>
      </c>
      <c r="F12" s="91">
        <v>7968</v>
      </c>
      <c r="G12" s="91">
        <v>7866</v>
      </c>
      <c r="H12" s="91">
        <v>1739</v>
      </c>
      <c r="I12" s="91">
        <v>321</v>
      </c>
      <c r="J12" s="94">
        <v>2420</v>
      </c>
    </row>
    <row r="13" spans="1:25" s="36" customFormat="1">
      <c r="A13" s="64">
        <v>2008</v>
      </c>
      <c r="B13" s="86">
        <v>48866</v>
      </c>
      <c r="C13" s="86">
        <v>4646</v>
      </c>
      <c r="D13" s="86">
        <v>14998</v>
      </c>
      <c r="E13" s="86">
        <v>8133</v>
      </c>
      <c r="F13" s="86">
        <v>8349</v>
      </c>
      <c r="G13" s="86">
        <v>8006</v>
      </c>
      <c r="H13" s="86">
        <v>1781</v>
      </c>
      <c r="I13" s="86">
        <v>306</v>
      </c>
      <c r="J13" s="87">
        <v>2528</v>
      </c>
      <c r="L13" s="35"/>
      <c r="Y13" s="35"/>
    </row>
    <row r="14" spans="1:25" s="36" customFormat="1">
      <c r="A14" s="63">
        <v>2009</v>
      </c>
      <c r="B14" s="81">
        <v>49781</v>
      </c>
      <c r="C14" s="81">
        <v>4608</v>
      </c>
      <c r="D14" s="81">
        <v>15610</v>
      </c>
      <c r="E14" s="81">
        <v>8378</v>
      </c>
      <c r="F14" s="81">
        <v>7920</v>
      </c>
      <c r="G14" s="81">
        <v>8711</v>
      </c>
      <c r="H14" s="81">
        <v>1758</v>
      </c>
      <c r="I14" s="81">
        <v>310</v>
      </c>
      <c r="J14" s="85">
        <v>2391</v>
      </c>
      <c r="L14" s="35"/>
      <c r="Y14" s="35"/>
    </row>
    <row r="15" spans="1:25" s="36" customFormat="1">
      <c r="A15" s="64">
        <v>2010</v>
      </c>
      <c r="B15" s="86">
        <v>66816</v>
      </c>
      <c r="C15" s="86">
        <v>7679</v>
      </c>
      <c r="D15" s="86">
        <v>20110</v>
      </c>
      <c r="E15" s="86">
        <v>11651</v>
      </c>
      <c r="F15" s="86">
        <v>12674</v>
      </c>
      <c r="G15" s="86">
        <v>8530</v>
      </c>
      <c r="H15" s="86">
        <v>2604</v>
      </c>
      <c r="I15" s="86">
        <v>583</v>
      </c>
      <c r="J15" s="87">
        <v>2985</v>
      </c>
    </row>
    <row r="16" spans="1:25" s="36" customFormat="1">
      <c r="A16" s="63">
        <v>2011</v>
      </c>
      <c r="B16" s="81">
        <v>84900</v>
      </c>
      <c r="C16" s="81">
        <v>9300</v>
      </c>
      <c r="D16" s="81">
        <v>26916</v>
      </c>
      <c r="E16" s="81">
        <v>13819</v>
      </c>
      <c r="F16" s="81">
        <v>18350</v>
      </c>
      <c r="G16" s="81">
        <v>9143</v>
      </c>
      <c r="H16" s="81">
        <v>3018</v>
      </c>
      <c r="I16" s="81">
        <v>817</v>
      </c>
      <c r="J16" s="85">
        <v>3505</v>
      </c>
    </row>
    <row r="17" spans="1:10" s="36" customFormat="1">
      <c r="A17" s="64">
        <v>2012</v>
      </c>
      <c r="B17" s="86">
        <v>103717</v>
      </c>
      <c r="C17" s="86">
        <v>11753</v>
      </c>
      <c r="D17" s="86">
        <v>34514</v>
      </c>
      <c r="E17" s="86">
        <v>16776</v>
      </c>
      <c r="F17" s="86">
        <v>22852</v>
      </c>
      <c r="G17" s="86">
        <v>9126</v>
      </c>
      <c r="H17" s="86">
        <v>3512</v>
      </c>
      <c r="I17" s="86">
        <v>1075</v>
      </c>
      <c r="J17" s="87">
        <v>4079</v>
      </c>
    </row>
    <row r="18" spans="1:10" s="36" customFormat="1">
      <c r="A18" s="63">
        <v>2013</v>
      </c>
      <c r="B18" s="81">
        <v>126550</v>
      </c>
      <c r="C18" s="81">
        <v>14010</v>
      </c>
      <c r="D18" s="81">
        <v>43045</v>
      </c>
      <c r="E18" s="81">
        <v>21213</v>
      </c>
      <c r="F18" s="81">
        <v>29425</v>
      </c>
      <c r="G18" s="81">
        <v>9123</v>
      </c>
      <c r="H18" s="81">
        <v>3814</v>
      </c>
      <c r="I18" s="81">
        <v>1353</v>
      </c>
      <c r="J18" s="85">
        <v>4565</v>
      </c>
    </row>
    <row r="19" spans="1:10" s="36" customFormat="1">
      <c r="A19" s="64">
        <v>2014</v>
      </c>
      <c r="B19" s="86">
        <v>146707</v>
      </c>
      <c r="C19" s="86">
        <v>16157</v>
      </c>
      <c r="D19" s="86">
        <v>49306</v>
      </c>
      <c r="E19" s="86">
        <v>23823</v>
      </c>
      <c r="F19" s="86">
        <v>36600</v>
      </c>
      <c r="G19" s="86">
        <v>9710</v>
      </c>
      <c r="H19" s="86">
        <v>4329</v>
      </c>
      <c r="I19" s="86">
        <v>1543</v>
      </c>
      <c r="J19" s="87">
        <v>5218</v>
      </c>
    </row>
    <row r="20" spans="1:10" s="36" customFormat="1">
      <c r="A20" s="63">
        <v>2015</v>
      </c>
      <c r="B20" s="81">
        <v>164486</v>
      </c>
      <c r="C20" s="81">
        <v>17086</v>
      </c>
      <c r="D20" s="81">
        <v>55568</v>
      </c>
      <c r="E20" s="81">
        <v>25793</v>
      </c>
      <c r="F20" s="81">
        <v>43780</v>
      </c>
      <c r="G20" s="81">
        <v>10198</v>
      </c>
      <c r="H20" s="81">
        <v>4704</v>
      </c>
      <c r="I20" s="81">
        <v>1672</v>
      </c>
      <c r="J20" s="85">
        <v>5668</v>
      </c>
    </row>
    <row r="21" spans="1:10" s="36" customFormat="1">
      <c r="A21" s="64">
        <v>2016</v>
      </c>
      <c r="B21" s="86">
        <v>176510</v>
      </c>
      <c r="C21" s="86">
        <v>18531</v>
      </c>
      <c r="D21" s="86">
        <v>59571</v>
      </c>
      <c r="E21" s="86">
        <v>27079</v>
      </c>
      <c r="F21" s="86">
        <v>48386</v>
      </c>
      <c r="G21" s="86">
        <v>10547</v>
      </c>
      <c r="H21" s="86">
        <v>4820</v>
      </c>
      <c r="I21" s="86">
        <v>1661</v>
      </c>
      <c r="J21" s="87">
        <v>5856</v>
      </c>
    </row>
    <row r="22" spans="1:10" s="36" customFormat="1">
      <c r="A22" s="71">
        <v>2017</v>
      </c>
      <c r="B22" s="107">
        <v>190293</v>
      </c>
      <c r="C22" s="107">
        <v>20536</v>
      </c>
      <c r="D22" s="107">
        <v>63615</v>
      </c>
      <c r="E22" s="107">
        <v>28872</v>
      </c>
      <c r="F22" s="107">
        <v>53513</v>
      </c>
      <c r="G22" s="107">
        <v>10332</v>
      </c>
      <c r="H22" s="107">
        <v>5273</v>
      </c>
      <c r="I22" s="107">
        <v>1735</v>
      </c>
      <c r="J22" s="108">
        <v>6224</v>
      </c>
    </row>
    <row r="23" spans="1:10" s="36" customFormat="1">
      <c r="A23" s="70">
        <v>2018</v>
      </c>
      <c r="B23" s="109">
        <v>195520</v>
      </c>
      <c r="C23" s="109">
        <v>21501</v>
      </c>
      <c r="D23" s="109">
        <v>65295</v>
      </c>
      <c r="E23" s="109">
        <v>28300</v>
      </c>
      <c r="F23" s="109">
        <v>55339</v>
      </c>
      <c r="G23" s="109">
        <v>11295</v>
      </c>
      <c r="H23" s="109">
        <v>5150</v>
      </c>
      <c r="I23" s="109">
        <v>1792</v>
      </c>
      <c r="J23" s="110">
        <v>6803</v>
      </c>
    </row>
    <row r="24" spans="1:10" s="36" customFormat="1">
      <c r="A24" s="71">
        <v>2019</v>
      </c>
      <c r="B24" s="113">
        <v>200274</v>
      </c>
      <c r="C24" s="113">
        <v>21642</v>
      </c>
      <c r="D24" s="113">
        <v>67830</v>
      </c>
      <c r="E24" s="113">
        <v>28504</v>
      </c>
      <c r="F24" s="113">
        <v>56961</v>
      </c>
      <c r="G24" s="113">
        <v>11793</v>
      </c>
      <c r="H24" s="113">
        <v>4997</v>
      </c>
      <c r="I24" s="113">
        <v>1921</v>
      </c>
      <c r="J24" s="151">
        <v>6586</v>
      </c>
    </row>
    <row r="25" spans="1:10" s="36" customFormat="1">
      <c r="A25" s="68">
        <v>2020</v>
      </c>
      <c r="B25" s="109">
        <v>187298</v>
      </c>
      <c r="C25" s="109">
        <v>19840</v>
      </c>
      <c r="D25" s="109">
        <v>64223</v>
      </c>
      <c r="E25" s="109">
        <v>26362</v>
      </c>
      <c r="F25" s="109">
        <v>53287</v>
      </c>
      <c r="G25" s="109">
        <v>11098</v>
      </c>
      <c r="H25" s="109">
        <v>4792</v>
      </c>
      <c r="I25" s="109">
        <v>1858</v>
      </c>
      <c r="J25" s="110">
        <v>5774</v>
      </c>
    </row>
    <row r="26" spans="1:10" s="36" customFormat="1">
      <c r="A26" s="69">
        <v>2021</v>
      </c>
      <c r="B26" s="113">
        <v>203381</v>
      </c>
      <c r="C26" s="113">
        <v>21333</v>
      </c>
      <c r="D26" s="113">
        <v>69702</v>
      </c>
      <c r="E26" s="113">
        <v>28050</v>
      </c>
      <c r="F26" s="113">
        <v>56517</v>
      </c>
      <c r="G26" s="113">
        <v>13741</v>
      </c>
      <c r="H26" s="113">
        <v>4998</v>
      </c>
      <c r="I26" s="113">
        <v>2077</v>
      </c>
      <c r="J26" s="151">
        <v>6949</v>
      </c>
    </row>
    <row r="27" spans="1:10" s="36" customFormat="1">
      <c r="A27" s="68">
        <v>2022</v>
      </c>
      <c r="B27" s="137">
        <v>204391</v>
      </c>
      <c r="C27" s="109">
        <v>20947</v>
      </c>
      <c r="D27" s="109">
        <v>70269</v>
      </c>
      <c r="E27" s="109">
        <v>28151</v>
      </c>
      <c r="F27" s="109">
        <v>58134</v>
      </c>
      <c r="G27" s="109">
        <v>13266</v>
      </c>
      <c r="H27" s="109">
        <v>4872</v>
      </c>
      <c r="I27" s="109">
        <v>1909</v>
      </c>
      <c r="J27" s="110">
        <v>6838</v>
      </c>
    </row>
    <row r="28" spans="1:10" s="36" customFormat="1">
      <c r="A28" s="69">
        <v>2023</v>
      </c>
      <c r="B28" s="113">
        <v>204700</v>
      </c>
      <c r="C28" s="113">
        <v>20800</v>
      </c>
      <c r="D28" s="113">
        <v>71280</v>
      </c>
      <c r="E28" s="113">
        <v>27865</v>
      </c>
      <c r="F28" s="113">
        <v>57980</v>
      </c>
      <c r="G28" s="113">
        <v>13075</v>
      </c>
      <c r="H28" s="113">
        <v>4845</v>
      </c>
      <c r="I28" s="113">
        <v>2055</v>
      </c>
      <c r="J28" s="151">
        <v>6765</v>
      </c>
    </row>
    <row r="29" spans="1:10" s="36" customFormat="1">
      <c r="A29" s="68">
        <v>2024</v>
      </c>
      <c r="B29" s="137">
        <v>210460</v>
      </c>
      <c r="C29" s="109">
        <v>21650</v>
      </c>
      <c r="D29" s="109">
        <v>73485</v>
      </c>
      <c r="E29" s="109">
        <v>29555</v>
      </c>
      <c r="F29" s="109">
        <v>58240</v>
      </c>
      <c r="G29" s="109">
        <v>13620</v>
      </c>
      <c r="H29" s="109">
        <v>4765</v>
      </c>
      <c r="I29" s="109">
        <v>2150</v>
      </c>
      <c r="J29" s="110">
        <v>6930</v>
      </c>
    </row>
    <row r="30" spans="1:10">
      <c r="A30" s="260" t="s">
        <v>32</v>
      </c>
      <c r="B30" s="260"/>
      <c r="C30" s="260"/>
      <c r="D30" s="260"/>
      <c r="E30" s="260"/>
      <c r="F30" s="260"/>
      <c r="G30" s="260"/>
      <c r="H30" s="260"/>
      <c r="I30" s="260"/>
      <c r="J30" s="260"/>
    </row>
    <row r="31" spans="1:10" s="36" customFormat="1">
      <c r="A31" s="63">
        <v>1995</v>
      </c>
      <c r="B31" s="152">
        <v>100</v>
      </c>
      <c r="C31" s="83">
        <v>10.633642303601276</v>
      </c>
      <c r="D31" s="83">
        <v>22.862786810515122</v>
      </c>
      <c r="E31" s="83">
        <v>22.735146634250114</v>
      </c>
      <c r="F31" s="83">
        <v>12.599908828445525</v>
      </c>
      <c r="G31" s="83">
        <v>22.218507825558426</v>
      </c>
      <c r="H31" s="83">
        <v>3.7623461480018237</v>
      </c>
      <c r="I31" s="83">
        <v>0.68378665856252852</v>
      </c>
      <c r="J31" s="84">
        <v>4.3184926302993469</v>
      </c>
    </row>
    <row r="32" spans="1:10" s="36" customFormat="1">
      <c r="A32" s="64">
        <v>2000</v>
      </c>
      <c r="B32" s="153">
        <v>100</v>
      </c>
      <c r="C32" s="89">
        <v>12.744916576324069</v>
      </c>
      <c r="D32" s="89">
        <v>23.948279965096908</v>
      </c>
      <c r="E32" s="89">
        <v>20.420952431317591</v>
      </c>
      <c r="F32" s="89">
        <v>11.520664216399163</v>
      </c>
      <c r="G32" s="89">
        <v>22.433168513181208</v>
      </c>
      <c r="H32" s="89">
        <v>3.3924746820381291</v>
      </c>
      <c r="I32" s="89">
        <v>0.69541764721436317</v>
      </c>
      <c r="J32" s="90">
        <v>4.8441259684285676</v>
      </c>
    </row>
    <row r="33" spans="1:10" s="36" customFormat="1">
      <c r="A33" s="63">
        <v>2005</v>
      </c>
      <c r="B33" s="152">
        <v>100</v>
      </c>
      <c r="C33" s="83">
        <v>9.4598841646836984</v>
      </c>
      <c r="D33" s="83">
        <v>30.449423068288962</v>
      </c>
      <c r="E33" s="83">
        <v>16.892650294078031</v>
      </c>
      <c r="F33" s="83">
        <v>14.589413190858888</v>
      </c>
      <c r="G33" s="83">
        <v>19.357518071207291</v>
      </c>
      <c r="H33" s="83">
        <v>4.067705293404571</v>
      </c>
      <c r="I33" s="83">
        <v>0.59040093386611592</v>
      </c>
      <c r="J33" s="84">
        <v>4.5930049836124454</v>
      </c>
    </row>
    <row r="34" spans="1:10" s="36" customFormat="1">
      <c r="A34" s="64">
        <v>2006</v>
      </c>
      <c r="B34" s="153">
        <v>100</v>
      </c>
      <c r="C34" s="89">
        <v>9.4274520279595748</v>
      </c>
      <c r="D34" s="89">
        <v>30.733271003071994</v>
      </c>
      <c r="E34" s="89">
        <v>16.056720537821111</v>
      </c>
      <c r="F34" s="89">
        <v>15.816303815502428</v>
      </c>
      <c r="G34" s="89">
        <v>18.046836739236898</v>
      </c>
      <c r="H34" s="89">
        <v>3.804372022616981</v>
      </c>
      <c r="I34" s="89">
        <v>0.56542451360135337</v>
      </c>
      <c r="J34" s="90">
        <v>5.4717065135123102</v>
      </c>
    </row>
    <row r="35" spans="1:10" s="36" customFormat="1">
      <c r="A35" s="63">
        <v>2007</v>
      </c>
      <c r="B35" s="152">
        <v>100</v>
      </c>
      <c r="C35" s="83">
        <v>9.4874661392268997</v>
      </c>
      <c r="D35" s="83">
        <v>30.558541514382764</v>
      </c>
      <c r="E35" s="83">
        <v>16.156426022272864</v>
      </c>
      <c r="F35" s="83">
        <v>17.130326353355979</v>
      </c>
      <c r="G35" s="83">
        <v>16.911037537085608</v>
      </c>
      <c r="H35" s="83">
        <v>3.7386593283742533</v>
      </c>
      <c r="I35" s="83">
        <v>0.6901148041449886</v>
      </c>
      <c r="J35" s="84">
        <v>5.2027346605323128</v>
      </c>
    </row>
    <row r="36" spans="1:10" s="36" customFormat="1">
      <c r="A36" s="64">
        <v>2008</v>
      </c>
      <c r="B36" s="153">
        <v>100</v>
      </c>
      <c r="C36" s="89">
        <v>9.5076331191421435</v>
      </c>
      <c r="D36" s="89">
        <v>30.692096754389553</v>
      </c>
      <c r="E36" s="89">
        <v>16.643473990095362</v>
      </c>
      <c r="F36" s="89">
        <v>17.085499120042567</v>
      </c>
      <c r="G36" s="89">
        <v>16.383579584987519</v>
      </c>
      <c r="H36" s="89">
        <v>3.6446609094257765</v>
      </c>
      <c r="I36" s="89">
        <v>0.62620226742520357</v>
      </c>
      <c r="J36" s="90">
        <v>5.173331150493186</v>
      </c>
    </row>
    <row r="37" spans="1:10" s="36" customFormat="1">
      <c r="A37" s="63">
        <v>2009</v>
      </c>
      <c r="B37" s="152">
        <v>100</v>
      </c>
      <c r="C37" s="83">
        <v>9.2565436612362149</v>
      </c>
      <c r="D37" s="83">
        <v>31.357345171852714</v>
      </c>
      <c r="E37" s="83">
        <v>16.829714147968101</v>
      </c>
      <c r="F37" s="83">
        <v>15.909684417749745</v>
      </c>
      <c r="G37" s="83">
        <v>17.498644060987122</v>
      </c>
      <c r="H37" s="83">
        <v>3.5314678290914205</v>
      </c>
      <c r="I37" s="83">
        <v>0.62272754665434604</v>
      </c>
      <c r="J37" s="84">
        <v>4.8030373033888427</v>
      </c>
    </row>
    <row r="38" spans="1:10" s="36" customFormat="1">
      <c r="A38" s="64">
        <v>2010</v>
      </c>
      <c r="B38" s="153">
        <v>100</v>
      </c>
      <c r="C38" s="89">
        <v>11.49275622605364</v>
      </c>
      <c r="D38" s="89">
        <v>30.097581417624518</v>
      </c>
      <c r="E38" s="89">
        <v>17.437440134099617</v>
      </c>
      <c r="F38" s="89">
        <v>18.968510536398465</v>
      </c>
      <c r="G38" s="89">
        <v>12.766403256704981</v>
      </c>
      <c r="H38" s="89">
        <v>3.8972701149425291</v>
      </c>
      <c r="I38" s="89">
        <v>0.87254549808429127</v>
      </c>
      <c r="J38" s="90">
        <v>4.467492816091954</v>
      </c>
    </row>
    <row r="39" spans="1:10" s="36" customFormat="1">
      <c r="A39" s="63">
        <v>2011</v>
      </c>
      <c r="B39" s="81">
        <v>100</v>
      </c>
      <c r="C39" s="83">
        <v>10.954063604240282</v>
      </c>
      <c r="D39" s="83">
        <v>31.703180212014136</v>
      </c>
      <c r="E39" s="83">
        <v>16.276796230859837</v>
      </c>
      <c r="F39" s="83">
        <v>21.613663133097763</v>
      </c>
      <c r="G39" s="83">
        <v>10.769140164899882</v>
      </c>
      <c r="H39" s="83">
        <v>3.5547703180212014</v>
      </c>
      <c r="I39" s="83">
        <v>0.96230859835100113</v>
      </c>
      <c r="J39" s="84">
        <v>4.1283863368669023</v>
      </c>
    </row>
    <row r="40" spans="1:10" s="36" customFormat="1">
      <c r="A40" s="64">
        <v>2012</v>
      </c>
      <c r="B40" s="86">
        <v>100</v>
      </c>
      <c r="C40" s="89">
        <v>11.331797101728743</v>
      </c>
      <c r="D40" s="89">
        <v>33.277090544462332</v>
      </c>
      <c r="E40" s="89">
        <v>16.174783304569164</v>
      </c>
      <c r="F40" s="89">
        <v>22.03303219337235</v>
      </c>
      <c r="G40" s="89">
        <v>8.7989432783439554</v>
      </c>
      <c r="H40" s="89">
        <v>3.3861372773990759</v>
      </c>
      <c r="I40" s="89">
        <v>1.0364742520512549</v>
      </c>
      <c r="J40" s="90">
        <v>3.9328171852251801</v>
      </c>
    </row>
    <row r="41" spans="1:10" s="36" customFormat="1">
      <c r="A41" s="63">
        <v>2013</v>
      </c>
      <c r="B41" s="81">
        <v>100</v>
      </c>
      <c r="C41" s="83">
        <v>11.070723034373765</v>
      </c>
      <c r="D41" s="83">
        <v>34.01422362702489</v>
      </c>
      <c r="E41" s="83">
        <v>16.762544448834451</v>
      </c>
      <c r="F41" s="83">
        <v>23.251679178190436</v>
      </c>
      <c r="G41" s="83">
        <v>7.2090082971157639</v>
      </c>
      <c r="H41" s="83">
        <v>3.0138285262741999</v>
      </c>
      <c r="I41" s="83">
        <v>1.0691426313709995</v>
      </c>
      <c r="J41" s="84">
        <v>3.6072698538127224</v>
      </c>
    </row>
    <row r="42" spans="1:10" s="36" customFormat="1">
      <c r="A42" s="64">
        <v>2014</v>
      </c>
      <c r="B42" s="86">
        <v>100</v>
      </c>
      <c r="C42" s="89">
        <v>11.013107759002638</v>
      </c>
      <c r="D42" s="89">
        <v>33.60848493936895</v>
      </c>
      <c r="E42" s="89">
        <v>16.238488960990274</v>
      </c>
      <c r="F42" s="89">
        <v>24.947684841214119</v>
      </c>
      <c r="G42" s="89">
        <v>6.6186344209887737</v>
      </c>
      <c r="H42" s="89">
        <v>2.9507794447436049</v>
      </c>
      <c r="I42" s="89">
        <v>1.0517562215845189</v>
      </c>
      <c r="J42" s="90">
        <v>3.5567491667064286</v>
      </c>
    </row>
    <row r="43" spans="1:10" s="36" customFormat="1">
      <c r="A43" s="63">
        <v>2015</v>
      </c>
      <c r="B43" s="81">
        <v>100</v>
      </c>
      <c r="C43" s="83">
        <v>10.387510183237479</v>
      </c>
      <c r="D43" s="83">
        <v>33.782814342862004</v>
      </c>
      <c r="E43" s="83">
        <v>15.680969808980706</v>
      </c>
      <c r="F43" s="83">
        <v>26.616246975426478</v>
      </c>
      <c r="G43" s="83">
        <v>6.1999197500091192</v>
      </c>
      <c r="H43" s="83">
        <v>2.8598178568388799</v>
      </c>
      <c r="I43" s="83">
        <v>1.0164998844886495</v>
      </c>
      <c r="J43" s="84">
        <v>3.4458859720584121</v>
      </c>
    </row>
    <row r="44" spans="1:10" s="36" customFormat="1">
      <c r="A44" s="64">
        <v>2016</v>
      </c>
      <c r="B44" s="86">
        <v>100</v>
      </c>
      <c r="C44" s="97">
        <v>10.498555322644609</v>
      </c>
      <c r="D44" s="97">
        <v>33.749362642343215</v>
      </c>
      <c r="E44" s="97">
        <v>15.341340433969746</v>
      </c>
      <c r="F44" s="97">
        <v>27.412611183502349</v>
      </c>
      <c r="G44" s="97">
        <v>5.9752988499235178</v>
      </c>
      <c r="H44" s="97">
        <v>2.7307234717579743</v>
      </c>
      <c r="I44" s="97">
        <v>0.94102317149170023</v>
      </c>
      <c r="J44" s="98">
        <v>3.3176590561441279</v>
      </c>
    </row>
    <row r="45" spans="1:10" s="36" customFormat="1">
      <c r="A45" s="71">
        <v>2017</v>
      </c>
      <c r="B45" s="107">
        <v>100</v>
      </c>
      <c r="C45" s="120">
        <v>10.791778993446947</v>
      </c>
      <c r="D45" s="120">
        <v>33.430026327820784</v>
      </c>
      <c r="E45" s="120">
        <v>15.172392048052213</v>
      </c>
      <c r="F45" s="120">
        <v>28.12137072829794</v>
      </c>
      <c r="G45" s="120">
        <v>5.429521842632151</v>
      </c>
      <c r="H45" s="120">
        <v>2.7709899996321461</v>
      </c>
      <c r="I45" s="120">
        <v>0.91175187736805885</v>
      </c>
      <c r="J45" s="122">
        <v>3.2707456396189034</v>
      </c>
    </row>
    <row r="46" spans="1:10" s="36" customFormat="1">
      <c r="A46" s="70">
        <v>2018</v>
      </c>
      <c r="B46" s="109">
        <v>100</v>
      </c>
      <c r="C46" s="121">
        <v>10.996828968903436</v>
      </c>
      <c r="D46" s="121">
        <v>33.395560556464808</v>
      </c>
      <c r="E46" s="121">
        <v>14.474222585924714</v>
      </c>
      <c r="F46" s="121">
        <v>28.303498363338793</v>
      </c>
      <c r="G46" s="121">
        <v>5.776902618657938</v>
      </c>
      <c r="H46" s="121">
        <v>2.6340016366612113</v>
      </c>
      <c r="I46" s="121">
        <v>0.91653027823240585</v>
      </c>
      <c r="J46" s="123">
        <v>3.4794394435351879</v>
      </c>
    </row>
    <row r="47" spans="1:10" s="36" customFormat="1">
      <c r="A47" s="71">
        <v>2019</v>
      </c>
      <c r="B47" s="113">
        <f>SUM(C47:J47)</f>
        <v>99.980027362513354</v>
      </c>
      <c r="C47" s="154">
        <v>10.806195512148358</v>
      </c>
      <c r="D47" s="154">
        <v>33.868600017975375</v>
      </c>
      <c r="E47" s="154">
        <v>14.232501472982015</v>
      </c>
      <c r="F47" s="154">
        <v>28.441535096917224</v>
      </c>
      <c r="G47" s="154">
        <v>5.8884328469996108</v>
      </c>
      <c r="H47" s="154">
        <v>2.4950817380189139</v>
      </c>
      <c r="I47" s="154">
        <v>0.95918591529604447</v>
      </c>
      <c r="J47" s="155">
        <v>3.2884947621758189</v>
      </c>
    </row>
    <row r="48" spans="1:10" s="36" customFormat="1">
      <c r="A48" s="70">
        <v>2020</v>
      </c>
      <c r="B48" s="126">
        <f>SUM(C48:J48)</f>
        <v>99.965829854029394</v>
      </c>
      <c r="C48" s="140">
        <v>10.592745250883619</v>
      </c>
      <c r="D48" s="140">
        <v>34.289207572958603</v>
      </c>
      <c r="E48" s="140">
        <v>14.074896688699292</v>
      </c>
      <c r="F48" s="140">
        <v>28.450383880233638</v>
      </c>
      <c r="G48" s="140">
        <v>5.9253168747130243</v>
      </c>
      <c r="H48" s="140">
        <v>2.5584896795480998</v>
      </c>
      <c r="I48" s="140">
        <v>0.99200205020875831</v>
      </c>
      <c r="J48" s="141">
        <v>3.0827878567843756</v>
      </c>
    </row>
    <row r="49" spans="1:10" s="36" customFormat="1">
      <c r="A49" s="71">
        <v>2021</v>
      </c>
      <c r="B49" s="113">
        <v>100</v>
      </c>
      <c r="C49" s="154">
        <v>10.489180405249261</v>
      </c>
      <c r="D49" s="154">
        <v>34.271637960281446</v>
      </c>
      <c r="E49" s="154">
        <v>13.791848796101897</v>
      </c>
      <c r="F49" s="154">
        <v>27.788731494092367</v>
      </c>
      <c r="G49" s="154">
        <v>6.7562850020405048</v>
      </c>
      <c r="H49" s="154">
        <v>2.4574566945781564</v>
      </c>
      <c r="I49" s="154">
        <v>1.0212360053298979</v>
      </c>
      <c r="J49" s="155">
        <v>3.4167400101287728</v>
      </c>
    </row>
    <row r="50" spans="1:10" s="36" customFormat="1">
      <c r="A50" s="70">
        <v>2022</v>
      </c>
      <c r="B50" s="109">
        <v>100</v>
      </c>
      <c r="C50" s="121">
        <v>10.248494307479291</v>
      </c>
      <c r="D50" s="121">
        <v>34.379693822135025</v>
      </c>
      <c r="E50" s="121">
        <v>13.773111340518906</v>
      </c>
      <c r="F50" s="121">
        <v>28.44254394762979</v>
      </c>
      <c r="G50" s="121">
        <v>6.4905010494591258</v>
      </c>
      <c r="H50" s="121">
        <v>2.3836665998013613</v>
      </c>
      <c r="I50" s="121">
        <v>0.93399415825550047</v>
      </c>
      <c r="J50" s="123">
        <v>3.3455484830545377</v>
      </c>
    </row>
    <row r="51" spans="1:10" s="36" customFormat="1">
      <c r="A51" s="69">
        <v>2023</v>
      </c>
      <c r="B51" s="113">
        <v>100</v>
      </c>
      <c r="C51" s="154">
        <v>10.199999999999999</v>
      </c>
      <c r="D51" s="154">
        <v>34.799999999999997</v>
      </c>
      <c r="E51" s="154">
        <v>13.6</v>
      </c>
      <c r="F51" s="154">
        <v>28.3</v>
      </c>
      <c r="G51" s="154">
        <v>6.4</v>
      </c>
      <c r="H51" s="154">
        <v>2.4</v>
      </c>
      <c r="I51" s="154">
        <v>1</v>
      </c>
      <c r="J51" s="155">
        <v>3.3</v>
      </c>
    </row>
    <row r="52" spans="1:10" s="36" customFormat="1">
      <c r="A52" s="72">
        <v>2024</v>
      </c>
      <c r="B52" s="109">
        <v>100</v>
      </c>
      <c r="C52" s="121">
        <v>10.3</v>
      </c>
      <c r="D52" s="121">
        <v>34.9</v>
      </c>
      <c r="E52" s="121">
        <v>14</v>
      </c>
      <c r="F52" s="121">
        <v>27.7</v>
      </c>
      <c r="G52" s="121">
        <v>6.5</v>
      </c>
      <c r="H52" s="121">
        <v>2.2999999999999998</v>
      </c>
      <c r="I52" s="121">
        <v>1</v>
      </c>
      <c r="J52" s="123">
        <v>3.3</v>
      </c>
    </row>
    <row r="53" spans="1:10">
      <c r="A53" s="260" t="s">
        <v>33</v>
      </c>
      <c r="B53" s="260"/>
      <c r="C53" s="260"/>
      <c r="D53" s="260"/>
      <c r="E53" s="260"/>
      <c r="F53" s="260"/>
      <c r="G53" s="260"/>
      <c r="H53" s="260"/>
      <c r="I53" s="260"/>
      <c r="J53" s="260"/>
    </row>
    <row r="54" spans="1:10" s="36" customFormat="1">
      <c r="A54" s="63">
        <v>1995</v>
      </c>
      <c r="B54" s="83">
        <v>37.115939826774046</v>
      </c>
      <c r="C54" s="83">
        <v>61.160331523292363</v>
      </c>
      <c r="D54" s="83">
        <v>37.312242456466841</v>
      </c>
      <c r="E54" s="83">
        <v>29.367731586686276</v>
      </c>
      <c r="F54" s="83">
        <v>13.16931982633864</v>
      </c>
      <c r="G54" s="83">
        <v>41.184516482013407</v>
      </c>
      <c r="H54" s="83">
        <v>42.810985460420028</v>
      </c>
      <c r="I54" s="83">
        <v>49.333333333333336</v>
      </c>
      <c r="J54" s="84">
        <v>59.11330049261084</v>
      </c>
    </row>
    <row r="55" spans="1:10" s="36" customFormat="1">
      <c r="A55" s="64">
        <v>2000</v>
      </c>
      <c r="B55" s="89">
        <v>40.833972341944524</v>
      </c>
      <c r="C55" s="89">
        <v>62.987551867219914</v>
      </c>
      <c r="D55" s="89">
        <v>41.172573699900624</v>
      </c>
      <c r="E55" s="89">
        <v>28.92658293409297</v>
      </c>
      <c r="F55" s="89">
        <v>17.374340142299747</v>
      </c>
      <c r="G55" s="89">
        <v>44.14191419141914</v>
      </c>
      <c r="H55" s="89">
        <v>50.194855806703046</v>
      </c>
      <c r="I55" s="89">
        <v>56.653992395437257</v>
      </c>
      <c r="J55" s="90">
        <v>62.71834061135371</v>
      </c>
    </row>
    <row r="56" spans="1:10" s="36" customFormat="1">
      <c r="A56" s="63">
        <v>2005</v>
      </c>
      <c r="B56" s="83">
        <v>43.590894805369729</v>
      </c>
      <c r="C56" s="83">
        <v>59.23113431419079</v>
      </c>
      <c r="D56" s="83">
        <v>45.318490120908287</v>
      </c>
      <c r="E56" s="83">
        <v>37.142857142857146</v>
      </c>
      <c r="F56" s="83">
        <v>19.17218033543622</v>
      </c>
      <c r="G56" s="83">
        <v>49.692682361127218</v>
      </c>
      <c r="H56" s="83">
        <v>56.732891832229583</v>
      </c>
      <c r="I56" s="83">
        <v>56.27376425855514</v>
      </c>
      <c r="J56" s="84">
        <v>62.218963831867057</v>
      </c>
    </row>
    <row r="57" spans="1:10" s="36" customFormat="1">
      <c r="A57" s="64">
        <v>2006</v>
      </c>
      <c r="B57" s="89">
        <v>44.741997239659852</v>
      </c>
      <c r="C57" s="89">
        <v>63.801652892561989</v>
      </c>
      <c r="D57" s="89">
        <v>45.299145299145302</v>
      </c>
      <c r="E57" s="89">
        <v>40.066546513239985</v>
      </c>
      <c r="F57" s="89">
        <v>21.097818437719916</v>
      </c>
      <c r="G57" s="89">
        <v>50.869618847909216</v>
      </c>
      <c r="H57" s="89">
        <v>57.636044470450557</v>
      </c>
      <c r="I57" s="89">
        <v>57.086614173228348</v>
      </c>
      <c r="J57" s="90">
        <v>60.781122864117165</v>
      </c>
    </row>
    <row r="58" spans="1:10" s="36" customFormat="1">
      <c r="A58" s="65">
        <v>2007</v>
      </c>
      <c r="B58" s="92">
        <v>45.418583652233735</v>
      </c>
      <c r="C58" s="92">
        <v>64.491275776116026</v>
      </c>
      <c r="D58" s="92">
        <v>46.651188968622485</v>
      </c>
      <c r="E58" s="92">
        <v>42.235528942115771</v>
      </c>
      <c r="F58" s="92">
        <v>19.603413654618475</v>
      </c>
      <c r="G58" s="92">
        <v>52.491736587846425</v>
      </c>
      <c r="H58" s="92">
        <v>61.184588844163315</v>
      </c>
      <c r="I58" s="92">
        <v>56.386292834890959</v>
      </c>
      <c r="J58" s="93">
        <v>63.099173553719012</v>
      </c>
    </row>
    <row r="59" spans="1:10" s="36" customFormat="1">
      <c r="A59" s="64">
        <v>2008</v>
      </c>
      <c r="B59" s="89">
        <v>45.242090615151639</v>
      </c>
      <c r="C59" s="89">
        <v>64.119672836848906</v>
      </c>
      <c r="D59" s="89">
        <v>46.359514601946927</v>
      </c>
      <c r="E59" s="89">
        <v>42.223041927947868</v>
      </c>
      <c r="F59" s="89">
        <v>20.253922625464128</v>
      </c>
      <c r="G59" s="89">
        <v>52.810392205845616</v>
      </c>
      <c r="H59" s="89">
        <v>58.955642897248737</v>
      </c>
      <c r="I59" s="89">
        <v>53.921568627450981</v>
      </c>
      <c r="J59" s="90">
        <v>62.618670886075947</v>
      </c>
    </row>
    <row r="60" spans="1:10" s="36" customFormat="1">
      <c r="A60" s="65">
        <v>2009</v>
      </c>
      <c r="B60" s="92">
        <v>46.929551435286555</v>
      </c>
      <c r="C60" s="92">
        <v>64.887152777777786</v>
      </c>
      <c r="D60" s="92">
        <v>47.475976937860345</v>
      </c>
      <c r="E60" s="92">
        <v>44.497493435187394</v>
      </c>
      <c r="F60" s="92">
        <v>21.186868686868689</v>
      </c>
      <c r="G60" s="92">
        <v>54.551716220870162</v>
      </c>
      <c r="H60" s="92">
        <v>61.262798634812285</v>
      </c>
      <c r="I60" s="92">
        <v>56.129032258064512</v>
      </c>
      <c r="J60" s="93">
        <v>64.115432873274784</v>
      </c>
    </row>
    <row r="61" spans="1:10" s="36" customFormat="1">
      <c r="A61" s="64">
        <v>2010</v>
      </c>
      <c r="B61" s="89">
        <v>48.744312739463602</v>
      </c>
      <c r="C61" s="89">
        <v>69.800755306680557</v>
      </c>
      <c r="D61" s="89">
        <v>51.128791645947288</v>
      </c>
      <c r="E61" s="89">
        <v>47.583898377821647</v>
      </c>
      <c r="F61" s="89">
        <v>21.839987375729841</v>
      </c>
      <c r="G61" s="89">
        <v>56.049237983587339</v>
      </c>
      <c r="H61" s="89">
        <v>60.599078341013822</v>
      </c>
      <c r="I61" s="89">
        <v>57.289879931389365</v>
      </c>
      <c r="J61" s="90">
        <v>64.388609715242879</v>
      </c>
    </row>
    <row r="62" spans="1:10" s="36" customFormat="1">
      <c r="A62" s="63">
        <v>2011</v>
      </c>
      <c r="B62" s="156">
        <v>48.074204946996467</v>
      </c>
      <c r="C62" s="156">
        <v>69.978494623655919</v>
      </c>
      <c r="D62" s="156">
        <v>51.170307623718237</v>
      </c>
      <c r="E62" s="156">
        <v>49.1063029162747</v>
      </c>
      <c r="F62" s="156">
        <v>21.117166212534062</v>
      </c>
      <c r="G62" s="156">
        <v>57.967844252433551</v>
      </c>
      <c r="H62" s="156">
        <v>61.033797216699803</v>
      </c>
      <c r="I62" s="156">
        <v>56.915544675642593</v>
      </c>
      <c r="J62" s="157">
        <v>64.507845934379461</v>
      </c>
    </row>
    <row r="63" spans="1:10" s="36" customFormat="1">
      <c r="A63" s="64">
        <v>2012</v>
      </c>
      <c r="B63" s="97">
        <v>48.99004020555936</v>
      </c>
      <c r="C63" s="97">
        <v>71.088232791627675</v>
      </c>
      <c r="D63" s="97">
        <v>52.868401228486995</v>
      </c>
      <c r="E63" s="97">
        <v>48.766094420600858</v>
      </c>
      <c r="F63" s="97">
        <v>22.269385611762647</v>
      </c>
      <c r="G63" s="97">
        <v>60.081087004163926</v>
      </c>
      <c r="H63" s="97">
        <v>62.215261958997722</v>
      </c>
      <c r="I63" s="97">
        <v>51.069767441860471</v>
      </c>
      <c r="J63" s="98">
        <v>66.560431478303499</v>
      </c>
    </row>
    <row r="64" spans="1:10" s="36" customFormat="1">
      <c r="A64" s="63">
        <v>2013</v>
      </c>
      <c r="B64" s="156">
        <v>48.921374950612403</v>
      </c>
      <c r="C64" s="156">
        <v>70.877944325481806</v>
      </c>
      <c r="D64" s="156">
        <v>54.861191776048322</v>
      </c>
      <c r="E64" s="156">
        <v>47.442605949182102</v>
      </c>
      <c r="F64" s="156">
        <v>22.837723024638912</v>
      </c>
      <c r="G64" s="156">
        <v>61.021593773977855</v>
      </c>
      <c r="H64" s="156">
        <v>60.933403251179861</v>
      </c>
      <c r="I64" s="156">
        <v>50.184774575018473</v>
      </c>
      <c r="J64" s="157">
        <v>65.914567360350489</v>
      </c>
    </row>
    <row r="65" spans="1:10" s="36" customFormat="1">
      <c r="A65" s="64">
        <v>2014</v>
      </c>
      <c r="B65" s="97">
        <v>49.054237357453971</v>
      </c>
      <c r="C65" s="97">
        <v>71.857399269666402</v>
      </c>
      <c r="D65" s="97">
        <v>56.212225692613472</v>
      </c>
      <c r="E65" s="97">
        <v>47.852915249968518</v>
      </c>
      <c r="F65" s="97">
        <v>22.636612021857925</v>
      </c>
      <c r="G65" s="97">
        <v>61.462409886714731</v>
      </c>
      <c r="H65" s="97">
        <v>61.931161931161924</v>
      </c>
      <c r="I65" s="97">
        <v>52.300712896953982</v>
      </c>
      <c r="J65" s="98">
        <v>66.788041395170566</v>
      </c>
    </row>
    <row r="66" spans="1:10" s="36" customFormat="1">
      <c r="A66" s="63">
        <v>2015</v>
      </c>
      <c r="B66" s="156">
        <v>48.458835402405072</v>
      </c>
      <c r="C66" s="156">
        <v>71.959499005033351</v>
      </c>
      <c r="D66" s="156">
        <v>56.640512525194353</v>
      </c>
      <c r="E66" s="156">
        <v>46.419571201488772</v>
      </c>
      <c r="F66" s="156">
        <v>23.206943809958887</v>
      </c>
      <c r="G66" s="156">
        <v>62.198470288291816</v>
      </c>
      <c r="H66" s="156">
        <v>61.862244897959187</v>
      </c>
      <c r="I66" s="156">
        <v>50.538277511961724</v>
      </c>
      <c r="J66" s="157">
        <v>65.366972477064223</v>
      </c>
    </row>
    <row r="67" spans="1:10" s="36" customFormat="1">
      <c r="A67" s="64">
        <v>2016</v>
      </c>
      <c r="B67" s="97">
        <f>84973/B21*100</f>
        <v>48.140615262591353</v>
      </c>
      <c r="C67" s="97">
        <v>71.733851384167068</v>
      </c>
      <c r="D67" s="97">
        <v>56.868274831713414</v>
      </c>
      <c r="E67" s="97">
        <v>45.880571660696475</v>
      </c>
      <c r="F67" s="97">
        <v>23.287727855164718</v>
      </c>
      <c r="G67" s="97">
        <v>61.363420877974782</v>
      </c>
      <c r="H67" s="97">
        <v>60.601659751037339</v>
      </c>
      <c r="I67" s="97">
        <v>50.69235400361228</v>
      </c>
      <c r="J67" s="98">
        <v>65.881147540983605</v>
      </c>
    </row>
    <row r="68" spans="1:10" s="36" customFormat="1">
      <c r="A68" s="71">
        <v>2017</v>
      </c>
      <c r="B68" s="120">
        <v>47.857251711833854</v>
      </c>
      <c r="C68" s="120">
        <v>71.902999610440204</v>
      </c>
      <c r="D68" s="120">
        <v>56.522832665251912</v>
      </c>
      <c r="E68" s="120">
        <v>45.996120809088396</v>
      </c>
      <c r="F68" s="120">
        <v>23.355072599181508</v>
      </c>
      <c r="G68" s="120">
        <v>62.320944638017806</v>
      </c>
      <c r="H68" s="120">
        <v>60.022757443580502</v>
      </c>
      <c r="I68" s="120">
        <v>47.435158501440924</v>
      </c>
      <c r="J68" s="122">
        <v>65.536632390745496</v>
      </c>
    </row>
    <row r="69" spans="1:10" s="36" customFormat="1">
      <c r="A69" s="70">
        <v>2018</v>
      </c>
      <c r="B69" s="121">
        <v>48.106587561374795</v>
      </c>
      <c r="C69" s="121">
        <v>72.173387284312369</v>
      </c>
      <c r="D69" s="121">
        <v>56.722566812160188</v>
      </c>
      <c r="E69" s="121">
        <v>45.777385159010606</v>
      </c>
      <c r="F69" s="121">
        <v>24.004770595782361</v>
      </c>
      <c r="G69" s="121">
        <v>61.912350597609567</v>
      </c>
      <c r="H69" s="121">
        <v>59.631067961165051</v>
      </c>
      <c r="I69" s="121">
        <v>46.037946428571431</v>
      </c>
      <c r="J69" s="123">
        <v>64.118771130383649</v>
      </c>
    </row>
    <row r="70" spans="1:10" s="36" customFormat="1">
      <c r="A70" s="71">
        <v>2019</v>
      </c>
      <c r="B70" s="120">
        <v>48.721251884917663</v>
      </c>
      <c r="C70" s="120">
        <v>71.790962018297762</v>
      </c>
      <c r="D70" s="120">
        <v>57.540911101282624</v>
      </c>
      <c r="E70" s="120">
        <v>46.646084760033681</v>
      </c>
      <c r="F70" s="120">
        <v>24.555397552711504</v>
      </c>
      <c r="G70" s="120">
        <v>64.283897227168666</v>
      </c>
      <c r="H70" s="120">
        <v>59.255553331999202</v>
      </c>
      <c r="I70" s="120">
        <v>49.036959916710046</v>
      </c>
      <c r="J70" s="122">
        <v>64.333434558153655</v>
      </c>
    </row>
    <row r="71" spans="1:10" s="36" customFormat="1">
      <c r="A71" s="70">
        <v>2020</v>
      </c>
      <c r="B71" s="121">
        <v>48.68818673984773</v>
      </c>
      <c r="C71" s="121">
        <v>71.864919354838705</v>
      </c>
      <c r="D71" s="121">
        <v>57.320586082867507</v>
      </c>
      <c r="E71" s="121">
        <v>46.608755026174038</v>
      </c>
      <c r="F71" s="121">
        <v>25.058644697581023</v>
      </c>
      <c r="G71" s="121">
        <v>62.732023788069924</v>
      </c>
      <c r="H71" s="121">
        <v>60.058430717863111</v>
      </c>
      <c r="I71" s="121">
        <v>48.385360602798713</v>
      </c>
      <c r="J71" s="123">
        <v>64.651887772774501</v>
      </c>
    </row>
    <row r="72" spans="1:10" s="36" customFormat="1">
      <c r="A72" s="71">
        <v>2021</v>
      </c>
      <c r="B72" s="154">
        <v>50.278541259999713</v>
      </c>
      <c r="C72" s="154">
        <v>72.929264519758121</v>
      </c>
      <c r="D72" s="154">
        <v>59.041347450575309</v>
      </c>
      <c r="E72" s="154">
        <v>47.775401069518722</v>
      </c>
      <c r="F72" s="154">
        <v>25.990409965143229</v>
      </c>
      <c r="G72" s="154">
        <v>63.961865948620911</v>
      </c>
      <c r="H72" s="154">
        <v>62.86514605842337</v>
      </c>
      <c r="I72" s="154">
        <v>48.724121328839672</v>
      </c>
      <c r="J72" s="155">
        <v>64.915815225212256</v>
      </c>
    </row>
    <row r="73" spans="1:10" s="36" customFormat="1">
      <c r="A73" s="70">
        <v>2022</v>
      </c>
      <c r="B73" s="121">
        <v>50.170506529152462</v>
      </c>
      <c r="C73" s="121">
        <v>72.893493101637461</v>
      </c>
      <c r="D73" s="121">
        <v>58.73856181246353</v>
      </c>
      <c r="E73" s="121">
        <v>48.133281233348733</v>
      </c>
      <c r="F73" s="121">
        <v>26.555888120549078</v>
      </c>
      <c r="G73" s="121">
        <v>64.865068596411874</v>
      </c>
      <c r="H73" s="121">
        <v>61.371100164203618</v>
      </c>
      <c r="I73" s="121">
        <v>48.349921424829759</v>
      </c>
      <c r="J73" s="123">
        <v>65.720971044164955</v>
      </c>
    </row>
    <row r="74" spans="1:10" s="36" customFormat="1">
      <c r="A74" s="69">
        <v>2023</v>
      </c>
      <c r="B74" s="154">
        <v>50.7</v>
      </c>
      <c r="C74" s="154">
        <v>72.900000000000006</v>
      </c>
      <c r="D74" s="154">
        <v>59.3</v>
      </c>
      <c r="E74" s="154">
        <v>49.1</v>
      </c>
      <c r="F74" s="154">
        <v>26.8</v>
      </c>
      <c r="G74" s="154">
        <v>65.7</v>
      </c>
      <c r="H74" s="154">
        <v>63.8</v>
      </c>
      <c r="I74" s="154">
        <v>48.4</v>
      </c>
      <c r="J74" s="155">
        <v>64.599999999999994</v>
      </c>
    </row>
    <row r="75" spans="1:10" s="36" customFormat="1">
      <c r="A75" s="72">
        <v>2024</v>
      </c>
      <c r="B75" s="121">
        <v>51.1</v>
      </c>
      <c r="C75" s="121">
        <v>73.099999999999994</v>
      </c>
      <c r="D75" s="121">
        <v>59.2</v>
      </c>
      <c r="E75" s="121">
        <v>49.8</v>
      </c>
      <c r="F75" s="121">
        <v>27.4</v>
      </c>
      <c r="G75" s="121">
        <v>65.2</v>
      </c>
      <c r="H75" s="121">
        <v>61.5</v>
      </c>
      <c r="I75" s="121">
        <v>49.5</v>
      </c>
      <c r="J75" s="123">
        <v>65.7</v>
      </c>
    </row>
    <row r="76" spans="1:10">
      <c r="A76" s="260" t="s">
        <v>34</v>
      </c>
      <c r="B76" s="260"/>
      <c r="C76" s="260"/>
      <c r="D76" s="260"/>
      <c r="E76" s="260"/>
      <c r="F76" s="260"/>
      <c r="G76" s="260"/>
      <c r="H76" s="260"/>
      <c r="I76" s="260"/>
      <c r="J76" s="260"/>
    </row>
    <row r="77" spans="1:10" s="36" customFormat="1">
      <c r="A77" s="63">
        <v>1995</v>
      </c>
      <c r="B77" s="81" t="s">
        <v>18</v>
      </c>
      <c r="C77" s="81" t="s">
        <v>18</v>
      </c>
      <c r="D77" s="81" t="s">
        <v>18</v>
      </c>
      <c r="E77" s="81" t="s">
        <v>18</v>
      </c>
      <c r="F77" s="81" t="s">
        <v>18</v>
      </c>
      <c r="G77" s="81" t="s">
        <v>18</v>
      </c>
      <c r="H77" s="81" t="s">
        <v>18</v>
      </c>
      <c r="I77" s="81" t="s">
        <v>18</v>
      </c>
      <c r="J77" s="85" t="s">
        <v>18</v>
      </c>
    </row>
    <row r="78" spans="1:10" s="36" customFormat="1">
      <c r="A78" s="64">
        <v>2000</v>
      </c>
      <c r="B78" s="86">
        <v>311</v>
      </c>
      <c r="C78" s="86">
        <v>14</v>
      </c>
      <c r="D78" s="86">
        <v>212</v>
      </c>
      <c r="E78" s="86">
        <v>16</v>
      </c>
      <c r="F78" s="86">
        <v>55</v>
      </c>
      <c r="G78" s="86">
        <v>9</v>
      </c>
      <c r="H78" s="86">
        <v>5</v>
      </c>
      <c r="I78" s="89" t="s">
        <v>18</v>
      </c>
      <c r="J78" s="90" t="s">
        <v>18</v>
      </c>
    </row>
    <row r="79" spans="1:10" s="36" customFormat="1">
      <c r="A79" s="63">
        <v>2005</v>
      </c>
      <c r="B79" s="81">
        <v>6999</v>
      </c>
      <c r="C79" s="81">
        <v>333</v>
      </c>
      <c r="D79" s="81">
        <v>3394</v>
      </c>
      <c r="E79" s="81">
        <v>397</v>
      </c>
      <c r="F79" s="81">
        <v>2286</v>
      </c>
      <c r="G79" s="81">
        <v>132</v>
      </c>
      <c r="H79" s="81">
        <v>373</v>
      </c>
      <c r="I79" s="81">
        <v>14</v>
      </c>
      <c r="J79" s="85">
        <v>70</v>
      </c>
    </row>
    <row r="80" spans="1:10" s="36" customFormat="1">
      <c r="A80" s="64">
        <v>2006</v>
      </c>
      <c r="B80" s="86">
        <v>8295</v>
      </c>
      <c r="C80" s="86">
        <v>332</v>
      </c>
      <c r="D80" s="86">
        <v>3556</v>
      </c>
      <c r="E80" s="86">
        <v>537</v>
      </c>
      <c r="F80" s="86">
        <v>2867</v>
      </c>
      <c r="G80" s="86">
        <v>354</v>
      </c>
      <c r="H80" s="86">
        <v>466</v>
      </c>
      <c r="I80" s="86">
        <v>23</v>
      </c>
      <c r="J80" s="87">
        <v>160</v>
      </c>
    </row>
    <row r="81" spans="1:10" s="36" customFormat="1">
      <c r="A81" s="63">
        <v>2007</v>
      </c>
      <c r="B81" s="81">
        <v>10283</v>
      </c>
      <c r="C81" s="81">
        <v>612</v>
      </c>
      <c r="D81" s="81">
        <v>4244</v>
      </c>
      <c r="E81" s="81">
        <v>581</v>
      </c>
      <c r="F81" s="81">
        <v>3641</v>
      </c>
      <c r="G81" s="81">
        <v>434</v>
      </c>
      <c r="H81" s="81">
        <v>477</v>
      </c>
      <c r="I81" s="81">
        <v>31</v>
      </c>
      <c r="J81" s="85">
        <v>253</v>
      </c>
    </row>
    <row r="82" spans="1:10" s="36" customFormat="1">
      <c r="A82" s="64">
        <v>2008</v>
      </c>
      <c r="B82" s="86">
        <v>11622</v>
      </c>
      <c r="C82" s="86">
        <v>832</v>
      </c>
      <c r="D82" s="86">
        <v>4777</v>
      </c>
      <c r="E82" s="86">
        <v>711</v>
      </c>
      <c r="F82" s="86">
        <v>3915</v>
      </c>
      <c r="G82" s="86">
        <v>454</v>
      </c>
      <c r="H82" s="86">
        <v>596</v>
      </c>
      <c r="I82" s="86">
        <v>49</v>
      </c>
      <c r="J82" s="87">
        <v>278</v>
      </c>
    </row>
    <row r="83" spans="1:10" s="36" customFormat="1">
      <c r="A83" s="63">
        <v>2009</v>
      </c>
      <c r="B83" s="81">
        <v>12801</v>
      </c>
      <c r="C83" s="81">
        <v>781</v>
      </c>
      <c r="D83" s="81">
        <v>5990</v>
      </c>
      <c r="E83" s="81">
        <v>703</v>
      </c>
      <c r="F83" s="81">
        <v>3629</v>
      </c>
      <c r="G83" s="81">
        <v>760</v>
      </c>
      <c r="H83" s="81">
        <v>630</v>
      </c>
      <c r="I83" s="81">
        <v>26</v>
      </c>
      <c r="J83" s="85">
        <v>282</v>
      </c>
    </row>
    <row r="84" spans="1:10" s="36" customFormat="1">
      <c r="A84" s="64">
        <v>2010</v>
      </c>
      <c r="B84" s="86">
        <v>26467</v>
      </c>
      <c r="C84" s="86">
        <v>2244</v>
      </c>
      <c r="D84" s="86">
        <v>10154</v>
      </c>
      <c r="E84" s="86">
        <v>2604</v>
      </c>
      <c r="F84" s="86">
        <v>8039</v>
      </c>
      <c r="G84" s="86">
        <v>1048</v>
      </c>
      <c r="H84" s="86">
        <v>1491</v>
      </c>
      <c r="I84" s="86">
        <v>125</v>
      </c>
      <c r="J84" s="87">
        <v>762</v>
      </c>
    </row>
    <row r="85" spans="1:10" s="36" customFormat="1">
      <c r="A85" s="63">
        <v>2011</v>
      </c>
      <c r="B85" s="81">
        <v>41292</v>
      </c>
      <c r="C85" s="81">
        <v>3373</v>
      </c>
      <c r="D85" s="81">
        <v>16024</v>
      </c>
      <c r="E85" s="81">
        <v>4268</v>
      </c>
      <c r="F85" s="81">
        <v>13166</v>
      </c>
      <c r="G85" s="81">
        <v>1137</v>
      </c>
      <c r="H85" s="81">
        <v>1862</v>
      </c>
      <c r="I85" s="81">
        <v>196</v>
      </c>
      <c r="J85" s="85">
        <v>1266</v>
      </c>
    </row>
    <row r="86" spans="1:10" s="36" customFormat="1">
      <c r="A86" s="64">
        <v>2012</v>
      </c>
      <c r="B86" s="86">
        <v>58560</v>
      </c>
      <c r="C86" s="86">
        <v>4806</v>
      </c>
      <c r="D86" s="86">
        <v>23327</v>
      </c>
      <c r="E86" s="86">
        <v>6586</v>
      </c>
      <c r="F86" s="86">
        <v>17749</v>
      </c>
      <c r="G86" s="86">
        <v>1482</v>
      </c>
      <c r="H86" s="86">
        <v>2329</v>
      </c>
      <c r="I86" s="86">
        <v>393</v>
      </c>
      <c r="J86" s="87">
        <v>1888</v>
      </c>
    </row>
    <row r="87" spans="1:10" s="36" customFormat="1">
      <c r="A87" s="63">
        <v>2013</v>
      </c>
      <c r="B87" s="81">
        <v>78358</v>
      </c>
      <c r="C87" s="81">
        <v>6177</v>
      </c>
      <c r="D87" s="81">
        <v>30582</v>
      </c>
      <c r="E87" s="81">
        <v>9967</v>
      </c>
      <c r="F87" s="81">
        <v>23985</v>
      </c>
      <c r="G87" s="81">
        <v>1807</v>
      </c>
      <c r="H87" s="81">
        <v>2786</v>
      </c>
      <c r="I87" s="81">
        <v>530</v>
      </c>
      <c r="J87" s="85">
        <v>2524</v>
      </c>
    </row>
    <row r="88" spans="1:10" s="36" customFormat="1">
      <c r="A88" s="64">
        <v>2014</v>
      </c>
      <c r="B88" s="86">
        <v>97033</v>
      </c>
      <c r="C88" s="86">
        <v>7789</v>
      </c>
      <c r="D88" s="86">
        <v>36903</v>
      </c>
      <c r="E88" s="86">
        <v>12375</v>
      </c>
      <c r="F88" s="86">
        <v>30989</v>
      </c>
      <c r="G88" s="86">
        <v>1994</v>
      </c>
      <c r="H88" s="86">
        <v>3203</v>
      </c>
      <c r="I88" s="86">
        <v>638</v>
      </c>
      <c r="J88" s="87">
        <v>3142</v>
      </c>
    </row>
    <row r="89" spans="1:10" s="36" customFormat="1">
      <c r="A89" s="63">
        <v>2015</v>
      </c>
      <c r="B89" s="81">
        <v>113630</v>
      </c>
      <c r="C89" s="81">
        <v>8567</v>
      </c>
      <c r="D89" s="81">
        <v>43273</v>
      </c>
      <c r="E89" s="81">
        <v>13894</v>
      </c>
      <c r="F89" s="81">
        <v>37453</v>
      </c>
      <c r="G89" s="81">
        <v>2456</v>
      </c>
      <c r="H89" s="81">
        <v>3492</v>
      </c>
      <c r="I89" s="81">
        <v>757</v>
      </c>
      <c r="J89" s="85">
        <v>3721</v>
      </c>
    </row>
    <row r="90" spans="1:10" s="36" customFormat="1">
      <c r="A90" s="64">
        <v>2016</v>
      </c>
      <c r="B90" s="86">
        <v>124362</v>
      </c>
      <c r="C90" s="86">
        <v>9244</v>
      </c>
      <c r="D90" s="86">
        <v>46902</v>
      </c>
      <c r="E90" s="86">
        <v>15028</v>
      </c>
      <c r="F90" s="86">
        <v>42188</v>
      </c>
      <c r="G90" s="86">
        <v>2650</v>
      </c>
      <c r="H90" s="86">
        <v>3591</v>
      </c>
      <c r="I90" s="86">
        <v>759</v>
      </c>
      <c r="J90" s="87">
        <v>3945</v>
      </c>
    </row>
    <row r="91" spans="1:10" s="36" customFormat="1">
      <c r="A91" s="71">
        <v>2017</v>
      </c>
      <c r="B91" s="107">
        <v>136457</v>
      </c>
      <c r="C91" s="107">
        <v>10096</v>
      </c>
      <c r="D91" s="107">
        <v>51042</v>
      </c>
      <c r="E91" s="107">
        <v>16340</v>
      </c>
      <c r="F91" s="107">
        <v>47124</v>
      </c>
      <c r="G91" s="107">
        <v>2686</v>
      </c>
      <c r="H91" s="107">
        <v>3901</v>
      </c>
      <c r="I91" s="107">
        <v>859</v>
      </c>
      <c r="J91" s="108">
        <v>4225</v>
      </c>
    </row>
    <row r="92" spans="1:10" s="36" customFormat="1">
      <c r="A92" s="70">
        <v>2018</v>
      </c>
      <c r="B92" s="109">
        <v>140960</v>
      </c>
      <c r="C92" s="109">
        <v>10287</v>
      </c>
      <c r="D92" s="109">
        <v>52891</v>
      </c>
      <c r="E92" s="109">
        <v>15788</v>
      </c>
      <c r="F92" s="109">
        <v>49171</v>
      </c>
      <c r="G92" s="109">
        <v>3406</v>
      </c>
      <c r="H92" s="109">
        <v>3969</v>
      </c>
      <c r="I92" s="109">
        <v>879</v>
      </c>
      <c r="J92" s="110">
        <v>4525</v>
      </c>
    </row>
    <row r="93" spans="1:10" s="36" customFormat="1">
      <c r="A93" s="71">
        <v>2019</v>
      </c>
      <c r="B93" s="107">
        <v>144649</v>
      </c>
      <c r="C93" s="107">
        <v>10206</v>
      </c>
      <c r="D93" s="107">
        <v>55484</v>
      </c>
      <c r="E93" s="107">
        <v>16041</v>
      </c>
      <c r="F93" s="107">
        <v>50200</v>
      </c>
      <c r="G93" s="107">
        <v>3388</v>
      </c>
      <c r="H93" s="107">
        <v>3843</v>
      </c>
      <c r="I93" s="107">
        <v>950</v>
      </c>
      <c r="J93" s="108">
        <v>4503</v>
      </c>
    </row>
    <row r="94" spans="1:10" s="36" customFormat="1">
      <c r="A94" s="68">
        <v>2020</v>
      </c>
      <c r="B94" s="137">
        <v>134532</v>
      </c>
      <c r="C94" s="109">
        <v>8792</v>
      </c>
      <c r="D94" s="109">
        <v>52496</v>
      </c>
      <c r="E94" s="109">
        <v>14486</v>
      </c>
      <c r="F94" s="109">
        <v>47154</v>
      </c>
      <c r="G94" s="109">
        <v>3121</v>
      </c>
      <c r="H94" s="109">
        <v>3622</v>
      </c>
      <c r="I94" s="109">
        <v>918</v>
      </c>
      <c r="J94" s="110">
        <v>3884</v>
      </c>
    </row>
    <row r="95" spans="1:10" s="36" customFormat="1">
      <c r="A95" s="69">
        <v>2021</v>
      </c>
      <c r="B95" s="158">
        <v>144782</v>
      </c>
      <c r="C95" s="113">
        <v>9370</v>
      </c>
      <c r="D95" s="113">
        <v>56628</v>
      </c>
      <c r="E95" s="113">
        <v>15361</v>
      </c>
      <c r="F95" s="113">
        <v>49732</v>
      </c>
      <c r="G95" s="113">
        <v>4105</v>
      </c>
      <c r="H95" s="113">
        <v>3720</v>
      </c>
      <c r="I95" s="113">
        <v>1087</v>
      </c>
      <c r="J95" s="151">
        <v>4768</v>
      </c>
    </row>
    <row r="96" spans="1:10" s="36" customFormat="1">
      <c r="A96" s="68">
        <v>2022</v>
      </c>
      <c r="B96" s="109">
        <v>145877</v>
      </c>
      <c r="C96" s="109">
        <v>8928</v>
      </c>
      <c r="D96" s="109">
        <v>57297</v>
      </c>
      <c r="E96" s="109">
        <v>15398</v>
      </c>
      <c r="F96" s="109">
        <v>51305</v>
      </c>
      <c r="G96" s="109">
        <v>3798</v>
      </c>
      <c r="H96" s="109">
        <v>3673</v>
      </c>
      <c r="I96" s="109">
        <v>946</v>
      </c>
      <c r="J96" s="110">
        <v>4529</v>
      </c>
    </row>
    <row r="97" spans="1:10" s="36" customFormat="1">
      <c r="A97" s="69">
        <v>2023</v>
      </c>
      <c r="B97" s="158">
        <v>146485</v>
      </c>
      <c r="C97" s="113">
        <v>8695</v>
      </c>
      <c r="D97" s="113">
        <v>58205</v>
      </c>
      <c r="E97" s="113">
        <v>15280</v>
      </c>
      <c r="F97" s="113">
        <v>51110</v>
      </c>
      <c r="G97" s="113">
        <v>4115</v>
      </c>
      <c r="H97" s="113">
        <v>3640</v>
      </c>
      <c r="I97" s="113">
        <v>910</v>
      </c>
      <c r="J97" s="151">
        <v>4530</v>
      </c>
    </row>
    <row r="98" spans="1:10" s="36" customFormat="1">
      <c r="A98" s="72">
        <v>2024</v>
      </c>
      <c r="B98" s="109">
        <v>149290</v>
      </c>
      <c r="C98" s="109">
        <v>8845</v>
      </c>
      <c r="D98" s="109">
        <v>60005</v>
      </c>
      <c r="E98" s="109">
        <v>16030</v>
      </c>
      <c r="F98" s="109">
        <v>51015</v>
      </c>
      <c r="G98" s="109">
        <v>4190</v>
      </c>
      <c r="H98" s="109">
        <v>3585</v>
      </c>
      <c r="I98" s="109">
        <v>1040</v>
      </c>
      <c r="J98" s="110">
        <v>4560</v>
      </c>
    </row>
    <row r="99" spans="1:10">
      <c r="A99" s="260" t="s">
        <v>35</v>
      </c>
      <c r="B99" s="260"/>
      <c r="C99" s="260"/>
      <c r="D99" s="260"/>
      <c r="E99" s="260"/>
      <c r="F99" s="260"/>
      <c r="G99" s="260"/>
      <c r="H99" s="260"/>
      <c r="I99" s="260"/>
      <c r="J99" s="260"/>
    </row>
    <row r="100" spans="1:10" s="36" customFormat="1">
      <c r="A100" s="63">
        <v>1995</v>
      </c>
      <c r="B100" s="83" t="s">
        <v>18</v>
      </c>
      <c r="C100" s="83" t="s">
        <v>18</v>
      </c>
      <c r="D100" s="83" t="s">
        <v>18</v>
      </c>
      <c r="E100" s="83" t="s">
        <v>18</v>
      </c>
      <c r="F100" s="83" t="s">
        <v>18</v>
      </c>
      <c r="G100" s="83" t="s">
        <v>18</v>
      </c>
      <c r="H100" s="83" t="s">
        <v>18</v>
      </c>
      <c r="I100" s="83" t="s">
        <v>18</v>
      </c>
      <c r="J100" s="84" t="s">
        <v>18</v>
      </c>
    </row>
    <row r="101" spans="1:10" s="36" customFormat="1">
      <c r="A101" s="64">
        <v>2000</v>
      </c>
      <c r="B101" s="153">
        <v>100</v>
      </c>
      <c r="C101" s="89">
        <v>4.501607717041801</v>
      </c>
      <c r="D101" s="89">
        <v>68.167202572347264</v>
      </c>
      <c r="E101" s="89">
        <v>5.144694533762058</v>
      </c>
      <c r="F101" s="89">
        <v>17.684887459807076</v>
      </c>
      <c r="G101" s="89">
        <v>2.8938906752411575</v>
      </c>
      <c r="H101" s="89">
        <v>1.607717041800643</v>
      </c>
      <c r="I101" s="89" t="s">
        <v>18</v>
      </c>
      <c r="J101" s="90">
        <v>0</v>
      </c>
    </row>
    <row r="102" spans="1:10" s="36" customFormat="1">
      <c r="A102" s="63">
        <v>2005</v>
      </c>
      <c r="B102" s="152">
        <v>100</v>
      </c>
      <c r="C102" s="83">
        <v>4.7578225460780112</v>
      </c>
      <c r="D102" s="83">
        <v>48.492641805972283</v>
      </c>
      <c r="E102" s="83">
        <v>5.6722388912701813</v>
      </c>
      <c r="F102" s="83">
        <v>32.661808829832836</v>
      </c>
      <c r="G102" s="83">
        <v>1.8859837119588514</v>
      </c>
      <c r="H102" s="83">
        <v>5.3293327618231174</v>
      </c>
      <c r="I102" s="83">
        <v>0.20002857551078726</v>
      </c>
      <c r="J102" s="84">
        <v>1.0001428775539363</v>
      </c>
    </row>
    <row r="103" spans="1:10" s="36" customFormat="1">
      <c r="A103" s="64">
        <v>2006</v>
      </c>
      <c r="B103" s="153">
        <v>100</v>
      </c>
      <c r="C103" s="89">
        <v>4.0024110910186854</v>
      </c>
      <c r="D103" s="89">
        <v>42.869198312236293</v>
      </c>
      <c r="E103" s="89">
        <v>6.4737793851717909</v>
      </c>
      <c r="F103" s="89">
        <v>34.562989752863174</v>
      </c>
      <c r="G103" s="89">
        <v>4.267631103074141</v>
      </c>
      <c r="H103" s="89">
        <v>5.6178420735382764</v>
      </c>
      <c r="I103" s="89">
        <v>0.27727546714888485</v>
      </c>
      <c r="J103" s="90">
        <v>1.9288728149487642</v>
      </c>
    </row>
    <row r="104" spans="1:10" s="36" customFormat="1">
      <c r="A104" s="65">
        <v>2007</v>
      </c>
      <c r="B104" s="159">
        <v>100</v>
      </c>
      <c r="C104" s="92">
        <v>5.9515705533404653</v>
      </c>
      <c r="D104" s="92">
        <v>41.272002333949239</v>
      </c>
      <c r="E104" s="92">
        <v>5.6501021102791018</v>
      </c>
      <c r="F104" s="92">
        <v>35.407954876981421</v>
      </c>
      <c r="G104" s="92">
        <v>4.2205582028590882</v>
      </c>
      <c r="H104" s="92">
        <v>4.6387241077506562</v>
      </c>
      <c r="I104" s="92">
        <v>0.30146844306136344</v>
      </c>
      <c r="J104" s="93">
        <v>2.4603714869201596</v>
      </c>
    </row>
    <row r="105" spans="1:10" s="36" customFormat="1">
      <c r="A105" s="64">
        <v>2008</v>
      </c>
      <c r="B105" s="160">
        <v>100</v>
      </c>
      <c r="C105" s="89">
        <v>7.1588366890380311</v>
      </c>
      <c r="D105" s="89">
        <v>41.103080364825331</v>
      </c>
      <c r="E105" s="89">
        <v>6.1177077955601451</v>
      </c>
      <c r="F105" s="89">
        <v>33.686112545172946</v>
      </c>
      <c r="G105" s="89">
        <v>3.906384443297195</v>
      </c>
      <c r="H105" s="89">
        <v>5.1282051282051277</v>
      </c>
      <c r="I105" s="89">
        <v>0.42161418000344175</v>
      </c>
      <c r="J105" s="90">
        <v>2.3920151436929959</v>
      </c>
    </row>
    <row r="106" spans="1:10" s="36" customFormat="1">
      <c r="A106" s="65">
        <v>2009</v>
      </c>
      <c r="B106" s="159">
        <v>100</v>
      </c>
      <c r="C106" s="92">
        <v>6.1010858526677607</v>
      </c>
      <c r="D106" s="92">
        <v>46.793219279743766</v>
      </c>
      <c r="E106" s="92">
        <v>5.4917584563705963</v>
      </c>
      <c r="F106" s="92">
        <v>28.349347707210377</v>
      </c>
      <c r="G106" s="92">
        <v>5.9370361690492928</v>
      </c>
      <c r="H106" s="92">
        <v>4.9214905085540188</v>
      </c>
      <c r="I106" s="92">
        <v>0.20310913209905476</v>
      </c>
      <c r="J106" s="93">
        <v>2.2029528943051324</v>
      </c>
    </row>
    <row r="107" spans="1:10" s="36" customFormat="1">
      <c r="A107" s="64">
        <v>2010</v>
      </c>
      <c r="B107" s="153">
        <v>100</v>
      </c>
      <c r="C107" s="89">
        <v>8.478482638757697</v>
      </c>
      <c r="D107" s="89">
        <v>38.364756111383983</v>
      </c>
      <c r="E107" s="89">
        <v>9.8386670193070618</v>
      </c>
      <c r="F107" s="89">
        <v>30.373672875656478</v>
      </c>
      <c r="G107" s="89">
        <v>3.9596478633770351</v>
      </c>
      <c r="H107" s="89">
        <v>5.6334303094419464</v>
      </c>
      <c r="I107" s="89">
        <v>0.47228624324630675</v>
      </c>
      <c r="J107" s="90">
        <v>2.8790569388294855</v>
      </c>
    </row>
    <row r="108" spans="1:10" s="36" customFormat="1">
      <c r="A108" s="63">
        <v>2011</v>
      </c>
      <c r="B108" s="81">
        <v>100</v>
      </c>
      <c r="C108" s="156">
        <v>8.1686525234912342</v>
      </c>
      <c r="D108" s="156">
        <v>38.806548483967838</v>
      </c>
      <c r="E108" s="156">
        <v>10.336142594207111</v>
      </c>
      <c r="F108" s="156">
        <v>31.88511091736898</v>
      </c>
      <c r="G108" s="156">
        <v>2.7535600116245278</v>
      </c>
      <c r="H108" s="156">
        <v>4.5093480577351546</v>
      </c>
      <c r="I108" s="156">
        <v>0.47466821660370045</v>
      </c>
      <c r="J108" s="157">
        <v>3.0659691950014532</v>
      </c>
    </row>
    <row r="109" spans="1:10" s="36" customFormat="1">
      <c r="A109" s="64">
        <v>2012</v>
      </c>
      <c r="B109" s="86">
        <v>100</v>
      </c>
      <c r="C109" s="97">
        <v>8.2069672131147549</v>
      </c>
      <c r="D109" s="97">
        <v>39.834357923497265</v>
      </c>
      <c r="E109" s="97">
        <v>11.246584699453551</v>
      </c>
      <c r="F109" s="97">
        <v>30.309084699453553</v>
      </c>
      <c r="G109" s="97">
        <v>2.5307377049180331</v>
      </c>
      <c r="H109" s="97">
        <v>3.9771174863387979</v>
      </c>
      <c r="I109" s="97">
        <v>0.67110655737704916</v>
      </c>
      <c r="J109" s="98">
        <v>3.2240437158469941</v>
      </c>
    </row>
    <row r="110" spans="1:10" s="36" customFormat="1">
      <c r="A110" s="63">
        <v>2013</v>
      </c>
      <c r="B110" s="81">
        <v>100</v>
      </c>
      <c r="C110" s="156">
        <v>7.8830495928941522</v>
      </c>
      <c r="D110" s="156">
        <v>39.028561219020389</v>
      </c>
      <c r="E110" s="156">
        <v>12.719824395722199</v>
      </c>
      <c r="F110" s="156">
        <v>30.609510196789095</v>
      </c>
      <c r="G110" s="156">
        <v>2.3060823400290973</v>
      </c>
      <c r="H110" s="156">
        <v>3.5554761479363943</v>
      </c>
      <c r="I110" s="156">
        <v>0.67638275606830189</v>
      </c>
      <c r="J110" s="157">
        <v>3.221113351540366</v>
      </c>
    </row>
    <row r="111" spans="1:10" s="36" customFormat="1">
      <c r="A111" s="64">
        <v>2014</v>
      </c>
      <c r="B111" s="86">
        <v>100</v>
      </c>
      <c r="C111" s="97">
        <v>8.0271660156853866</v>
      </c>
      <c r="D111" s="97">
        <v>38.031391382313231</v>
      </c>
      <c r="E111" s="97">
        <v>12.753393175517608</v>
      </c>
      <c r="F111" s="97">
        <v>31.936557665948701</v>
      </c>
      <c r="G111" s="97">
        <v>2.0549709892510792</v>
      </c>
      <c r="H111" s="97">
        <v>3.3009388558531629</v>
      </c>
      <c r="I111" s="97">
        <v>0.65750827038224113</v>
      </c>
      <c r="J111" s="98">
        <v>3.2380736450485919</v>
      </c>
    </row>
    <row r="112" spans="1:10" s="36" customFormat="1">
      <c r="A112" s="63">
        <v>2015</v>
      </c>
      <c r="B112" s="81">
        <v>100</v>
      </c>
      <c r="C112" s="156">
        <v>7.5393822054035029</v>
      </c>
      <c r="D112" s="156">
        <v>38.082372612866322</v>
      </c>
      <c r="E112" s="156">
        <v>12.227404734665141</v>
      </c>
      <c r="F112" s="156">
        <v>32.960485787204085</v>
      </c>
      <c r="G112" s="156">
        <v>2.1614010384581537</v>
      </c>
      <c r="H112" s="156">
        <v>3.0731320953973422</v>
      </c>
      <c r="I112" s="156">
        <v>0.66619730704919466</v>
      </c>
      <c r="J112" s="157">
        <v>3.2746633811493444</v>
      </c>
    </row>
    <row r="113" spans="1:10" s="36" customFormat="1">
      <c r="A113" s="64">
        <v>2016</v>
      </c>
      <c r="B113" s="86">
        <v>100</v>
      </c>
      <c r="C113" s="97">
        <v>7.4331387401296221</v>
      </c>
      <c r="D113" s="97">
        <v>37.7140927292903</v>
      </c>
      <c r="E113" s="97">
        <v>12.084077129669835</v>
      </c>
      <c r="F113" s="97">
        <v>33.923545777649124</v>
      </c>
      <c r="G113" s="97">
        <v>2.1308759910583621</v>
      </c>
      <c r="H113" s="97">
        <v>2.8875379939209727</v>
      </c>
      <c r="I113" s="97">
        <v>0.61031504800501757</v>
      </c>
      <c r="J113" s="98">
        <v>3.1721908621604671</v>
      </c>
    </row>
    <row r="114" spans="1:10" s="36" customFormat="1">
      <c r="A114" s="71">
        <v>2017</v>
      </c>
      <c r="B114" s="107">
        <v>100</v>
      </c>
      <c r="C114" s="120">
        <v>7.3986677121730651</v>
      </c>
      <c r="D114" s="120">
        <v>37.405189913306025</v>
      </c>
      <c r="E114" s="120">
        <v>11.974468147475029</v>
      </c>
      <c r="F114" s="120">
        <v>34.533955751628717</v>
      </c>
      <c r="G114" s="120">
        <v>1.9683856452948547</v>
      </c>
      <c r="H114" s="120">
        <v>2.8587760246817679</v>
      </c>
      <c r="I114" s="120">
        <v>0.62950233406860767</v>
      </c>
      <c r="J114" s="122">
        <v>3.0962134591849448</v>
      </c>
    </row>
    <row r="115" spans="1:10" s="36" customFormat="1">
      <c r="A115" s="70">
        <v>2018</v>
      </c>
      <c r="B115" s="109">
        <v>100</v>
      </c>
      <c r="C115" s="121">
        <v>7.2978149829738932</v>
      </c>
      <c r="D115" s="121">
        <v>37.521992054483547</v>
      </c>
      <c r="E115" s="121">
        <v>11.200340522133938</v>
      </c>
      <c r="F115" s="121">
        <v>34.88294551645857</v>
      </c>
      <c r="G115" s="121">
        <v>2.4162883087400679</v>
      </c>
      <c r="H115" s="121">
        <v>2.8156923950056751</v>
      </c>
      <c r="I115" s="121">
        <v>0.62358115777525536</v>
      </c>
      <c r="J115" s="123">
        <v>3.2101305334846764</v>
      </c>
    </row>
    <row r="116" spans="1:10" s="36" customFormat="1">
      <c r="A116" s="71">
        <v>2019</v>
      </c>
      <c r="B116" s="107">
        <f>SUM(C116:J116)</f>
        <v>99.976494825404956</v>
      </c>
      <c r="C116" s="120">
        <v>7.0557003505036322</v>
      </c>
      <c r="D116" s="120">
        <v>38.357679624470272</v>
      </c>
      <c r="E116" s="120">
        <v>11.0896031082137</v>
      </c>
      <c r="F116" s="120">
        <v>34.704698960933015</v>
      </c>
      <c r="G116" s="120">
        <v>2.3422215155306985</v>
      </c>
      <c r="H116" s="120">
        <v>2.6567760579056889</v>
      </c>
      <c r="I116" s="120">
        <v>0.65676223133239775</v>
      </c>
      <c r="J116" s="122">
        <v>3.113052976515565</v>
      </c>
    </row>
    <row r="117" spans="1:10" s="36" customFormat="1">
      <c r="A117" s="70">
        <v>2020</v>
      </c>
      <c r="B117" s="126">
        <f>SUM(C117:J117)</f>
        <v>99.956144263074975</v>
      </c>
      <c r="C117" s="140">
        <v>6.5352481194065355</v>
      </c>
      <c r="D117" s="140">
        <v>39.021199417239025</v>
      </c>
      <c r="E117" s="140">
        <v>10.767698391460767</v>
      </c>
      <c r="F117" s="140">
        <v>35.050396931585048</v>
      </c>
      <c r="G117" s="140">
        <v>2.3198941515773197</v>
      </c>
      <c r="H117" s="140">
        <v>2.6922962566526922</v>
      </c>
      <c r="I117" s="140">
        <v>0.68236553385068233</v>
      </c>
      <c r="J117" s="141">
        <v>2.8870454613028871</v>
      </c>
    </row>
    <row r="118" spans="1:10" s="36" customFormat="1">
      <c r="A118" s="71">
        <v>2021</v>
      </c>
      <c r="B118" s="113">
        <v>100</v>
      </c>
      <c r="C118" s="154">
        <v>6.4717989805362546</v>
      </c>
      <c r="D118" s="154">
        <v>39.112596869776631</v>
      </c>
      <c r="E118" s="154">
        <v>10.609744305231313</v>
      </c>
      <c r="F118" s="154">
        <v>34.349573842052187</v>
      </c>
      <c r="G118" s="154">
        <v>2.8352972054537169</v>
      </c>
      <c r="H118" s="154">
        <v>2.5693801715682891</v>
      </c>
      <c r="I118" s="154">
        <v>0.75078393722976611</v>
      </c>
      <c r="J118" s="155">
        <v>3.293227058612259</v>
      </c>
    </row>
    <row r="119" spans="1:10" s="36" customFormat="1">
      <c r="A119" s="70">
        <v>2022</v>
      </c>
      <c r="B119" s="109">
        <v>100</v>
      </c>
      <c r="C119" s="121">
        <v>6.1202245727565003</v>
      </c>
      <c r="D119" s="121">
        <v>39.277610589743411</v>
      </c>
      <c r="E119" s="121">
        <v>10.55546796273573</v>
      </c>
      <c r="F119" s="121">
        <v>35.170040513583359</v>
      </c>
      <c r="G119" s="121">
        <v>2.6035632759105276</v>
      </c>
      <c r="H119" s="121">
        <v>2.5178746478197387</v>
      </c>
      <c r="I119" s="121">
        <v>0.64849153739108978</v>
      </c>
      <c r="J119" s="123">
        <v>3.1046703729854603</v>
      </c>
    </row>
    <row r="120" spans="1:10" s="36" customFormat="1">
      <c r="A120" s="69">
        <v>2023</v>
      </c>
      <c r="B120" s="113">
        <v>100</v>
      </c>
      <c r="C120" s="154">
        <v>5.9</v>
      </c>
      <c r="D120" s="154">
        <v>39.700000000000003</v>
      </c>
      <c r="E120" s="154">
        <v>10.4</v>
      </c>
      <c r="F120" s="154">
        <v>34.9</v>
      </c>
      <c r="G120" s="154">
        <v>2.8</v>
      </c>
      <c r="H120" s="154">
        <v>2.5</v>
      </c>
      <c r="I120" s="154">
        <v>0.6</v>
      </c>
      <c r="J120" s="155">
        <v>3.1</v>
      </c>
    </row>
    <row r="121" spans="1:10" s="36" customFormat="1">
      <c r="A121" s="72">
        <v>2024</v>
      </c>
      <c r="B121" s="109">
        <v>100</v>
      </c>
      <c r="C121" s="121">
        <v>5.9</v>
      </c>
      <c r="D121" s="121">
        <v>40.200000000000003</v>
      </c>
      <c r="E121" s="121">
        <v>10.7</v>
      </c>
      <c r="F121" s="121">
        <v>34.200000000000003</v>
      </c>
      <c r="G121" s="121">
        <v>2.8</v>
      </c>
      <c r="H121" s="121">
        <v>2.4</v>
      </c>
      <c r="I121" s="121">
        <v>0.7</v>
      </c>
      <c r="J121" s="123">
        <v>3.1</v>
      </c>
    </row>
    <row r="122" spans="1:10">
      <c r="A122" s="260" t="s">
        <v>36</v>
      </c>
      <c r="B122" s="260"/>
      <c r="C122" s="260"/>
      <c r="D122" s="260"/>
      <c r="E122" s="260"/>
      <c r="F122" s="260"/>
      <c r="G122" s="260"/>
      <c r="H122" s="260"/>
      <c r="I122" s="260"/>
      <c r="J122" s="260"/>
    </row>
    <row r="123" spans="1:10" s="36" customFormat="1" ht="11.4" customHeight="1">
      <c r="A123" s="63">
        <v>1995</v>
      </c>
      <c r="B123" s="83" t="s">
        <v>18</v>
      </c>
      <c r="C123" s="83" t="s">
        <v>18</v>
      </c>
      <c r="D123" s="83" t="s">
        <v>18</v>
      </c>
      <c r="E123" s="83" t="s">
        <v>18</v>
      </c>
      <c r="F123" s="83" t="s">
        <v>18</v>
      </c>
      <c r="G123" s="83" t="s">
        <v>18</v>
      </c>
      <c r="H123" s="83" t="s">
        <v>18</v>
      </c>
      <c r="I123" s="83" t="s">
        <v>18</v>
      </c>
      <c r="J123" s="84" t="s">
        <v>18</v>
      </c>
    </row>
    <row r="124" spans="1:10" s="36" customFormat="1">
      <c r="A124" s="64">
        <v>2000</v>
      </c>
      <c r="B124" s="89">
        <v>63.987138263665599</v>
      </c>
      <c r="C124" s="89">
        <v>0</v>
      </c>
      <c r="D124" s="89">
        <v>69.811320754716974</v>
      </c>
      <c r="E124" s="89">
        <v>100</v>
      </c>
      <c r="F124" s="89">
        <v>63.636363636363633</v>
      </c>
      <c r="G124" s="89">
        <v>0</v>
      </c>
      <c r="H124" s="89">
        <v>0</v>
      </c>
      <c r="I124" s="89" t="s">
        <v>18</v>
      </c>
      <c r="J124" s="90" t="s">
        <v>18</v>
      </c>
    </row>
    <row r="125" spans="1:10" s="36" customFormat="1">
      <c r="A125" s="63">
        <v>2005</v>
      </c>
      <c r="B125" s="83">
        <v>39.977139591370197</v>
      </c>
      <c r="C125" s="83">
        <v>11.111111111111111</v>
      </c>
      <c r="D125" s="83">
        <v>34.177961107837362</v>
      </c>
      <c r="E125" s="83">
        <v>45.340050377833748</v>
      </c>
      <c r="F125" s="83">
        <v>58.048993875765532</v>
      </c>
      <c r="G125" s="83">
        <v>33.333333333333329</v>
      </c>
      <c r="H125" s="83">
        <v>6.9705093833780163</v>
      </c>
      <c r="I125" s="83" t="s">
        <v>18</v>
      </c>
      <c r="J125" s="84">
        <v>34.285714285714285</v>
      </c>
    </row>
    <row r="126" spans="1:10" s="36" customFormat="1">
      <c r="A126" s="64">
        <v>2006</v>
      </c>
      <c r="B126" s="89">
        <v>43.701024713682941</v>
      </c>
      <c r="C126" s="89">
        <v>14.156626506024098</v>
      </c>
      <c r="D126" s="89">
        <v>43.757030371203598</v>
      </c>
      <c r="E126" s="89">
        <v>33.333333333333329</v>
      </c>
      <c r="F126" s="89">
        <v>54.621555633065924</v>
      </c>
      <c r="G126" s="89">
        <v>40.960451977401128</v>
      </c>
      <c r="H126" s="89">
        <v>12.017167381974248</v>
      </c>
      <c r="I126" s="89" t="s">
        <v>18</v>
      </c>
      <c r="J126" s="90">
        <v>47.5</v>
      </c>
    </row>
    <row r="127" spans="1:10" s="36" customFormat="1">
      <c r="A127" s="63">
        <v>2007</v>
      </c>
      <c r="B127" s="83">
        <v>42.001361470388019</v>
      </c>
      <c r="C127" s="83">
        <v>8.6601307189542478</v>
      </c>
      <c r="D127" s="83">
        <v>46.182846371347786</v>
      </c>
      <c r="E127" s="83">
        <v>20.654044750430291</v>
      </c>
      <c r="F127" s="83">
        <v>53.968689920351551</v>
      </c>
      <c r="G127" s="83">
        <v>26.497695852534562</v>
      </c>
      <c r="H127" s="83">
        <v>8.5953878406708597</v>
      </c>
      <c r="I127" s="83" t="s">
        <v>18</v>
      </c>
      <c r="J127" s="84">
        <v>25.691699604743086</v>
      </c>
    </row>
    <row r="128" spans="1:10" s="36" customFormat="1">
      <c r="A128" s="64">
        <v>2008</v>
      </c>
      <c r="B128" s="89">
        <v>42.299087936671832</v>
      </c>
      <c r="C128" s="89">
        <v>13.942307692307693</v>
      </c>
      <c r="D128" s="89">
        <v>46.72388528365083</v>
      </c>
      <c r="E128" s="89">
        <v>21.940928270042196</v>
      </c>
      <c r="F128" s="89">
        <v>53.690932311621964</v>
      </c>
      <c r="G128" s="89">
        <v>27.312775330396477</v>
      </c>
      <c r="H128" s="89">
        <v>12.416107382550337</v>
      </c>
      <c r="I128" s="89" t="s">
        <v>18</v>
      </c>
      <c r="J128" s="90">
        <v>40.28776978417266</v>
      </c>
    </row>
    <row r="129" spans="1:10" s="36" customFormat="1">
      <c r="A129" s="63">
        <v>2009</v>
      </c>
      <c r="B129" s="83">
        <v>43.11381923287243</v>
      </c>
      <c r="C129" s="83">
        <v>6.7861715749039693</v>
      </c>
      <c r="D129" s="83">
        <v>44.27378964941569</v>
      </c>
      <c r="E129" s="83">
        <v>27.311522048364157</v>
      </c>
      <c r="F129" s="83">
        <v>61.972995315513913</v>
      </c>
      <c r="G129" s="83">
        <v>26.052631578947366</v>
      </c>
      <c r="H129" s="83">
        <v>12.063492063492063</v>
      </c>
      <c r="I129" s="83" t="s">
        <v>18</v>
      </c>
      <c r="J129" s="84">
        <v>35.106382978723403</v>
      </c>
    </row>
    <row r="130" spans="1:10" s="36" customFormat="1">
      <c r="A130" s="64">
        <v>2010</v>
      </c>
      <c r="B130" s="89">
        <v>38.485661389655043</v>
      </c>
      <c r="C130" s="89">
        <v>6.5062388591800353</v>
      </c>
      <c r="D130" s="89">
        <v>43.047075044317509</v>
      </c>
      <c r="E130" s="89">
        <v>11.405529953917052</v>
      </c>
      <c r="F130" s="89">
        <v>56.512003980594606</v>
      </c>
      <c r="G130" s="89">
        <v>24.904580152671755</v>
      </c>
      <c r="H130" s="89">
        <v>20.992622401073106</v>
      </c>
      <c r="I130" s="89">
        <v>1.6</v>
      </c>
      <c r="J130" s="90">
        <v>33.202099737532805</v>
      </c>
    </row>
    <row r="131" spans="1:10" s="36" customFormat="1">
      <c r="A131" s="63">
        <v>2011</v>
      </c>
      <c r="B131" s="156">
        <v>38.99060350673254</v>
      </c>
      <c r="C131" s="156">
        <v>5.8108508745923517</v>
      </c>
      <c r="D131" s="156">
        <v>41.419121318022967</v>
      </c>
      <c r="E131" s="156">
        <v>9.8641049671977505</v>
      </c>
      <c r="F131" s="156">
        <v>58.537141121069425</v>
      </c>
      <c r="G131" s="156">
        <v>33.685136323658746</v>
      </c>
      <c r="H131" s="156">
        <v>22.878625134264233</v>
      </c>
      <c r="I131" s="156">
        <v>7.1428571428571423</v>
      </c>
      <c r="J131" s="157">
        <v>24.960505529225905</v>
      </c>
    </row>
    <row r="132" spans="1:10" s="36" customFormat="1">
      <c r="A132" s="64">
        <v>2012</v>
      </c>
      <c r="B132" s="97">
        <v>35.771857923497272</v>
      </c>
      <c r="C132" s="97">
        <v>5.3682896379525591</v>
      </c>
      <c r="D132" s="97">
        <v>39.104899901401808</v>
      </c>
      <c r="E132" s="97">
        <v>7.8803522623747346</v>
      </c>
      <c r="F132" s="97">
        <v>53.659361090765678</v>
      </c>
      <c r="G132" s="97">
        <v>37.921727395411608</v>
      </c>
      <c r="H132" s="97">
        <v>22.327179046801202</v>
      </c>
      <c r="I132" s="97">
        <v>3.5623409669211195</v>
      </c>
      <c r="J132" s="98">
        <v>22.722457627118644</v>
      </c>
    </row>
    <row r="133" spans="1:10" s="36" customFormat="1">
      <c r="A133" s="63">
        <v>2013</v>
      </c>
      <c r="B133" s="156">
        <v>31.789989535210189</v>
      </c>
      <c r="C133" s="156">
        <v>4.5815120608709732</v>
      </c>
      <c r="D133" s="156">
        <v>34.412399450657247</v>
      </c>
      <c r="E133" s="156">
        <v>7.163640012039731</v>
      </c>
      <c r="F133" s="156">
        <v>48.534500729622678</v>
      </c>
      <c r="G133" s="156">
        <v>32.429441062534586</v>
      </c>
      <c r="H133" s="156">
        <v>21.859296482412059</v>
      </c>
      <c r="I133" s="156">
        <v>1.8867924528301887</v>
      </c>
      <c r="J133" s="157">
        <v>21.513470681458003</v>
      </c>
    </row>
    <row r="134" spans="1:10" s="36" customFormat="1">
      <c r="A134" s="64">
        <v>2014</v>
      </c>
      <c r="B134" s="97">
        <v>29.21789494295755</v>
      </c>
      <c r="C134" s="97">
        <v>4.0570034664270125</v>
      </c>
      <c r="D134" s="97">
        <v>32.834728883830586</v>
      </c>
      <c r="E134" s="97">
        <v>6.319191919191919</v>
      </c>
      <c r="F134" s="97">
        <v>42.527993804253121</v>
      </c>
      <c r="G134" s="97">
        <v>33.500501504513544</v>
      </c>
      <c r="H134" s="97">
        <v>21.167655323134564</v>
      </c>
      <c r="I134" s="97">
        <v>2.1943573667711598</v>
      </c>
      <c r="J134" s="98">
        <v>19.00063653723743</v>
      </c>
    </row>
    <row r="135" spans="1:10" s="36" customFormat="1">
      <c r="A135" s="63">
        <v>2015</v>
      </c>
      <c r="B135" s="156">
        <v>29.420927571944027</v>
      </c>
      <c r="C135" s="156">
        <v>3.6535543364071437</v>
      </c>
      <c r="D135" s="156">
        <v>33.889492293115794</v>
      </c>
      <c r="E135" s="156">
        <v>6.2760903987332668</v>
      </c>
      <c r="F135" s="156">
        <v>40.773769791471977</v>
      </c>
      <c r="G135" s="156">
        <v>35.504885993485338</v>
      </c>
      <c r="H135" s="156">
        <v>20.589919816723938</v>
      </c>
      <c r="I135" s="156">
        <v>1.5852047556142668</v>
      </c>
      <c r="J135" s="157">
        <v>18.543402311206663</v>
      </c>
    </row>
    <row r="136" spans="1:10" s="36" customFormat="1">
      <c r="A136" s="64">
        <v>2016</v>
      </c>
      <c r="B136" s="97">
        <v>29.75724290986869</v>
      </c>
      <c r="C136" s="97">
        <v>3.4617048896581561</v>
      </c>
      <c r="D136" s="97">
        <v>34.742654897445739</v>
      </c>
      <c r="E136" s="97">
        <v>6.301151107858141</v>
      </c>
      <c r="F136" s="97">
        <v>40.378780695932491</v>
      </c>
      <c r="G136" s="97">
        <v>34.377358490566039</v>
      </c>
      <c r="H136" s="97">
        <v>20.857699805068226</v>
      </c>
      <c r="I136" s="97">
        <v>2.3715415019762842</v>
      </c>
      <c r="J136" s="98">
        <v>17.972116603295309</v>
      </c>
    </row>
    <row r="137" spans="1:10" s="36" customFormat="1">
      <c r="A137" s="71">
        <v>2017</v>
      </c>
      <c r="B137" s="120">
        <v>30.051957759587268</v>
      </c>
      <c r="C137" s="120">
        <v>3.3478605388272582</v>
      </c>
      <c r="D137" s="120">
        <v>36.154539398926374</v>
      </c>
      <c r="E137" s="120">
        <v>5.9302325581395348</v>
      </c>
      <c r="F137" s="120">
        <v>39.056531703590522</v>
      </c>
      <c r="G137" s="120">
        <v>41.660461653015638</v>
      </c>
      <c r="H137" s="120">
        <v>20.123045372981288</v>
      </c>
      <c r="I137" s="120">
        <v>1.1641443538998837</v>
      </c>
      <c r="J137" s="122">
        <v>18.34319526627219</v>
      </c>
    </row>
    <row r="138" spans="1:10" s="36" customFormat="1">
      <c r="A138" s="70">
        <v>2018</v>
      </c>
      <c r="B138" s="121">
        <v>31.198212258796822</v>
      </c>
      <c r="C138" s="121">
        <v>3.7911927675707204</v>
      </c>
      <c r="D138" s="121">
        <v>37.711519918322587</v>
      </c>
      <c r="E138" s="121">
        <v>6.6759564225994428</v>
      </c>
      <c r="F138" s="121">
        <v>39.14299078725265</v>
      </c>
      <c r="G138" s="121">
        <v>44.128009395184968</v>
      </c>
      <c r="H138" s="121">
        <v>21.919879062736207</v>
      </c>
      <c r="I138" s="121">
        <v>5.2332195676905569</v>
      </c>
      <c r="J138" s="123">
        <v>20</v>
      </c>
    </row>
    <row r="139" spans="1:10" s="36" customFormat="1">
      <c r="A139" s="71">
        <v>2019</v>
      </c>
      <c r="B139" s="120">
        <v>32.231124999135844</v>
      </c>
      <c r="C139" s="120">
        <v>4.0564373897707231</v>
      </c>
      <c r="D139" s="120">
        <v>39.009444164083341</v>
      </c>
      <c r="E139" s="120">
        <v>6.1280468798703325</v>
      </c>
      <c r="F139" s="120">
        <v>39.974103585657375</v>
      </c>
      <c r="G139" s="120">
        <v>51.387249114521836</v>
      </c>
      <c r="H139" s="120">
        <v>21.181368722352328</v>
      </c>
      <c r="I139" s="120">
        <v>3.5789473684210522</v>
      </c>
      <c r="J139" s="122">
        <v>20.541860981567844</v>
      </c>
    </row>
    <row r="140" spans="1:10" s="36" customFormat="1">
      <c r="A140" s="70">
        <v>2020</v>
      </c>
      <c r="B140" s="121">
        <v>33.249338447358248</v>
      </c>
      <c r="C140" s="121">
        <v>4.4358507734303911</v>
      </c>
      <c r="D140" s="121">
        <v>39.393477598293202</v>
      </c>
      <c r="E140" s="121">
        <v>6.537346403423995</v>
      </c>
      <c r="F140" s="121">
        <v>40.880943292191539</v>
      </c>
      <c r="G140" s="121">
        <v>53.989106055751357</v>
      </c>
      <c r="H140" s="121">
        <v>21.755935946990611</v>
      </c>
      <c r="I140" s="121">
        <v>6.2091503267973858</v>
      </c>
      <c r="J140" s="123">
        <v>23.352214212152418</v>
      </c>
    </row>
    <row r="141" spans="1:10" s="36" customFormat="1">
      <c r="A141" s="71">
        <v>2021</v>
      </c>
      <c r="B141" s="154">
        <v>34.09263582489536</v>
      </c>
      <c r="C141" s="154">
        <v>3.671291355389541</v>
      </c>
      <c r="D141" s="154">
        <v>40.485272303454124</v>
      </c>
      <c r="E141" s="154">
        <v>7.1089121801966009</v>
      </c>
      <c r="F141" s="154">
        <v>41.635164481621487</v>
      </c>
      <c r="G141" s="154">
        <v>54.153471376370277</v>
      </c>
      <c r="H141" s="154">
        <v>24.704301075268816</v>
      </c>
      <c r="I141" s="154">
        <v>5.2437902483900647</v>
      </c>
      <c r="J141" s="155">
        <v>22.902684563758388</v>
      </c>
    </row>
    <row r="142" spans="1:10" s="36" customFormat="1">
      <c r="A142" s="70">
        <v>2022</v>
      </c>
      <c r="B142" s="121">
        <v>35.59368509086422</v>
      </c>
      <c r="C142" s="121">
        <v>4.334677419354839</v>
      </c>
      <c r="D142" s="121">
        <v>42.389653908581607</v>
      </c>
      <c r="E142" s="121">
        <v>7.4749967528250414</v>
      </c>
      <c r="F142" s="121">
        <v>42.487087028554718</v>
      </c>
      <c r="G142" s="121">
        <v>54.212743549236443</v>
      </c>
      <c r="H142" s="121">
        <v>26.163898720392048</v>
      </c>
      <c r="I142" s="121">
        <v>6.4482029598308666</v>
      </c>
      <c r="J142" s="123">
        <v>26.893353941267389</v>
      </c>
    </row>
    <row r="143" spans="1:10" s="36" customFormat="1">
      <c r="A143" s="69">
        <v>2023</v>
      </c>
      <c r="B143" s="154">
        <v>37</v>
      </c>
      <c r="C143" s="154">
        <v>4.7</v>
      </c>
      <c r="D143" s="154">
        <v>44.2</v>
      </c>
      <c r="E143" s="154">
        <v>7.6</v>
      </c>
      <c r="F143" s="154">
        <v>43.1</v>
      </c>
      <c r="G143" s="154">
        <v>60</v>
      </c>
      <c r="H143" s="154">
        <v>28.7</v>
      </c>
      <c r="I143" s="154">
        <v>7.1</v>
      </c>
      <c r="J143" s="155">
        <v>27.9</v>
      </c>
    </row>
    <row r="144" spans="1:10" s="36" customFormat="1">
      <c r="A144" s="72">
        <v>2024</v>
      </c>
      <c r="B144" s="121">
        <v>36.9</v>
      </c>
      <c r="C144" s="121">
        <v>4.5</v>
      </c>
      <c r="D144" s="121">
        <v>44.8</v>
      </c>
      <c r="E144" s="121">
        <v>7.8</v>
      </c>
      <c r="F144" s="121">
        <v>42.8</v>
      </c>
      <c r="G144" s="121">
        <v>58.2</v>
      </c>
      <c r="H144" s="121">
        <v>26.9</v>
      </c>
      <c r="I144" s="121">
        <v>7.7</v>
      </c>
      <c r="J144" s="123">
        <v>26.1</v>
      </c>
    </row>
    <row r="145" spans="1:10">
      <c r="A145" s="260" t="s">
        <v>37</v>
      </c>
      <c r="B145" s="260"/>
      <c r="C145" s="260"/>
      <c r="D145" s="260"/>
      <c r="E145" s="260"/>
      <c r="F145" s="260"/>
      <c r="G145" s="260"/>
      <c r="H145" s="260"/>
      <c r="I145" s="260"/>
      <c r="J145" s="260"/>
    </row>
    <row r="146" spans="1:10" s="36" customFormat="1">
      <c r="A146" s="63">
        <v>1995</v>
      </c>
      <c r="B146" s="83" t="s">
        <v>18</v>
      </c>
      <c r="C146" s="83" t="s">
        <v>18</v>
      </c>
      <c r="D146" s="83" t="s">
        <v>18</v>
      </c>
      <c r="E146" s="83" t="s">
        <v>18</v>
      </c>
      <c r="F146" s="83" t="s">
        <v>18</v>
      </c>
      <c r="G146" s="83" t="s">
        <v>18</v>
      </c>
      <c r="H146" s="83" t="s">
        <v>18</v>
      </c>
      <c r="I146" s="83" t="s">
        <v>18</v>
      </c>
      <c r="J146" s="84" t="s">
        <v>18</v>
      </c>
    </row>
    <row r="147" spans="1:10" s="36" customFormat="1">
      <c r="A147" s="64">
        <v>2000</v>
      </c>
      <c r="B147" s="89">
        <v>24.115755627009648</v>
      </c>
      <c r="C147" s="89">
        <v>50</v>
      </c>
      <c r="D147" s="89">
        <v>23.113207547169811</v>
      </c>
      <c r="E147" s="89">
        <v>25</v>
      </c>
      <c r="F147" s="89">
        <v>20</v>
      </c>
      <c r="G147" s="89">
        <v>44.444444444444443</v>
      </c>
      <c r="H147" s="89">
        <v>0</v>
      </c>
      <c r="I147" s="89" t="s">
        <v>18</v>
      </c>
      <c r="J147" s="90" t="s">
        <v>18</v>
      </c>
    </row>
    <row r="148" spans="1:10" s="36" customFormat="1">
      <c r="A148" s="63">
        <v>2005</v>
      </c>
      <c r="B148" s="83">
        <v>41.14873553364766</v>
      </c>
      <c r="C148" s="83">
        <v>68.76876876876878</v>
      </c>
      <c r="D148" s="83">
        <v>49.02769593400118</v>
      </c>
      <c r="E148" s="83">
        <v>42.569269521410583</v>
      </c>
      <c r="F148" s="83">
        <v>22.134733158355203</v>
      </c>
      <c r="G148" s="83">
        <v>57.575757575757578</v>
      </c>
      <c r="H148" s="83">
        <v>50.134048257372655</v>
      </c>
      <c r="I148" s="83">
        <v>50</v>
      </c>
      <c r="J148" s="84">
        <v>60</v>
      </c>
    </row>
    <row r="149" spans="1:10" s="36" customFormat="1">
      <c r="A149" s="64">
        <v>2006</v>
      </c>
      <c r="B149" s="89">
        <v>40.253164556962027</v>
      </c>
      <c r="C149" s="89">
        <v>66.566265060240966</v>
      </c>
      <c r="D149" s="89">
        <v>45.275590551181097</v>
      </c>
      <c r="E149" s="89">
        <v>45.437616387337059</v>
      </c>
      <c r="F149" s="89">
        <v>25.113358911754446</v>
      </c>
      <c r="G149" s="89">
        <v>49.152542372881356</v>
      </c>
      <c r="H149" s="89">
        <v>53.862660944206006</v>
      </c>
      <c r="I149" s="89">
        <v>47.826086956521742</v>
      </c>
      <c r="J149" s="90">
        <v>67.5</v>
      </c>
    </row>
    <row r="150" spans="1:10" s="36" customFormat="1">
      <c r="A150" s="63">
        <v>2007</v>
      </c>
      <c r="B150" s="83">
        <v>39.968880676845281</v>
      </c>
      <c r="C150" s="83">
        <v>68.464052287581694</v>
      </c>
      <c r="D150" s="83">
        <v>45.216776625824693</v>
      </c>
      <c r="E150" s="83">
        <v>48.881239242685027</v>
      </c>
      <c r="F150" s="83">
        <v>22.301565503982424</v>
      </c>
      <c r="G150" s="83">
        <v>47.926267281105986</v>
      </c>
      <c r="H150" s="83">
        <v>58.700209643605874</v>
      </c>
      <c r="I150" s="83">
        <v>29.032258064516132</v>
      </c>
      <c r="J150" s="84">
        <v>69.169960474308297</v>
      </c>
    </row>
    <row r="151" spans="1:10" s="36" customFormat="1">
      <c r="A151" s="64">
        <v>2008</v>
      </c>
      <c r="B151" s="89">
        <v>40.629839958699023</v>
      </c>
      <c r="C151" s="89">
        <v>69.951923076923066</v>
      </c>
      <c r="D151" s="89">
        <v>45.530667783127484</v>
      </c>
      <c r="E151" s="89">
        <v>44.444444444444443</v>
      </c>
      <c r="F151" s="89">
        <v>23.218390804597703</v>
      </c>
      <c r="G151" s="89">
        <v>41.409691629955944</v>
      </c>
      <c r="H151" s="89">
        <v>59.731543624161077</v>
      </c>
      <c r="I151" s="89">
        <v>59.183673469387756</v>
      </c>
      <c r="J151" s="90">
        <v>57.553956834532372</v>
      </c>
    </row>
    <row r="152" spans="1:10" s="36" customFormat="1">
      <c r="A152" s="63">
        <v>2009</v>
      </c>
      <c r="B152" s="83">
        <v>42.40293727052574</v>
      </c>
      <c r="C152" s="83">
        <v>71.702944942381563</v>
      </c>
      <c r="D152" s="83">
        <v>46.427378964941568</v>
      </c>
      <c r="E152" s="83">
        <v>41.536273115220482</v>
      </c>
      <c r="F152" s="83">
        <v>23.890879030035823</v>
      </c>
      <c r="G152" s="83">
        <v>49.473684210526315</v>
      </c>
      <c r="H152" s="83">
        <v>54.761904761904766</v>
      </c>
      <c r="I152" s="83">
        <v>65.384615384615387</v>
      </c>
      <c r="J152" s="84">
        <v>67.37588652482269</v>
      </c>
    </row>
    <row r="153" spans="1:10" s="36" customFormat="1">
      <c r="A153" s="64">
        <v>2010</v>
      </c>
      <c r="B153" s="89">
        <v>45.71353005629652</v>
      </c>
      <c r="C153" s="89">
        <v>72.950089126559718</v>
      </c>
      <c r="D153" s="89">
        <v>50.47272011030136</v>
      </c>
      <c r="E153" s="89">
        <v>49.846390168970814</v>
      </c>
      <c r="F153" s="89">
        <v>24.480656798109219</v>
      </c>
      <c r="G153" s="89">
        <v>58.110687022900763</v>
      </c>
      <c r="H153" s="89">
        <v>59.154929577464785</v>
      </c>
      <c r="I153" s="89">
        <v>66.400000000000006</v>
      </c>
      <c r="J153" s="90">
        <v>65.223097112860899</v>
      </c>
    </row>
    <row r="154" spans="1:10" s="36" customFormat="1">
      <c r="A154" s="63">
        <v>2011</v>
      </c>
      <c r="B154" s="156">
        <v>44.17562724014337</v>
      </c>
      <c r="C154" s="156">
        <v>71.390453602134599</v>
      </c>
      <c r="D154" s="156">
        <v>50.368197703444828</v>
      </c>
      <c r="E154" s="156">
        <v>50.726335520149959</v>
      </c>
      <c r="F154" s="156">
        <v>22.117575573446757</v>
      </c>
      <c r="G154" s="156">
        <v>59.454705364995597</v>
      </c>
      <c r="H154" s="156">
        <v>58.270676691729328</v>
      </c>
      <c r="I154" s="156">
        <v>56.632653061224488</v>
      </c>
      <c r="J154" s="157">
        <v>64.218009478672982</v>
      </c>
    </row>
    <row r="155" spans="1:10" s="36" customFormat="1">
      <c r="A155" s="64">
        <v>2012</v>
      </c>
      <c r="B155" s="97">
        <v>45.655737704918032</v>
      </c>
      <c r="C155" s="97">
        <v>72.180607573865998</v>
      </c>
      <c r="D155" s="97">
        <v>51.815492776610796</v>
      </c>
      <c r="E155" s="97">
        <v>48.618281202550868</v>
      </c>
      <c r="F155" s="97">
        <v>23.082990591019211</v>
      </c>
      <c r="G155" s="97">
        <v>67.678812415654519</v>
      </c>
      <c r="H155" s="97">
        <v>59.811077715757833</v>
      </c>
      <c r="I155" s="97">
        <v>53.435114503816791</v>
      </c>
      <c r="J155" s="98">
        <v>67.531779661016941</v>
      </c>
    </row>
    <row r="156" spans="1:10" s="36" customFormat="1">
      <c r="A156" s="63">
        <v>2013</v>
      </c>
      <c r="B156" s="156">
        <v>46.198218433344394</v>
      </c>
      <c r="C156" s="156">
        <v>72.834709405860451</v>
      </c>
      <c r="D156" s="156">
        <v>54.205087960238053</v>
      </c>
      <c r="E156" s="156">
        <v>47.286043945018562</v>
      </c>
      <c r="F156" s="156">
        <v>23.410464873879508</v>
      </c>
      <c r="G156" s="156">
        <v>66.961815163254016</v>
      </c>
      <c r="H156" s="156">
        <v>59.798994974874375</v>
      </c>
      <c r="I156" s="156">
        <v>49.056603773584904</v>
      </c>
      <c r="J156" s="157">
        <v>65.768621236133114</v>
      </c>
    </row>
    <row r="157" spans="1:10" s="36" customFormat="1">
      <c r="A157" s="64">
        <v>2014</v>
      </c>
      <c r="B157" s="97">
        <v>46.187379551286675</v>
      </c>
      <c r="C157" s="97">
        <v>73.590961612530492</v>
      </c>
      <c r="D157" s="97">
        <v>55.364062542340733</v>
      </c>
      <c r="E157" s="97">
        <v>46.957575757575761</v>
      </c>
      <c r="F157" s="97">
        <v>23.092064926264158</v>
      </c>
      <c r="G157" s="97">
        <v>65.14543630892679</v>
      </c>
      <c r="H157" s="97">
        <v>60.131127068373402</v>
      </c>
      <c r="I157" s="97">
        <v>55.485893416927901</v>
      </c>
      <c r="J157" s="98">
        <v>67.091024824952257</v>
      </c>
    </row>
    <row r="158" spans="1:10" s="36" customFormat="1">
      <c r="A158" s="63">
        <v>2015</v>
      </c>
      <c r="B158" s="156">
        <v>45.848807533221859</v>
      </c>
      <c r="C158" s="156">
        <v>72.82596007937434</v>
      </c>
      <c r="D158" s="156">
        <v>55.822337254176965</v>
      </c>
      <c r="E158" s="156">
        <v>45.199366633079023</v>
      </c>
      <c r="F158" s="156">
        <v>23.61893573278509</v>
      </c>
      <c r="G158" s="156">
        <v>67.630293159609124</v>
      </c>
      <c r="H158" s="156">
        <v>60.366552119129437</v>
      </c>
      <c r="I158" s="156">
        <v>51.651254953764855</v>
      </c>
      <c r="J158" s="157">
        <v>64.875033593120122</v>
      </c>
    </row>
    <row r="159" spans="1:10" s="36" customFormat="1">
      <c r="A159" s="64">
        <v>2016</v>
      </c>
      <c r="B159" s="97">
        <v>45.438317170839966</v>
      </c>
      <c r="C159" s="97">
        <v>73.074426655127652</v>
      </c>
      <c r="D159" s="97">
        <v>56.131934672295422</v>
      </c>
      <c r="E159" s="97">
        <v>44.370508384349215</v>
      </c>
      <c r="F159" s="97">
        <v>23.629942163648433</v>
      </c>
      <c r="G159" s="97">
        <v>63.96226415094339</v>
      </c>
      <c r="H159" s="97">
        <v>58.061821219715959</v>
      </c>
      <c r="I159" s="97">
        <v>55.204216073781289</v>
      </c>
      <c r="J159" s="98">
        <v>65.221799746514577</v>
      </c>
    </row>
    <row r="160" spans="1:10" s="36" customFormat="1">
      <c r="A160" s="71">
        <v>2017</v>
      </c>
      <c r="B160" s="120">
        <v>44.94969111148567</v>
      </c>
      <c r="C160" s="120">
        <v>72.741679873217109</v>
      </c>
      <c r="D160" s="120">
        <v>55.56404529603072</v>
      </c>
      <c r="E160" s="120">
        <v>43.782129742962056</v>
      </c>
      <c r="F160" s="120">
        <v>23.459383753501399</v>
      </c>
      <c r="G160" s="120">
        <v>69.657483246463144</v>
      </c>
      <c r="H160" s="120">
        <v>58.75416559856447</v>
      </c>
      <c r="I160" s="120">
        <v>50.407450523864959</v>
      </c>
      <c r="J160" s="122">
        <v>65.538461538461533</v>
      </c>
    </row>
    <row r="161" spans="1:10" s="36" customFormat="1">
      <c r="A161" s="70">
        <v>2018</v>
      </c>
      <c r="B161" s="121">
        <v>45.078036322360951</v>
      </c>
      <c r="C161" s="121">
        <v>72.090988626421691</v>
      </c>
      <c r="D161" s="121">
        <v>55.82991435215822</v>
      </c>
      <c r="E161" s="121">
        <v>43.419052444894859</v>
      </c>
      <c r="F161" s="121">
        <v>24.128042952146593</v>
      </c>
      <c r="G161" s="121">
        <v>66.999412800939524</v>
      </c>
      <c r="H161" s="121">
        <v>57.470395565633659</v>
      </c>
      <c r="I161" s="121">
        <v>47.098976109215016</v>
      </c>
      <c r="J161" s="123">
        <v>63.8232044198895</v>
      </c>
    </row>
    <row r="162" spans="1:10" s="36" customFormat="1">
      <c r="A162" s="71">
        <v>2019</v>
      </c>
      <c r="B162" s="120">
        <v>45.904914655476361</v>
      </c>
      <c r="C162" s="120">
        <v>71.399176954732511</v>
      </c>
      <c r="D162" s="120">
        <v>56.594693965827993</v>
      </c>
      <c r="E162" s="120">
        <v>44.797705878685868</v>
      </c>
      <c r="F162" s="120">
        <v>24.796812749003987</v>
      </c>
      <c r="G162" s="120">
        <v>72.491145218417941</v>
      </c>
      <c r="H162" s="120">
        <v>58.105646630236798</v>
      </c>
      <c r="I162" s="120">
        <v>50.631578947368418</v>
      </c>
      <c r="J162" s="122">
        <v>64.53475460803908</v>
      </c>
    </row>
    <row r="163" spans="1:10" s="36" customFormat="1">
      <c r="A163" s="70">
        <v>2020</v>
      </c>
      <c r="B163" s="121">
        <v>45.91249665507091</v>
      </c>
      <c r="C163" s="121">
        <v>71.189717925386717</v>
      </c>
      <c r="D163" s="121">
        <v>56.545260591283139</v>
      </c>
      <c r="E163" s="121">
        <v>44.926135579179899</v>
      </c>
      <c r="F163" s="121">
        <v>25.359460491156639</v>
      </c>
      <c r="G163" s="121">
        <v>71.579621916052545</v>
      </c>
      <c r="H163" s="121">
        <v>58.531198233020433</v>
      </c>
      <c r="I163" s="121">
        <v>49.891067538126357</v>
      </c>
      <c r="J163" s="123">
        <v>65.370751802265701</v>
      </c>
    </row>
    <row r="164" spans="1:10" s="36" customFormat="1">
      <c r="A164" s="71">
        <v>2021</v>
      </c>
      <c r="B164" s="154">
        <v>47.362931856169965</v>
      </c>
      <c r="C164" s="154">
        <v>72.113127001067241</v>
      </c>
      <c r="D164" s="154">
        <v>58.022533022533018</v>
      </c>
      <c r="E164" s="154">
        <v>45.901959507844545</v>
      </c>
      <c r="F164" s="154">
        <v>26.202445105766909</v>
      </c>
      <c r="G164" s="154">
        <v>72.545676004872107</v>
      </c>
      <c r="H164" s="154">
        <v>61.209677419354833</v>
      </c>
      <c r="I164" s="154">
        <v>48.850045998160077</v>
      </c>
      <c r="J164" s="155">
        <v>64.807046979865774</v>
      </c>
    </row>
    <row r="165" spans="1:10" s="36" customFormat="1">
      <c r="A165" s="70">
        <v>2022</v>
      </c>
      <c r="B165" s="121">
        <v>47.231571803642794</v>
      </c>
      <c r="C165" s="121">
        <v>71.516577060931894</v>
      </c>
      <c r="D165" s="121">
        <v>57.662704853657267</v>
      </c>
      <c r="E165" s="121">
        <v>47.161969086894402</v>
      </c>
      <c r="F165" s="121">
        <v>26.812201539810935</v>
      </c>
      <c r="G165" s="121">
        <v>74.486571879936818</v>
      </c>
      <c r="H165" s="121">
        <v>59.215899809420094</v>
      </c>
      <c r="I165" s="121">
        <v>50</v>
      </c>
      <c r="J165" s="123">
        <v>65.820269375137997</v>
      </c>
    </row>
    <row r="166" spans="1:10" s="36" customFormat="1">
      <c r="A166" s="69">
        <v>2023</v>
      </c>
      <c r="B166" s="154">
        <v>47.6</v>
      </c>
      <c r="C166" s="154">
        <v>71.2</v>
      </c>
      <c r="D166" s="154">
        <v>58.1</v>
      </c>
      <c r="E166" s="154">
        <v>47.3</v>
      </c>
      <c r="F166" s="154">
        <v>27.1</v>
      </c>
      <c r="G166" s="154">
        <v>73.900000000000006</v>
      </c>
      <c r="H166" s="154">
        <v>62.1</v>
      </c>
      <c r="I166" s="154">
        <v>50</v>
      </c>
      <c r="J166" s="155">
        <v>64.3</v>
      </c>
    </row>
    <row r="167" spans="1:10" s="36" customFormat="1">
      <c r="A167" s="72">
        <v>2024</v>
      </c>
      <c r="B167" s="121">
        <v>48.1</v>
      </c>
      <c r="C167" s="121">
        <v>71.2</v>
      </c>
      <c r="D167" s="121">
        <v>58.1</v>
      </c>
      <c r="E167" s="121">
        <v>47.9</v>
      </c>
      <c r="F167" s="121">
        <v>27.8</v>
      </c>
      <c r="G167" s="121">
        <v>73.2</v>
      </c>
      <c r="H167" s="121">
        <v>60.3</v>
      </c>
      <c r="I167" s="121">
        <v>50</v>
      </c>
      <c r="J167" s="123">
        <v>65.5</v>
      </c>
    </row>
    <row r="168" spans="1:10">
      <c r="A168" s="260" t="s">
        <v>38</v>
      </c>
      <c r="B168" s="260"/>
      <c r="C168" s="260"/>
      <c r="D168" s="260"/>
      <c r="E168" s="260"/>
      <c r="F168" s="260"/>
      <c r="G168" s="260"/>
      <c r="H168" s="260"/>
      <c r="I168" s="260"/>
      <c r="J168" s="260"/>
    </row>
    <row r="169" spans="1:10" s="36" customFormat="1">
      <c r="A169" s="63">
        <v>1995</v>
      </c>
      <c r="B169" s="81">
        <v>22014</v>
      </c>
      <c r="C169" s="81">
        <v>1360</v>
      </c>
      <c r="D169" s="81">
        <v>2906</v>
      </c>
      <c r="E169" s="81">
        <v>6610</v>
      </c>
      <c r="F169" s="81">
        <v>2465</v>
      </c>
      <c r="G169" s="81">
        <v>7228</v>
      </c>
      <c r="H169" s="152">
        <v>1095</v>
      </c>
      <c r="I169" s="152">
        <v>48</v>
      </c>
      <c r="J169" s="161">
        <v>241</v>
      </c>
    </row>
    <row r="170" spans="1:10" s="36" customFormat="1">
      <c r="A170" s="64">
        <v>2000</v>
      </c>
      <c r="B170" s="86">
        <v>25533</v>
      </c>
      <c r="C170" s="86">
        <v>1928</v>
      </c>
      <c r="D170" s="86">
        <v>3816</v>
      </c>
      <c r="E170" s="86">
        <v>7165</v>
      </c>
      <c r="F170" s="86">
        <v>2839</v>
      </c>
      <c r="G170" s="86">
        <v>8397</v>
      </c>
      <c r="H170" s="153">
        <v>1068</v>
      </c>
      <c r="I170" s="153">
        <v>57</v>
      </c>
      <c r="J170" s="162">
        <v>263</v>
      </c>
    </row>
    <row r="171" spans="1:10" s="36" customFormat="1">
      <c r="A171" s="63">
        <v>2005</v>
      </c>
      <c r="B171" s="81">
        <v>25911</v>
      </c>
      <c r="C171" s="81">
        <v>1992</v>
      </c>
      <c r="D171" s="81">
        <v>4637</v>
      </c>
      <c r="E171" s="81">
        <v>6548</v>
      </c>
      <c r="F171" s="81">
        <v>2856</v>
      </c>
      <c r="G171" s="81">
        <v>8224</v>
      </c>
      <c r="H171" s="152">
        <v>1243</v>
      </c>
      <c r="I171" s="152">
        <v>90</v>
      </c>
      <c r="J171" s="161">
        <v>321</v>
      </c>
    </row>
    <row r="172" spans="1:10" s="36" customFormat="1">
      <c r="A172" s="64">
        <v>2006</v>
      </c>
      <c r="B172" s="86">
        <v>24253</v>
      </c>
      <c r="C172" s="86">
        <v>1755</v>
      </c>
      <c r="D172" s="86">
        <v>4602</v>
      </c>
      <c r="E172" s="86">
        <v>6100</v>
      </c>
      <c r="F172" s="86">
        <v>2764</v>
      </c>
      <c r="G172" s="86">
        <v>7560</v>
      </c>
      <c r="H172" s="153">
        <v>1056</v>
      </c>
      <c r="I172" s="153">
        <v>90</v>
      </c>
      <c r="J172" s="162">
        <v>291</v>
      </c>
    </row>
    <row r="173" spans="1:10" s="36" customFormat="1">
      <c r="A173" s="63">
        <v>2007</v>
      </c>
      <c r="B173" s="81">
        <v>23814</v>
      </c>
      <c r="C173" s="81">
        <v>1799</v>
      </c>
      <c r="D173" s="81">
        <v>4199</v>
      </c>
      <c r="E173" s="81">
        <v>6273</v>
      </c>
      <c r="F173" s="81">
        <v>2835</v>
      </c>
      <c r="G173" s="81">
        <v>7222</v>
      </c>
      <c r="H173" s="152">
        <v>1074</v>
      </c>
      <c r="I173" s="152">
        <v>110</v>
      </c>
      <c r="J173" s="161">
        <v>254</v>
      </c>
    </row>
    <row r="174" spans="1:10" s="36" customFormat="1">
      <c r="A174" s="64">
        <v>2008</v>
      </c>
      <c r="B174" s="86">
        <v>25166</v>
      </c>
      <c r="C174" s="86">
        <v>1751</v>
      </c>
      <c r="D174" s="86">
        <v>4677</v>
      </c>
      <c r="E174" s="86">
        <v>6608</v>
      </c>
      <c r="F174" s="86">
        <v>3236</v>
      </c>
      <c r="G174" s="86">
        <v>7352</v>
      </c>
      <c r="H174" s="153">
        <v>1011</v>
      </c>
      <c r="I174" s="153">
        <v>110</v>
      </c>
      <c r="J174" s="162">
        <v>319</v>
      </c>
    </row>
    <row r="175" spans="1:10" s="36" customFormat="1">
      <c r="A175" s="63">
        <v>2009</v>
      </c>
      <c r="B175" s="81">
        <v>25068</v>
      </c>
      <c r="C175" s="81">
        <v>1736</v>
      </c>
      <c r="D175" s="81">
        <v>4424</v>
      </c>
      <c r="E175" s="81">
        <v>6706</v>
      </c>
      <c r="F175" s="81">
        <v>3059</v>
      </c>
      <c r="G175" s="81">
        <v>7700</v>
      </c>
      <c r="H175" s="152">
        <v>994</v>
      </c>
      <c r="I175" s="152">
        <v>101</v>
      </c>
      <c r="J175" s="161">
        <v>256</v>
      </c>
    </row>
    <row r="176" spans="1:10" s="36" customFormat="1">
      <c r="A176" s="64">
        <v>2010</v>
      </c>
      <c r="B176" s="86">
        <v>25600</v>
      </c>
      <c r="C176" s="86">
        <v>1792</v>
      </c>
      <c r="D176" s="86">
        <v>4482</v>
      </c>
      <c r="E176" s="86">
        <v>7260</v>
      </c>
      <c r="F176" s="86">
        <v>3393</v>
      </c>
      <c r="G176" s="86">
        <v>7287</v>
      </c>
      <c r="H176" s="153">
        <v>1019</v>
      </c>
      <c r="I176" s="153">
        <v>115</v>
      </c>
      <c r="J176" s="162">
        <v>252</v>
      </c>
    </row>
    <row r="177" spans="1:10" s="36" customFormat="1">
      <c r="A177" s="63">
        <v>2011</v>
      </c>
      <c r="B177" s="81">
        <v>26959</v>
      </c>
      <c r="C177" s="81">
        <v>1754</v>
      </c>
      <c r="D177" s="81">
        <v>4697</v>
      </c>
      <c r="E177" s="81">
        <v>7558</v>
      </c>
      <c r="F177" s="81">
        <v>3735</v>
      </c>
      <c r="G177" s="81">
        <v>7771</v>
      </c>
      <c r="H177" s="81">
        <v>1027</v>
      </c>
      <c r="I177" s="81">
        <v>138</v>
      </c>
      <c r="J177" s="85">
        <v>247</v>
      </c>
    </row>
    <row r="178" spans="1:10" s="36" customFormat="1">
      <c r="A178" s="64">
        <v>2012</v>
      </c>
      <c r="B178" s="86">
        <v>26797</v>
      </c>
      <c r="C178" s="86">
        <v>1900</v>
      </c>
      <c r="D178" s="86">
        <v>4491</v>
      </c>
      <c r="E178" s="86">
        <v>7832</v>
      </c>
      <c r="F178" s="86">
        <v>3745</v>
      </c>
      <c r="G178" s="86">
        <v>7350</v>
      </c>
      <c r="H178" s="86">
        <v>1065</v>
      </c>
      <c r="I178" s="86">
        <v>129</v>
      </c>
      <c r="J178" s="87">
        <v>255</v>
      </c>
    </row>
    <row r="179" spans="1:10" s="36" customFormat="1">
      <c r="A179" s="63">
        <v>2013</v>
      </c>
      <c r="B179" s="81">
        <v>27706</v>
      </c>
      <c r="C179" s="81">
        <v>1962</v>
      </c>
      <c r="D179" s="81">
        <v>4780</v>
      </c>
      <c r="E179" s="81">
        <v>8619</v>
      </c>
      <c r="F179" s="81">
        <v>4060</v>
      </c>
      <c r="G179" s="81">
        <v>7003</v>
      </c>
      <c r="H179" s="81">
        <v>897</v>
      </c>
      <c r="I179" s="81">
        <v>128</v>
      </c>
      <c r="J179" s="85">
        <v>255</v>
      </c>
    </row>
    <row r="180" spans="1:10" s="36" customFormat="1">
      <c r="A180" s="64">
        <v>2014</v>
      </c>
      <c r="B180" s="86">
        <v>28147</v>
      </c>
      <c r="C180" s="86">
        <v>2026</v>
      </c>
      <c r="D180" s="86">
        <v>4635</v>
      </c>
      <c r="E180" s="86">
        <v>8527</v>
      </c>
      <c r="F180" s="86">
        <v>4181</v>
      </c>
      <c r="G180" s="86">
        <v>7326</v>
      </c>
      <c r="H180" s="86">
        <v>969</v>
      </c>
      <c r="I180" s="86">
        <v>157</v>
      </c>
      <c r="J180" s="87">
        <v>306</v>
      </c>
    </row>
    <row r="181" spans="1:10" s="36" customFormat="1">
      <c r="A181" s="63">
        <v>2015</v>
      </c>
      <c r="B181" s="81">
        <v>29215</v>
      </c>
      <c r="C181" s="81">
        <v>2051</v>
      </c>
      <c r="D181" s="81">
        <v>4675</v>
      </c>
      <c r="E181" s="81">
        <v>8847</v>
      </c>
      <c r="F181" s="81">
        <v>4839</v>
      </c>
      <c r="G181" s="81">
        <v>7322</v>
      </c>
      <c r="H181" s="81">
        <v>1016</v>
      </c>
      <c r="I181" s="81">
        <v>148</v>
      </c>
      <c r="J181" s="85">
        <v>317</v>
      </c>
    </row>
    <row r="182" spans="1:10" s="36" customFormat="1">
      <c r="A182" s="64">
        <v>2016</v>
      </c>
      <c r="B182" s="86">
        <v>29301</v>
      </c>
      <c r="C182" s="86">
        <v>2173</v>
      </c>
      <c r="D182" s="86">
        <v>4794</v>
      </c>
      <c r="E182" s="86">
        <v>8782</v>
      </c>
      <c r="F182" s="86">
        <v>4719</v>
      </c>
      <c r="G182" s="86">
        <v>7414</v>
      </c>
      <c r="H182" s="86">
        <v>1008</v>
      </c>
      <c r="I182" s="86">
        <v>105</v>
      </c>
      <c r="J182" s="87">
        <v>302</v>
      </c>
    </row>
    <row r="183" spans="1:10" s="36" customFormat="1">
      <c r="A183" s="71">
        <v>2017</v>
      </c>
      <c r="B183" s="107">
        <v>28403</v>
      </c>
      <c r="C183" s="107">
        <v>2029</v>
      </c>
      <c r="D183" s="107">
        <v>4412</v>
      </c>
      <c r="E183" s="107">
        <v>8616</v>
      </c>
      <c r="F183" s="107">
        <v>4711</v>
      </c>
      <c r="G183" s="107">
        <v>7125</v>
      </c>
      <c r="H183" s="107">
        <v>1100</v>
      </c>
      <c r="I183" s="107">
        <v>140</v>
      </c>
      <c r="J183" s="108">
        <v>263</v>
      </c>
    </row>
    <row r="184" spans="1:10" s="36" customFormat="1">
      <c r="A184" s="70">
        <v>2018</v>
      </c>
      <c r="B184" s="109">
        <v>27837</v>
      </c>
      <c r="C184" s="109">
        <v>1990</v>
      </c>
      <c r="D184" s="109">
        <v>4242</v>
      </c>
      <c r="E184" s="109">
        <v>8445</v>
      </c>
      <c r="F184" s="109">
        <v>4458</v>
      </c>
      <c r="G184" s="109">
        <v>7301</v>
      </c>
      <c r="H184" s="109">
        <v>946</v>
      </c>
      <c r="I184" s="109">
        <v>140</v>
      </c>
      <c r="J184" s="110">
        <v>314</v>
      </c>
    </row>
    <row r="185" spans="1:10" s="36" customFormat="1">
      <c r="A185" s="71">
        <v>2019</v>
      </c>
      <c r="B185" s="107">
        <v>28278</v>
      </c>
      <c r="C185" s="107">
        <v>2012</v>
      </c>
      <c r="D185" s="107">
        <v>4157</v>
      </c>
      <c r="E185" s="107">
        <v>8314</v>
      </c>
      <c r="F185" s="107">
        <v>4773</v>
      </c>
      <c r="G185" s="107">
        <v>7715</v>
      </c>
      <c r="H185" s="107">
        <v>889</v>
      </c>
      <c r="I185" s="107">
        <v>117</v>
      </c>
      <c r="J185" s="108">
        <v>296</v>
      </c>
    </row>
    <row r="186" spans="1:10" s="36" customFormat="1">
      <c r="A186" s="68">
        <v>2020</v>
      </c>
      <c r="B186" s="137">
        <v>26220</v>
      </c>
      <c r="C186" s="109">
        <v>1682</v>
      </c>
      <c r="D186" s="109">
        <v>3898</v>
      </c>
      <c r="E186" s="109">
        <v>7930</v>
      </c>
      <c r="F186" s="109">
        <v>4215</v>
      </c>
      <c r="G186" s="109">
        <v>7256</v>
      </c>
      <c r="H186" s="109">
        <v>892</v>
      </c>
      <c r="I186" s="109">
        <v>104</v>
      </c>
      <c r="J186" s="110">
        <v>239</v>
      </c>
    </row>
    <row r="187" spans="1:10" s="36" customFormat="1">
      <c r="A187" s="69">
        <v>2021</v>
      </c>
      <c r="B187" s="158">
        <v>28153</v>
      </c>
      <c r="C187" s="113">
        <v>1775</v>
      </c>
      <c r="D187" s="113">
        <v>3891</v>
      </c>
      <c r="E187" s="113">
        <v>7896</v>
      </c>
      <c r="F187" s="113">
        <v>4560</v>
      </c>
      <c r="G187" s="113">
        <v>8753</v>
      </c>
      <c r="H187" s="113">
        <v>901</v>
      </c>
      <c r="I187" s="113">
        <v>145</v>
      </c>
      <c r="J187" s="151">
        <v>230</v>
      </c>
    </row>
    <row r="188" spans="1:10" s="36" customFormat="1">
      <c r="A188" s="68">
        <v>2022</v>
      </c>
      <c r="B188" s="109">
        <v>27692</v>
      </c>
      <c r="C188" s="109">
        <v>1727</v>
      </c>
      <c r="D188" s="109">
        <v>3910</v>
      </c>
      <c r="E188" s="109">
        <v>7755</v>
      </c>
      <c r="F188" s="109">
        <v>4416</v>
      </c>
      <c r="G188" s="109">
        <v>8721</v>
      </c>
      <c r="H188" s="109">
        <v>827</v>
      </c>
      <c r="I188" s="109">
        <v>117</v>
      </c>
      <c r="J188" s="110">
        <v>217</v>
      </c>
    </row>
    <row r="189" spans="1:10" s="36" customFormat="1">
      <c r="A189" s="69">
        <v>2023</v>
      </c>
      <c r="B189" s="158">
        <v>26570</v>
      </c>
      <c r="C189" s="113">
        <v>1570</v>
      </c>
      <c r="D189" s="113">
        <v>3770</v>
      </c>
      <c r="E189" s="113">
        <v>7490</v>
      </c>
      <c r="F189" s="113">
        <v>4485</v>
      </c>
      <c r="G189" s="113">
        <v>8110</v>
      </c>
      <c r="H189" s="113">
        <v>830</v>
      </c>
      <c r="I189" s="113">
        <v>105</v>
      </c>
      <c r="J189" s="151">
        <v>200</v>
      </c>
    </row>
    <row r="190" spans="1:10" s="36" customFormat="1">
      <c r="A190" s="72">
        <v>2024</v>
      </c>
      <c r="B190" s="109">
        <v>28170</v>
      </c>
      <c r="C190" s="109">
        <v>1655</v>
      </c>
      <c r="D190" s="109">
        <v>4020</v>
      </c>
      <c r="E190" s="109">
        <v>8055</v>
      </c>
      <c r="F190" s="109">
        <v>4870</v>
      </c>
      <c r="G190" s="109">
        <v>8490</v>
      </c>
      <c r="H190" s="109">
        <v>770</v>
      </c>
      <c r="I190" s="109">
        <v>115</v>
      </c>
      <c r="J190" s="110">
        <v>190</v>
      </c>
    </row>
    <row r="191" spans="1:10" s="36" customFormat="1">
      <c r="A191" s="208" t="s">
        <v>39</v>
      </c>
      <c r="B191" s="208"/>
      <c r="C191" s="208"/>
      <c r="D191" s="208"/>
      <c r="E191" s="208"/>
      <c r="F191" s="208"/>
      <c r="G191" s="208"/>
      <c r="H191" s="208"/>
      <c r="I191" s="208"/>
      <c r="J191" s="208"/>
    </row>
    <row r="192" spans="1:10" s="36" customFormat="1">
      <c r="A192" s="63">
        <v>1995</v>
      </c>
      <c r="B192" s="152">
        <v>100</v>
      </c>
      <c r="C192" s="83">
        <v>6.1778867993095306</v>
      </c>
      <c r="D192" s="83">
        <v>13.200690469701099</v>
      </c>
      <c r="E192" s="83">
        <v>30.026346870173526</v>
      </c>
      <c r="F192" s="83">
        <v>11.197419823748524</v>
      </c>
      <c r="G192" s="83">
        <v>32.833651312800946</v>
      </c>
      <c r="H192" s="83">
        <v>4.9741073862087761</v>
      </c>
      <c r="I192" s="83">
        <v>0.21804306350504227</v>
      </c>
      <c r="J192" s="84">
        <v>1.094757881348233</v>
      </c>
    </row>
    <row r="193" spans="1:10" s="36" customFormat="1">
      <c r="A193" s="64">
        <v>2000</v>
      </c>
      <c r="B193" s="153">
        <v>100</v>
      </c>
      <c r="C193" s="89">
        <v>7.5510124153056832</v>
      </c>
      <c r="D193" s="89">
        <v>14.945364821995067</v>
      </c>
      <c r="E193" s="89">
        <v>28.061724043394818</v>
      </c>
      <c r="F193" s="89">
        <v>11.118944111541925</v>
      </c>
      <c r="G193" s="89">
        <v>32.886852308776874</v>
      </c>
      <c r="H193" s="89">
        <v>4.1828222300552227</v>
      </c>
      <c r="I193" s="89">
        <v>0.22324051227822816</v>
      </c>
      <c r="J193" s="90">
        <v>1.0300395566521756</v>
      </c>
    </row>
    <row r="194" spans="1:10" s="36" customFormat="1">
      <c r="A194" s="63">
        <v>2005</v>
      </c>
      <c r="B194" s="152">
        <v>100</v>
      </c>
      <c r="C194" s="83">
        <v>7.6878545791362747</v>
      </c>
      <c r="D194" s="83">
        <v>17.895874339083786</v>
      </c>
      <c r="E194" s="83">
        <v>25.271120373586509</v>
      </c>
      <c r="F194" s="83">
        <v>11.022345721894176</v>
      </c>
      <c r="G194" s="83">
        <v>31.739415692177069</v>
      </c>
      <c r="H194" s="83">
        <v>4.7971903824630466</v>
      </c>
      <c r="I194" s="83">
        <v>0.34734282737061478</v>
      </c>
      <c r="J194" s="84">
        <v>1.2388560842885261</v>
      </c>
    </row>
    <row r="195" spans="1:10" s="36" customFormat="1">
      <c r="A195" s="64">
        <v>2006</v>
      </c>
      <c r="B195" s="153">
        <v>100</v>
      </c>
      <c r="C195" s="89">
        <v>7.2362181998103337</v>
      </c>
      <c r="D195" s="89">
        <v>18.974972168391538</v>
      </c>
      <c r="E195" s="89">
        <v>25.151527646064402</v>
      </c>
      <c r="F195" s="89">
        <v>11.396528264544592</v>
      </c>
      <c r="G195" s="89">
        <v>31.171401476106048</v>
      </c>
      <c r="H195" s="89">
        <v>4.3541005236465589</v>
      </c>
      <c r="I195" s="89">
        <v>0.3710881128107863</v>
      </c>
      <c r="J195" s="90">
        <v>1.1998515647548758</v>
      </c>
    </row>
    <row r="196" spans="1:10" s="36" customFormat="1">
      <c r="A196" s="65">
        <v>2007</v>
      </c>
      <c r="B196" s="159">
        <v>100</v>
      </c>
      <c r="C196" s="92">
        <v>7.5543797766019996</v>
      </c>
      <c r="D196" s="92">
        <v>17.632485092802554</v>
      </c>
      <c r="E196" s="92">
        <v>26.3416477702192</v>
      </c>
      <c r="F196" s="92">
        <v>11.904761904761903</v>
      </c>
      <c r="G196" s="92">
        <v>30.326698580666832</v>
      </c>
      <c r="H196" s="92">
        <v>4.509952128999748</v>
      </c>
      <c r="I196" s="92">
        <v>0.46191316032585872</v>
      </c>
      <c r="J196" s="93">
        <v>1.0665994792978921</v>
      </c>
    </row>
    <row r="197" spans="1:10" s="36" customFormat="1">
      <c r="A197" s="64">
        <v>2008</v>
      </c>
      <c r="B197" s="160">
        <v>100</v>
      </c>
      <c r="C197" s="89">
        <v>6.95780020662799</v>
      </c>
      <c r="D197" s="89">
        <v>18.584598267503775</v>
      </c>
      <c r="E197" s="89">
        <v>26.257649209250577</v>
      </c>
      <c r="F197" s="89">
        <v>12.858618771358183</v>
      </c>
      <c r="G197" s="89">
        <v>29.214018914408328</v>
      </c>
      <c r="H197" s="89">
        <v>4.0173249622506555</v>
      </c>
      <c r="I197" s="89">
        <v>0.4370976714614957</v>
      </c>
      <c r="J197" s="90">
        <v>1.2675832472383375</v>
      </c>
    </row>
    <row r="198" spans="1:10" s="36" customFormat="1">
      <c r="A198" s="65">
        <v>2009</v>
      </c>
      <c r="B198" s="159">
        <v>100</v>
      </c>
      <c r="C198" s="92">
        <v>6.9251635551300472</v>
      </c>
      <c r="D198" s="92">
        <v>17.647997446944309</v>
      </c>
      <c r="E198" s="92">
        <v>26.75123663634913</v>
      </c>
      <c r="F198" s="92">
        <v>12.202808361257379</v>
      </c>
      <c r="G198" s="92">
        <v>30.716451252592947</v>
      </c>
      <c r="H198" s="92">
        <v>3.9652146162438164</v>
      </c>
      <c r="I198" s="92">
        <v>0.40290410084569972</v>
      </c>
      <c r="J198" s="93">
        <v>1.0212222754108824</v>
      </c>
    </row>
    <row r="199" spans="1:10" s="36" customFormat="1">
      <c r="A199" s="64">
        <v>2010</v>
      </c>
      <c r="B199" s="153">
        <v>100</v>
      </c>
      <c r="C199" s="89">
        <v>7.0000000000000009</v>
      </c>
      <c r="D199" s="89">
        <v>17.5078125</v>
      </c>
      <c r="E199" s="89">
        <v>28.359374999999996</v>
      </c>
      <c r="F199" s="89">
        <v>13.25390625</v>
      </c>
      <c r="G199" s="89">
        <v>28.46484375</v>
      </c>
      <c r="H199" s="89">
        <v>3.98046875</v>
      </c>
      <c r="I199" s="89">
        <v>0.44921874999999994</v>
      </c>
      <c r="J199" s="90">
        <v>0.984375</v>
      </c>
    </row>
    <row r="200" spans="1:10" s="36" customFormat="1">
      <c r="A200" s="63">
        <v>2011</v>
      </c>
      <c r="B200" s="81">
        <v>100</v>
      </c>
      <c r="C200" s="156">
        <v>6.5061760451055299</v>
      </c>
      <c r="D200" s="156">
        <v>17.422753069475871</v>
      </c>
      <c r="E200" s="156">
        <v>28.035164509069325</v>
      </c>
      <c r="F200" s="156">
        <v>13.854371452947067</v>
      </c>
      <c r="G200" s="156">
        <v>28.825253162209279</v>
      </c>
      <c r="H200" s="156">
        <v>3.8094884825104787</v>
      </c>
      <c r="I200" s="156">
        <v>0.51188842316109651</v>
      </c>
      <c r="J200" s="157">
        <v>0.91620609073036829</v>
      </c>
    </row>
    <row r="201" spans="1:10" s="36" customFormat="1">
      <c r="A201" s="64">
        <v>2012</v>
      </c>
      <c r="B201" s="86">
        <v>100</v>
      </c>
      <c r="C201" s="97">
        <v>7.0903459342463711</v>
      </c>
      <c r="D201" s="97">
        <v>16.759338731947608</v>
      </c>
      <c r="E201" s="97">
        <v>29.227152293167148</v>
      </c>
      <c r="F201" s="97">
        <v>13.9754450125014</v>
      </c>
      <c r="G201" s="97">
        <v>27.428443482479381</v>
      </c>
      <c r="H201" s="97">
        <v>3.9743254841959925</v>
      </c>
      <c r="I201" s="97">
        <v>0.48139717132514831</v>
      </c>
      <c r="J201" s="98">
        <v>0.95159905959622348</v>
      </c>
    </row>
    <row r="202" spans="1:10" s="36" customFormat="1">
      <c r="A202" s="63">
        <v>2013</v>
      </c>
      <c r="B202" s="81">
        <v>100</v>
      </c>
      <c r="C202" s="156">
        <v>7.0814985923626645</v>
      </c>
      <c r="D202" s="156">
        <v>17.252580668447269</v>
      </c>
      <c r="E202" s="156">
        <v>31.10878510070021</v>
      </c>
      <c r="F202" s="156">
        <v>14.653865588681153</v>
      </c>
      <c r="G202" s="156">
        <v>25.276113477225149</v>
      </c>
      <c r="H202" s="156">
        <v>3.237565870208619</v>
      </c>
      <c r="I202" s="156">
        <v>0.46199379195842061</v>
      </c>
      <c r="J202" s="157">
        <v>0.92037825741716583</v>
      </c>
    </row>
    <row r="203" spans="1:10" s="36" customFormat="1">
      <c r="A203" s="64">
        <v>2014</v>
      </c>
      <c r="B203" s="86">
        <v>100</v>
      </c>
      <c r="C203" s="97">
        <v>7.1979251785270186</v>
      </c>
      <c r="D203" s="97">
        <v>16.46711905354034</v>
      </c>
      <c r="E203" s="97">
        <v>30.294525171421466</v>
      </c>
      <c r="F203" s="97">
        <v>14.854158524887199</v>
      </c>
      <c r="G203" s="97">
        <v>26.027640601129782</v>
      </c>
      <c r="H203" s="97">
        <v>3.4426404234909578</v>
      </c>
      <c r="I203" s="97">
        <v>0.55778590968842157</v>
      </c>
      <c r="J203" s="98">
        <v>1.0871496074181972</v>
      </c>
    </row>
    <row r="204" spans="1:10" s="36" customFormat="1">
      <c r="A204" s="63">
        <v>2015</v>
      </c>
      <c r="B204" s="81">
        <v>100</v>
      </c>
      <c r="C204" s="156">
        <v>7.0203662502139315</v>
      </c>
      <c r="D204" s="156">
        <v>16.002053739517372</v>
      </c>
      <c r="E204" s="156">
        <v>30.282389183638543</v>
      </c>
      <c r="F204" s="156">
        <v>16.563409207598838</v>
      </c>
      <c r="G204" s="156">
        <v>25.062467910320041</v>
      </c>
      <c r="H204" s="156">
        <v>3.4776655827485881</v>
      </c>
      <c r="I204" s="156">
        <v>0.50658908095156596</v>
      </c>
      <c r="J204" s="157">
        <v>1.0850590450111244</v>
      </c>
    </row>
    <row r="205" spans="1:10" s="36" customFormat="1">
      <c r="A205" s="64">
        <v>2016</v>
      </c>
      <c r="B205" s="86">
        <v>100</v>
      </c>
      <c r="C205" s="97">
        <v>7.4161291423500906</v>
      </c>
      <c r="D205" s="97">
        <v>16.361216340739222</v>
      </c>
      <c r="E205" s="97">
        <v>29.971673321729636</v>
      </c>
      <c r="F205" s="97">
        <v>16.10525238046483</v>
      </c>
      <c r="G205" s="97">
        <v>25.302890686324698</v>
      </c>
      <c r="H205" s="97">
        <v>3.4401556260878472</v>
      </c>
      <c r="I205" s="97">
        <v>0.35834954438415073</v>
      </c>
      <c r="J205" s="98">
        <v>1.0306815467048906</v>
      </c>
    </row>
    <row r="206" spans="1:10" s="36" customFormat="1">
      <c r="A206" s="71">
        <v>2017</v>
      </c>
      <c r="B206" s="107">
        <v>100</v>
      </c>
      <c r="C206" s="120">
        <v>7.1436115903249648</v>
      </c>
      <c r="D206" s="120">
        <v>15.533570397493223</v>
      </c>
      <c r="E206" s="120">
        <v>30.334823786219765</v>
      </c>
      <c r="F206" s="120">
        <v>16.586276097595324</v>
      </c>
      <c r="G206" s="120">
        <v>25.085378305108613</v>
      </c>
      <c r="H206" s="120">
        <v>3.872830334823786</v>
      </c>
      <c r="I206" s="120">
        <v>0.49290567897757276</v>
      </c>
      <c r="J206" s="122">
        <v>0.92595852550786883</v>
      </c>
    </row>
    <row r="207" spans="1:10" s="36" customFormat="1">
      <c r="A207" s="70">
        <v>2018</v>
      </c>
      <c r="B207" s="109">
        <v>100</v>
      </c>
      <c r="C207" s="121">
        <v>7.14875884614003</v>
      </c>
      <c r="D207" s="121">
        <v>15.238711068003017</v>
      </c>
      <c r="E207" s="121">
        <v>30.337320831986204</v>
      </c>
      <c r="F207" s="121">
        <v>16.014656751805152</v>
      </c>
      <c r="G207" s="121">
        <v>26.227682580737866</v>
      </c>
      <c r="H207" s="121">
        <v>3.3983547077630494</v>
      </c>
      <c r="I207" s="121">
        <v>0.50292775801990164</v>
      </c>
      <c r="J207" s="123">
        <v>1.1279951144160649</v>
      </c>
    </row>
    <row r="208" spans="1:10" s="36" customFormat="1">
      <c r="A208" s="71">
        <v>2019</v>
      </c>
      <c r="B208" s="107">
        <f>SUM(C208:J208)</f>
        <v>99.982318410071429</v>
      </c>
      <c r="C208" s="120">
        <v>7.1150717872551104</v>
      </c>
      <c r="D208" s="120">
        <v>14.700473866610086</v>
      </c>
      <c r="E208" s="120">
        <v>29.400947733220171</v>
      </c>
      <c r="F208" s="120">
        <v>16.878845745809461</v>
      </c>
      <c r="G208" s="120">
        <v>27.282693259777918</v>
      </c>
      <c r="H208" s="120">
        <v>3.1437866892991018</v>
      </c>
      <c r="I208" s="120">
        <v>0.41374920432845319</v>
      </c>
      <c r="J208" s="122">
        <v>1.0467501237711296</v>
      </c>
    </row>
    <row r="209" spans="1:10" s="36" customFormat="1">
      <c r="A209" s="68">
        <v>2020</v>
      </c>
      <c r="B209" s="163">
        <f>SUM(C209:J209)</f>
        <v>99.984744469870336</v>
      </c>
      <c r="C209" s="121">
        <v>6.4149504195270781</v>
      </c>
      <c r="D209" s="121">
        <v>14.866514111365369</v>
      </c>
      <c r="E209" s="121">
        <v>30.244088482074755</v>
      </c>
      <c r="F209" s="121">
        <v>16.075514874141877</v>
      </c>
      <c r="G209" s="121">
        <v>27.67353165522502</v>
      </c>
      <c r="H209" s="121">
        <v>3.4019832189168575</v>
      </c>
      <c r="I209" s="121">
        <v>0.39664378337147221</v>
      </c>
      <c r="J209" s="123">
        <v>0.91151792524790232</v>
      </c>
    </row>
    <row r="210" spans="1:10" s="36" customFormat="1">
      <c r="A210" s="69">
        <v>2021</v>
      </c>
      <c r="B210" s="158">
        <v>100</v>
      </c>
      <c r="C210" s="154">
        <v>6.3048342982985828</v>
      </c>
      <c r="D210" s="154">
        <v>13.82090718573509</v>
      </c>
      <c r="E210" s="154">
        <v>28.046744574290482</v>
      </c>
      <c r="F210" s="154">
        <v>16.197208112812135</v>
      </c>
      <c r="G210" s="154">
        <v>31.090825134088728</v>
      </c>
      <c r="H210" s="154">
        <v>3.2003694100095901</v>
      </c>
      <c r="I210" s="154">
        <v>0.51504280183284201</v>
      </c>
      <c r="J210" s="155">
        <v>0.81696444428657689</v>
      </c>
    </row>
    <row r="211" spans="1:10" s="36" customFormat="1">
      <c r="A211" s="68">
        <v>2022</v>
      </c>
      <c r="B211" s="109">
        <v>100</v>
      </c>
      <c r="C211" s="121">
        <v>6.2364581828686987</v>
      </c>
      <c r="D211" s="121">
        <v>14.119601328903656</v>
      </c>
      <c r="E211" s="121">
        <v>28.004477827531417</v>
      </c>
      <c r="F211" s="121">
        <v>15.946843853820598</v>
      </c>
      <c r="G211" s="121">
        <v>31.492849920554672</v>
      </c>
      <c r="H211" s="121">
        <v>2.9864220713563485</v>
      </c>
      <c r="I211" s="121">
        <v>0.42250469449660555</v>
      </c>
      <c r="J211" s="123">
        <v>0.78361981799797764</v>
      </c>
    </row>
    <row r="212" spans="1:10" s="36" customFormat="1">
      <c r="A212" s="69">
        <v>2023</v>
      </c>
      <c r="B212" s="158">
        <v>100</v>
      </c>
      <c r="C212" s="154">
        <v>5.9</v>
      </c>
      <c r="D212" s="154">
        <v>14.2</v>
      </c>
      <c r="E212" s="154">
        <v>28.2</v>
      </c>
      <c r="F212" s="154">
        <v>16.899999999999999</v>
      </c>
      <c r="G212" s="154">
        <v>30.5</v>
      </c>
      <c r="H212" s="154">
        <v>3.1</v>
      </c>
      <c r="I212" s="154">
        <v>0.4</v>
      </c>
      <c r="J212" s="155">
        <v>0.8</v>
      </c>
    </row>
    <row r="213" spans="1:10" s="36" customFormat="1">
      <c r="A213" s="72">
        <v>2024</v>
      </c>
      <c r="B213" s="109">
        <v>100</v>
      </c>
      <c r="C213" s="121">
        <v>5.9</v>
      </c>
      <c r="D213" s="121">
        <v>14.3</v>
      </c>
      <c r="E213" s="121">
        <v>28.6</v>
      </c>
      <c r="F213" s="121">
        <v>17.3</v>
      </c>
      <c r="G213" s="121">
        <v>30.1</v>
      </c>
      <c r="H213" s="121">
        <v>2.7</v>
      </c>
      <c r="I213" s="121">
        <v>0.4</v>
      </c>
      <c r="J213" s="123">
        <v>0.7</v>
      </c>
    </row>
    <row r="214" spans="1:10">
      <c r="A214" s="260" t="s">
        <v>40</v>
      </c>
      <c r="B214" s="260"/>
      <c r="C214" s="260"/>
      <c r="D214" s="260"/>
      <c r="E214" s="260"/>
      <c r="F214" s="260"/>
      <c r="G214" s="260"/>
      <c r="H214" s="260"/>
      <c r="I214" s="260"/>
      <c r="J214" s="260"/>
    </row>
    <row r="215" spans="1:10" s="36" customFormat="1">
      <c r="A215" s="63">
        <v>1995</v>
      </c>
      <c r="B215" s="83">
        <v>31.216498591805212</v>
      </c>
      <c r="C215" s="83">
        <v>39.117647058823529</v>
      </c>
      <c r="D215" s="83">
        <v>27.288368891947695</v>
      </c>
      <c r="E215" s="83">
        <v>25.9304084720121</v>
      </c>
      <c r="F215" s="83">
        <v>7.3833671399594323</v>
      </c>
      <c r="G215" s="83">
        <v>41.214720531267297</v>
      </c>
      <c r="H215" s="83">
        <v>44.200913242009129</v>
      </c>
      <c r="I215" s="83">
        <v>20.833333333333336</v>
      </c>
      <c r="J215" s="84">
        <v>60.995850622406643</v>
      </c>
    </row>
    <row r="216" spans="1:10" s="36" customFormat="1">
      <c r="A216" s="64">
        <v>2000</v>
      </c>
      <c r="B216" s="89">
        <v>34.222378882230835</v>
      </c>
      <c r="C216" s="89">
        <v>44.190871369294605</v>
      </c>
      <c r="D216" s="89">
        <v>31.472746331236895</v>
      </c>
      <c r="E216" s="89">
        <v>27.24354501046755</v>
      </c>
      <c r="F216" s="89">
        <v>11.130679816836915</v>
      </c>
      <c r="G216" s="89">
        <v>44.182446111706561</v>
      </c>
      <c r="H216" s="89">
        <v>50.187265917603</v>
      </c>
      <c r="I216" s="89">
        <v>28.07017543859649</v>
      </c>
      <c r="J216" s="90">
        <v>58.935361216730044</v>
      </c>
    </row>
    <row r="217" spans="1:10" s="36" customFormat="1">
      <c r="A217" s="63">
        <v>2005</v>
      </c>
      <c r="B217" s="83">
        <v>39.570066767010147</v>
      </c>
      <c r="C217" s="83">
        <v>45.431726907630519</v>
      </c>
      <c r="D217" s="83">
        <v>35.993098986413628</v>
      </c>
      <c r="E217" s="83">
        <v>35.155772755039706</v>
      </c>
      <c r="F217" s="83">
        <v>12.885154061624648</v>
      </c>
      <c r="G217" s="83">
        <v>49.355544747081716</v>
      </c>
      <c r="H217" s="83">
        <v>58.004827031375704</v>
      </c>
      <c r="I217" s="83">
        <v>30</v>
      </c>
      <c r="J217" s="84">
        <v>62.928348909657316</v>
      </c>
    </row>
    <row r="218" spans="1:10" s="36" customFormat="1">
      <c r="A218" s="64">
        <v>2006</v>
      </c>
      <c r="B218" s="89">
        <v>40.848554817960661</v>
      </c>
      <c r="C218" s="89">
        <v>48.376068376068375</v>
      </c>
      <c r="D218" s="89">
        <v>37.157757496740544</v>
      </c>
      <c r="E218" s="89">
        <v>37.950819672131146</v>
      </c>
      <c r="F218" s="89">
        <v>13.16931982633864</v>
      </c>
      <c r="G218" s="89">
        <v>50.634920634920633</v>
      </c>
      <c r="H218" s="89">
        <v>59.848484848484851</v>
      </c>
      <c r="I218" s="89">
        <v>37.777777777777779</v>
      </c>
      <c r="J218" s="90">
        <v>58.075601374570454</v>
      </c>
    </row>
    <row r="219" spans="1:10" s="36" customFormat="1">
      <c r="A219" s="63">
        <v>2007</v>
      </c>
      <c r="B219" s="83">
        <v>42.231460485428741</v>
      </c>
      <c r="C219" s="83">
        <v>50.194552529182879</v>
      </c>
      <c r="D219" s="83">
        <v>39.699928554417717</v>
      </c>
      <c r="E219" s="83">
        <v>39.534512992188745</v>
      </c>
      <c r="F219" s="83">
        <v>12.134038800705467</v>
      </c>
      <c r="G219" s="83">
        <v>52.52007754084741</v>
      </c>
      <c r="H219" s="83">
        <v>62.569832402234638</v>
      </c>
      <c r="I219" s="83">
        <v>38.181818181818187</v>
      </c>
      <c r="J219" s="84">
        <v>58.267716535433067</v>
      </c>
    </row>
    <row r="220" spans="1:10" s="36" customFormat="1">
      <c r="A220" s="64">
        <v>2008</v>
      </c>
      <c r="B220" s="89">
        <v>41.917666693157436</v>
      </c>
      <c r="C220" s="89">
        <v>49.343232438606513</v>
      </c>
      <c r="D220" s="89">
        <v>38.550352790250159</v>
      </c>
      <c r="E220" s="89">
        <v>39.860774818401943</v>
      </c>
      <c r="F220" s="89">
        <v>14.276885043263288</v>
      </c>
      <c r="G220" s="89">
        <v>53.482045701849835</v>
      </c>
      <c r="H220" s="89">
        <v>59.446092977250245</v>
      </c>
      <c r="I220" s="89">
        <v>37.272727272727273</v>
      </c>
      <c r="J220" s="90">
        <v>62.382445141065837</v>
      </c>
    </row>
    <row r="221" spans="1:10" s="36" customFormat="1">
      <c r="A221" s="63">
        <v>2009</v>
      </c>
      <c r="B221" s="83">
        <v>44.1399393649274</v>
      </c>
      <c r="C221" s="83">
        <v>50.172811059907829</v>
      </c>
      <c r="D221" s="83">
        <v>40.619349005424951</v>
      </c>
      <c r="E221" s="83">
        <v>42.007157769161942</v>
      </c>
      <c r="F221" s="83">
        <v>16.443282118339329</v>
      </c>
      <c r="G221" s="83">
        <v>54.909090909090907</v>
      </c>
      <c r="H221" s="83">
        <v>63.380281690140848</v>
      </c>
      <c r="I221" s="83">
        <v>41.584158415841586</v>
      </c>
      <c r="J221" s="84">
        <v>62.5</v>
      </c>
    </row>
    <row r="222" spans="1:10" s="36" customFormat="1">
      <c r="A222" s="64">
        <v>2010</v>
      </c>
      <c r="B222" s="89">
        <v>44.09765625</v>
      </c>
      <c r="C222" s="89">
        <v>49.888392857142854</v>
      </c>
      <c r="D222" s="89">
        <v>42.525658188308789</v>
      </c>
      <c r="E222" s="89">
        <v>42.231404958677686</v>
      </c>
      <c r="F222" s="89">
        <v>14.942528735632186</v>
      </c>
      <c r="G222" s="89">
        <v>55.811719500480308</v>
      </c>
      <c r="H222" s="89">
        <v>62.315996074582927</v>
      </c>
      <c r="I222" s="89">
        <v>42.608695652173914</v>
      </c>
      <c r="J222" s="90">
        <v>65.476190476190482</v>
      </c>
    </row>
    <row r="223" spans="1:10" s="36" customFormat="1">
      <c r="A223" s="63">
        <v>2011</v>
      </c>
      <c r="B223" s="156">
        <v>44.868133090990021</v>
      </c>
      <c r="C223" s="156">
        <v>50.627137970353473</v>
      </c>
      <c r="D223" s="156">
        <v>42.090696189056843</v>
      </c>
      <c r="E223" s="156">
        <v>43.027255887801005</v>
      </c>
      <c r="F223" s="156">
        <v>16.439089692101742</v>
      </c>
      <c r="G223" s="156">
        <v>57.547291210912363</v>
      </c>
      <c r="H223" s="156">
        <v>64.654333008763388</v>
      </c>
      <c r="I223" s="156">
        <v>48.550724637681157</v>
      </c>
      <c r="J223" s="157">
        <v>63.56275303643725</v>
      </c>
    </row>
    <row r="224" spans="1:10" s="36" customFormat="1">
      <c r="A224" s="64">
        <v>2012</v>
      </c>
      <c r="B224" s="97">
        <v>45.445385677501214</v>
      </c>
      <c r="C224" s="97">
        <v>51.578947368421055</v>
      </c>
      <c r="D224" s="97">
        <v>42.596303718548207</v>
      </c>
      <c r="E224" s="97">
        <v>43.539325842696627</v>
      </c>
      <c r="F224" s="97">
        <v>17.703604806408546</v>
      </c>
      <c r="G224" s="97">
        <v>58.204081632653057</v>
      </c>
      <c r="H224" s="97">
        <v>66.3849765258216</v>
      </c>
      <c r="I224" s="97">
        <v>37.984496124031011</v>
      </c>
      <c r="J224" s="98">
        <v>67.058823529411754</v>
      </c>
    </row>
    <row r="225" spans="1:10" s="36" customFormat="1">
      <c r="A225" s="63">
        <v>2013</v>
      </c>
      <c r="B225" s="156">
        <v>44.232296253519095</v>
      </c>
      <c r="C225" s="156">
        <v>47.910295616717633</v>
      </c>
      <c r="D225" s="156">
        <v>42.426778242677827</v>
      </c>
      <c r="E225" s="156">
        <v>42.116254785938047</v>
      </c>
      <c r="F225" s="156">
        <v>18.103448275862068</v>
      </c>
      <c r="G225" s="156">
        <v>59.003284306725689</v>
      </c>
      <c r="H225" s="156">
        <v>62.987736900780376</v>
      </c>
      <c r="I225" s="156">
        <v>45.3125</v>
      </c>
      <c r="J225" s="157">
        <v>64.705882352941174</v>
      </c>
    </row>
    <row r="226" spans="1:10" s="36" customFormat="1">
      <c r="A226" s="64">
        <v>2014</v>
      </c>
      <c r="B226" s="97">
        <v>45.468433580843431</v>
      </c>
      <c r="C226" s="97">
        <v>51.579466929911156</v>
      </c>
      <c r="D226" s="97">
        <v>44.638619201726002</v>
      </c>
      <c r="E226" s="97">
        <v>42.687932449865137</v>
      </c>
      <c r="F226" s="97">
        <v>18.010045443673761</v>
      </c>
      <c r="G226" s="97">
        <v>59.800709800709804</v>
      </c>
      <c r="H226" s="97">
        <v>66.253869969040252</v>
      </c>
      <c r="I226" s="97">
        <v>38.216560509554142</v>
      </c>
      <c r="J226" s="98">
        <v>63.398692810457511</v>
      </c>
    </row>
    <row r="227" spans="1:10" s="36" customFormat="1">
      <c r="A227" s="63">
        <v>2015</v>
      </c>
      <c r="B227" s="156">
        <v>44.668834502823891</v>
      </c>
      <c r="C227" s="156">
        <v>52.949780594831786</v>
      </c>
      <c r="D227" s="156">
        <v>44.085561497326204</v>
      </c>
      <c r="E227" s="156">
        <v>42.059455182547758</v>
      </c>
      <c r="F227" s="156">
        <v>18.020252118206241</v>
      </c>
      <c r="G227" s="156">
        <v>59.737776563780386</v>
      </c>
      <c r="H227" s="156">
        <v>65.157480314960623</v>
      </c>
      <c r="I227" s="156">
        <v>43.918918918918919</v>
      </c>
      <c r="J227" s="157">
        <v>65.930599369085172</v>
      </c>
    </row>
    <row r="228" spans="1:10" s="36" customFormat="1">
      <c r="A228" s="64">
        <v>2016</v>
      </c>
      <c r="B228" s="97">
        <v>45.213473942868845</v>
      </c>
      <c r="C228" s="97">
        <v>51.955821445006897</v>
      </c>
      <c r="D228" s="97">
        <v>46.036712557363366</v>
      </c>
      <c r="E228" s="97">
        <v>42.564336142108857</v>
      </c>
      <c r="F228" s="97">
        <v>17.652044924772198</v>
      </c>
      <c r="G228" s="97">
        <v>59.495548961424326</v>
      </c>
      <c r="H228" s="97">
        <v>66.865079365079367</v>
      </c>
      <c r="I228" s="97">
        <v>46.666666666666664</v>
      </c>
      <c r="J228" s="98">
        <v>68.211920529801333</v>
      </c>
    </row>
    <row r="229" spans="1:10" s="36" customFormat="1">
      <c r="A229" s="71">
        <v>2017</v>
      </c>
      <c r="B229" s="120">
        <v>44.755835651163608</v>
      </c>
      <c r="C229" s="120">
        <v>52.784622966978809</v>
      </c>
      <c r="D229" s="120">
        <v>44.945602901178603</v>
      </c>
      <c r="E229" s="120">
        <v>42.305013927576603</v>
      </c>
      <c r="F229" s="120">
        <v>18.658458925918065</v>
      </c>
      <c r="G229" s="120">
        <v>58.863157894736837</v>
      </c>
      <c r="H229" s="120">
        <v>63.363636363636367</v>
      </c>
      <c r="I229" s="120">
        <v>43.571428571428569</v>
      </c>
      <c r="J229" s="122">
        <v>68.44106463878326</v>
      </c>
    </row>
    <row r="230" spans="1:10" s="36" customFormat="1">
      <c r="A230" s="70">
        <v>2018</v>
      </c>
      <c r="B230" s="121">
        <v>45.177282034702017</v>
      </c>
      <c r="C230" s="121">
        <v>54.62311557788945</v>
      </c>
      <c r="D230" s="121">
        <v>46.086751532296091</v>
      </c>
      <c r="E230" s="121">
        <v>41.574896388395501</v>
      </c>
      <c r="F230" s="121">
        <v>19.134140870345444</v>
      </c>
      <c r="G230" s="121">
        <v>58.690590330091766</v>
      </c>
      <c r="H230" s="121">
        <v>65.644820295983081</v>
      </c>
      <c r="I230" s="121">
        <v>39.285714285714285</v>
      </c>
      <c r="J230" s="123">
        <v>66.560509554140125</v>
      </c>
    </row>
    <row r="231" spans="1:10" s="36" customFormat="1">
      <c r="A231" s="71">
        <v>2019</v>
      </c>
      <c r="B231" s="120">
        <v>45.477049296272718</v>
      </c>
      <c r="C231" s="120">
        <v>53.379721669980121</v>
      </c>
      <c r="D231" s="120">
        <v>47.053163338946355</v>
      </c>
      <c r="E231" s="120">
        <v>42.049554967524656</v>
      </c>
      <c r="F231" s="120">
        <v>18.688455897758224</v>
      </c>
      <c r="G231" s="120">
        <v>60.155541153596893</v>
      </c>
      <c r="H231" s="120">
        <v>62.317210348706411</v>
      </c>
      <c r="I231" s="120">
        <v>43.589743589743591</v>
      </c>
      <c r="J231" s="122">
        <v>65.878378378378372</v>
      </c>
    </row>
    <row r="232" spans="1:10" s="36" customFormat="1">
      <c r="A232" s="64">
        <v>2020</v>
      </c>
      <c r="B232" s="97">
        <v>45.099160945842868</v>
      </c>
      <c r="C232" s="97">
        <v>55.588585017835911</v>
      </c>
      <c r="D232" s="97">
        <v>46.177526936890715</v>
      </c>
      <c r="E232" s="97">
        <v>41.172761664564945</v>
      </c>
      <c r="F232" s="97">
        <v>19.40688018979834</v>
      </c>
      <c r="G232" s="97">
        <v>58.530871003307603</v>
      </c>
      <c r="H232" s="97">
        <v>63.677130044843047</v>
      </c>
      <c r="I232" s="97">
        <v>45.192307692307693</v>
      </c>
      <c r="J232" s="98">
        <v>60.251046025104607</v>
      </c>
    </row>
    <row r="233" spans="1:10" s="36" customFormat="1">
      <c r="A233" s="71">
        <v>2021</v>
      </c>
      <c r="B233" s="120">
        <v>45.916953788228611</v>
      </c>
      <c r="C233" s="120">
        <v>55.436619718309856</v>
      </c>
      <c r="D233" s="120">
        <v>46.517604728861471</v>
      </c>
      <c r="E233" s="120">
        <v>41.261398176291792</v>
      </c>
      <c r="F233" s="120">
        <v>19.342105263157894</v>
      </c>
      <c r="G233" s="120">
        <v>59.179709813778139</v>
      </c>
      <c r="H233" s="120">
        <v>65.038845726970024</v>
      </c>
      <c r="I233" s="120">
        <v>47.586206896551722</v>
      </c>
      <c r="J233" s="122">
        <v>68.695652173913047</v>
      </c>
    </row>
    <row r="234" spans="1:10" s="36" customFormat="1">
      <c r="A234" s="70">
        <v>2022</v>
      </c>
      <c r="B234" s="121">
        <v>46.056622851365013</v>
      </c>
      <c r="C234" s="121">
        <v>52.345107122177183</v>
      </c>
      <c r="D234" s="121">
        <v>47.774936061381077</v>
      </c>
      <c r="E234" s="121">
        <v>40.193423597678915</v>
      </c>
      <c r="F234" s="121">
        <v>19.904891304347828</v>
      </c>
      <c r="G234" s="121">
        <v>60.44031647746818</v>
      </c>
      <c r="H234" s="121">
        <v>64.570737605804112</v>
      </c>
      <c r="I234" s="121">
        <v>41.880341880341881</v>
      </c>
      <c r="J234" s="123">
        <v>60.829493087557609</v>
      </c>
    </row>
    <row r="235" spans="1:10" s="36" customFormat="1">
      <c r="A235" s="69">
        <v>2023</v>
      </c>
      <c r="B235" s="154">
        <v>46.3</v>
      </c>
      <c r="C235" s="154">
        <v>52.2</v>
      </c>
      <c r="D235" s="154">
        <v>46.9</v>
      </c>
      <c r="E235" s="154">
        <v>42</v>
      </c>
      <c r="F235" s="154">
        <v>19.600000000000001</v>
      </c>
      <c r="G235" s="154">
        <v>60.8</v>
      </c>
      <c r="H235" s="154">
        <v>65.7</v>
      </c>
      <c r="I235" s="154">
        <v>42.9</v>
      </c>
      <c r="J235" s="155">
        <v>70</v>
      </c>
    </row>
    <row r="236" spans="1:10" s="36" customFormat="1">
      <c r="A236" s="72">
        <v>2024</v>
      </c>
      <c r="B236" s="127">
        <v>46.2</v>
      </c>
      <c r="C236" s="127">
        <v>53.8</v>
      </c>
      <c r="D236" s="127">
        <v>46.9</v>
      </c>
      <c r="E236" s="127">
        <v>43.1</v>
      </c>
      <c r="F236" s="127">
        <v>20.3</v>
      </c>
      <c r="G236" s="127">
        <v>60.2</v>
      </c>
      <c r="H236" s="127">
        <v>61.7</v>
      </c>
      <c r="I236" s="127">
        <v>52.2</v>
      </c>
      <c r="J236" s="128">
        <v>65.8</v>
      </c>
    </row>
    <row r="237" spans="1:10" ht="12.75" customHeight="1">
      <c r="A237" s="254" t="s">
        <v>157</v>
      </c>
      <c r="B237" s="254"/>
      <c r="C237" s="254"/>
      <c r="D237" s="254"/>
      <c r="E237" s="254"/>
      <c r="F237" s="254"/>
      <c r="G237" s="254"/>
      <c r="H237" s="254"/>
      <c r="I237" s="254"/>
      <c r="J237" s="254"/>
    </row>
    <row r="238" spans="1:10">
      <c r="A238" s="253" t="s">
        <v>161</v>
      </c>
      <c r="B238" s="253"/>
      <c r="C238" s="253"/>
      <c r="D238" s="253"/>
      <c r="E238" s="253"/>
      <c r="F238" s="253"/>
      <c r="G238" s="253"/>
      <c r="H238" s="253"/>
      <c r="I238" s="253"/>
      <c r="J238" s="253"/>
    </row>
    <row r="239" spans="1:10">
      <c r="A239" s="253" t="s">
        <v>162</v>
      </c>
      <c r="B239" s="253"/>
      <c r="C239" s="253"/>
      <c r="D239" s="253"/>
      <c r="E239" s="253"/>
      <c r="F239" s="253"/>
      <c r="G239" s="253"/>
      <c r="H239" s="253"/>
      <c r="I239" s="253"/>
      <c r="J239" s="253"/>
    </row>
    <row r="240" spans="1:10">
      <c r="A240" s="253" t="s">
        <v>158</v>
      </c>
      <c r="B240" s="253"/>
      <c r="C240" s="253"/>
      <c r="D240" s="253"/>
      <c r="E240" s="253"/>
      <c r="F240" s="253"/>
      <c r="G240" s="253"/>
      <c r="H240" s="253"/>
      <c r="I240" s="253"/>
      <c r="J240" s="253"/>
    </row>
    <row r="241" spans="1:10">
      <c r="A241" s="253" t="s">
        <v>31</v>
      </c>
      <c r="B241" s="253"/>
      <c r="C241" s="253"/>
      <c r="D241" s="253"/>
      <c r="E241" s="253"/>
      <c r="F241" s="253"/>
      <c r="G241" s="253"/>
      <c r="H241" s="253"/>
      <c r="I241" s="253"/>
      <c r="J241" s="253"/>
    </row>
  </sheetData>
  <mergeCells count="28">
    <mergeCell ref="A238:J238"/>
    <mergeCell ref="A239:J239"/>
    <mergeCell ref="A240:J240"/>
    <mergeCell ref="A241:J241"/>
    <mergeCell ref="A2:J2"/>
    <mergeCell ref="A3:A6"/>
    <mergeCell ref="B3:B6"/>
    <mergeCell ref="C3:J3"/>
    <mergeCell ref="C4:C6"/>
    <mergeCell ref="D4:D6"/>
    <mergeCell ref="E4:E6"/>
    <mergeCell ref="F4:F6"/>
    <mergeCell ref="G4:G6"/>
    <mergeCell ref="H4:H6"/>
    <mergeCell ref="I4:I6"/>
    <mergeCell ref="J4:J6"/>
    <mergeCell ref="A1:J1"/>
    <mergeCell ref="A7:J7"/>
    <mergeCell ref="A30:J30"/>
    <mergeCell ref="A53:J53"/>
    <mergeCell ref="A76:J76"/>
    <mergeCell ref="A99:J99"/>
    <mergeCell ref="A237:J237"/>
    <mergeCell ref="A122:J122"/>
    <mergeCell ref="A145:J145"/>
    <mergeCell ref="A168:J168"/>
    <mergeCell ref="A191:J191"/>
    <mergeCell ref="A214:J214"/>
  </mergeCells>
  <hyperlinks>
    <hyperlink ref="A1:B1" location="Inhalt!A13" display="Zurück zum Inhalt" xr:uid="{00000000-0004-0000-0300-000000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F5</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9FA44-3FEB-41DE-8A41-B2D73FDCCDC3}">
  <dimension ref="A1:L25"/>
  <sheetViews>
    <sheetView workbookViewId="0">
      <selection sqref="A1:L1"/>
    </sheetView>
  </sheetViews>
  <sheetFormatPr baseColWidth="10" defaultColWidth="11.44140625" defaultRowHeight="13.2"/>
  <cols>
    <col min="1" max="16384" width="11.44140625" style="34"/>
  </cols>
  <sheetData>
    <row r="1" spans="1:12" ht="24" customHeight="1">
      <c r="A1" s="206" t="s">
        <v>49</v>
      </c>
      <c r="B1" s="206"/>
      <c r="C1" s="206"/>
      <c r="D1" s="206"/>
      <c r="E1" s="206"/>
      <c r="F1" s="206"/>
      <c r="G1" s="206"/>
      <c r="H1" s="206"/>
      <c r="I1" s="206"/>
      <c r="J1" s="206"/>
      <c r="K1" s="206"/>
      <c r="L1" s="206"/>
    </row>
    <row r="2" spans="1:12" ht="15" customHeight="1">
      <c r="A2" s="272" t="s">
        <v>197</v>
      </c>
      <c r="B2" s="272"/>
      <c r="C2" s="272"/>
      <c r="D2" s="272"/>
      <c r="E2" s="272"/>
      <c r="F2" s="272"/>
      <c r="G2" s="272"/>
      <c r="H2" s="272"/>
      <c r="I2" s="272"/>
      <c r="J2" s="272"/>
      <c r="K2" s="272"/>
      <c r="L2" s="272"/>
    </row>
    <row r="3" spans="1:12" ht="12.75" customHeight="1">
      <c r="A3" s="217" t="s">
        <v>23</v>
      </c>
      <c r="B3" s="283" t="s">
        <v>128</v>
      </c>
      <c r="C3" s="284"/>
      <c r="D3" s="285"/>
      <c r="E3" s="270" t="s">
        <v>129</v>
      </c>
      <c r="F3" s="274"/>
      <c r="G3" s="274"/>
      <c r="H3" s="274"/>
      <c r="I3" s="274"/>
      <c r="J3" s="274"/>
      <c r="K3" s="274"/>
      <c r="L3" s="274"/>
    </row>
    <row r="4" spans="1:12" ht="12.75" customHeight="1">
      <c r="A4" s="218"/>
      <c r="B4" s="276"/>
      <c r="C4" s="277"/>
      <c r="D4" s="278"/>
      <c r="E4" s="276" t="s">
        <v>130</v>
      </c>
      <c r="F4" s="277"/>
      <c r="G4" s="278"/>
      <c r="H4" s="276" t="s">
        <v>131</v>
      </c>
      <c r="I4" s="277"/>
      <c r="J4" s="278"/>
      <c r="K4" s="282" t="s">
        <v>136</v>
      </c>
      <c r="L4" s="282" t="s">
        <v>132</v>
      </c>
    </row>
    <row r="5" spans="1:12" ht="12.75" customHeight="1">
      <c r="A5" s="218"/>
      <c r="B5" s="224" t="s">
        <v>133</v>
      </c>
      <c r="C5" s="270" t="s">
        <v>129</v>
      </c>
      <c r="D5" s="271"/>
      <c r="E5" s="224" t="s">
        <v>133</v>
      </c>
      <c r="F5" s="270" t="s">
        <v>129</v>
      </c>
      <c r="G5" s="271"/>
      <c r="H5" s="224" t="s">
        <v>133</v>
      </c>
      <c r="I5" s="270" t="s">
        <v>129</v>
      </c>
      <c r="J5" s="271"/>
      <c r="K5" s="282"/>
      <c r="L5" s="282"/>
    </row>
    <row r="6" spans="1:12" ht="37.5" customHeight="1">
      <c r="A6" s="218"/>
      <c r="B6" s="225"/>
      <c r="C6" s="60" t="s">
        <v>134</v>
      </c>
      <c r="D6" s="60" t="s">
        <v>135</v>
      </c>
      <c r="E6" s="225"/>
      <c r="F6" s="60" t="s">
        <v>134</v>
      </c>
      <c r="G6" s="60" t="s">
        <v>135</v>
      </c>
      <c r="H6" s="225"/>
      <c r="I6" s="60" t="s">
        <v>134</v>
      </c>
      <c r="J6" s="60" t="s">
        <v>135</v>
      </c>
      <c r="K6" s="282"/>
      <c r="L6" s="276"/>
    </row>
    <row r="7" spans="1:12">
      <c r="A7" s="275"/>
      <c r="B7" s="279" t="s">
        <v>15</v>
      </c>
      <c r="C7" s="280"/>
      <c r="D7" s="280"/>
      <c r="E7" s="280"/>
      <c r="F7" s="280"/>
      <c r="G7" s="280"/>
      <c r="H7" s="280"/>
      <c r="I7" s="280"/>
      <c r="J7" s="280"/>
      <c r="K7" s="280"/>
      <c r="L7" s="281"/>
    </row>
    <row r="8" spans="1:12" s="33" customFormat="1" ht="12.6" customHeight="1">
      <c r="A8" s="63">
        <v>2008</v>
      </c>
      <c r="B8" s="81">
        <v>32580</v>
      </c>
      <c r="C8" s="81">
        <v>29490</v>
      </c>
      <c r="D8" s="81">
        <v>3090</v>
      </c>
      <c r="E8" s="81">
        <v>1215</v>
      </c>
      <c r="F8" s="81">
        <v>1035</v>
      </c>
      <c r="G8" s="81">
        <v>180</v>
      </c>
      <c r="H8" s="81">
        <v>1210</v>
      </c>
      <c r="I8" s="81">
        <v>1160</v>
      </c>
      <c r="J8" s="85">
        <v>50</v>
      </c>
      <c r="K8" s="85">
        <v>30155</v>
      </c>
      <c r="L8" s="164">
        <v>31370</v>
      </c>
    </row>
    <row r="9" spans="1:12" s="33" customFormat="1" ht="12.6" customHeight="1">
      <c r="A9" s="64">
        <v>2009</v>
      </c>
      <c r="B9" s="86">
        <v>36120</v>
      </c>
      <c r="C9" s="86">
        <v>32715</v>
      </c>
      <c r="D9" s="86">
        <v>3405</v>
      </c>
      <c r="E9" s="86">
        <v>2310</v>
      </c>
      <c r="F9" s="86">
        <v>1960</v>
      </c>
      <c r="G9" s="86">
        <v>350</v>
      </c>
      <c r="H9" s="86">
        <v>2550</v>
      </c>
      <c r="I9" s="86">
        <v>2485</v>
      </c>
      <c r="J9" s="87">
        <v>65</v>
      </c>
      <c r="K9" s="87">
        <v>31260</v>
      </c>
      <c r="L9" s="165">
        <v>33570</v>
      </c>
    </row>
    <row r="10" spans="1:12" s="33" customFormat="1" ht="12.6" customHeight="1">
      <c r="A10" s="63">
        <v>2010</v>
      </c>
      <c r="B10" s="81">
        <v>37575</v>
      </c>
      <c r="C10" s="81">
        <v>30585</v>
      </c>
      <c r="D10" s="81">
        <v>6995</v>
      </c>
      <c r="E10" s="81">
        <v>4295</v>
      </c>
      <c r="F10" s="81" t="s">
        <v>17</v>
      </c>
      <c r="G10" s="81">
        <v>4295</v>
      </c>
      <c r="H10" s="81">
        <v>3755</v>
      </c>
      <c r="I10" s="81">
        <v>3640</v>
      </c>
      <c r="J10" s="85">
        <v>115</v>
      </c>
      <c r="K10" s="85">
        <v>29530</v>
      </c>
      <c r="L10" s="164">
        <v>33825</v>
      </c>
    </row>
    <row r="11" spans="1:12" s="33" customFormat="1" ht="12.6" customHeight="1">
      <c r="A11" s="64">
        <v>2011</v>
      </c>
      <c r="B11" s="86">
        <v>38760</v>
      </c>
      <c r="C11" s="86">
        <v>30065</v>
      </c>
      <c r="D11" s="86">
        <v>8690</v>
      </c>
      <c r="E11" s="86">
        <v>5600</v>
      </c>
      <c r="F11" s="86" t="s">
        <v>17</v>
      </c>
      <c r="G11" s="86">
        <v>5600</v>
      </c>
      <c r="H11" s="86">
        <v>5230</v>
      </c>
      <c r="I11" s="86">
        <v>5035</v>
      </c>
      <c r="J11" s="87">
        <v>195</v>
      </c>
      <c r="K11" s="87">
        <v>27925</v>
      </c>
      <c r="L11" s="165">
        <v>33525</v>
      </c>
    </row>
    <row r="12" spans="1:12" s="33" customFormat="1" ht="12.6" customHeight="1">
      <c r="A12" s="63">
        <v>2012</v>
      </c>
      <c r="B12" s="81">
        <v>38710</v>
      </c>
      <c r="C12" s="81">
        <v>27820</v>
      </c>
      <c r="D12" s="81">
        <v>10885</v>
      </c>
      <c r="E12" s="81">
        <v>7905</v>
      </c>
      <c r="F12" s="81" t="s">
        <v>17</v>
      </c>
      <c r="G12" s="81">
        <v>7905</v>
      </c>
      <c r="H12" s="81">
        <v>6615</v>
      </c>
      <c r="I12" s="81">
        <v>6340</v>
      </c>
      <c r="J12" s="85">
        <v>275</v>
      </c>
      <c r="K12" s="85">
        <v>24185</v>
      </c>
      <c r="L12" s="164">
        <v>32090</v>
      </c>
    </row>
    <row r="13" spans="1:12" s="33" customFormat="1" ht="12.6" customHeight="1">
      <c r="A13" s="64">
        <v>2013</v>
      </c>
      <c r="B13" s="86">
        <v>41520</v>
      </c>
      <c r="C13" s="86">
        <v>28585</v>
      </c>
      <c r="D13" s="86">
        <v>12935</v>
      </c>
      <c r="E13" s="86">
        <v>9825</v>
      </c>
      <c r="F13" s="86" t="s">
        <v>17</v>
      </c>
      <c r="G13" s="86">
        <v>9825</v>
      </c>
      <c r="H13" s="86">
        <v>8290</v>
      </c>
      <c r="I13" s="86">
        <v>8005</v>
      </c>
      <c r="J13" s="87">
        <v>285</v>
      </c>
      <c r="K13" s="87">
        <v>23405</v>
      </c>
      <c r="L13" s="165">
        <v>33230</v>
      </c>
    </row>
    <row r="14" spans="1:12" s="33" customFormat="1" ht="12.6" customHeight="1">
      <c r="A14" s="63">
        <v>2014</v>
      </c>
      <c r="B14" s="81">
        <v>43290</v>
      </c>
      <c r="C14" s="81">
        <v>29030</v>
      </c>
      <c r="D14" s="81">
        <v>14265</v>
      </c>
      <c r="E14" s="81">
        <v>10800</v>
      </c>
      <c r="F14" s="81" t="s">
        <v>17</v>
      </c>
      <c r="G14" s="81">
        <v>10800</v>
      </c>
      <c r="H14" s="81">
        <v>10125</v>
      </c>
      <c r="I14" s="81">
        <v>9595</v>
      </c>
      <c r="J14" s="85">
        <v>530</v>
      </c>
      <c r="K14" s="85">
        <v>22370</v>
      </c>
      <c r="L14" s="164">
        <v>33170</v>
      </c>
    </row>
    <row r="15" spans="1:12" s="33" customFormat="1" ht="12.6" customHeight="1">
      <c r="A15" s="64">
        <v>2015</v>
      </c>
      <c r="B15" s="86">
        <v>43990</v>
      </c>
      <c r="C15" s="86">
        <v>29455</v>
      </c>
      <c r="D15" s="86">
        <v>14535</v>
      </c>
      <c r="E15" s="86">
        <v>11315</v>
      </c>
      <c r="F15" s="86" t="s">
        <v>17</v>
      </c>
      <c r="G15" s="86">
        <v>11315</v>
      </c>
      <c r="H15" s="86">
        <v>11920</v>
      </c>
      <c r="I15" s="86">
        <v>11290</v>
      </c>
      <c r="J15" s="87">
        <v>635</v>
      </c>
      <c r="K15" s="87">
        <v>20750</v>
      </c>
      <c r="L15" s="165">
        <v>32065</v>
      </c>
    </row>
    <row r="16" spans="1:12" s="33" customFormat="1" ht="12.6" customHeight="1">
      <c r="A16" s="63">
        <v>2016</v>
      </c>
      <c r="B16" s="81">
        <v>44000</v>
      </c>
      <c r="C16" s="81">
        <v>28490</v>
      </c>
      <c r="D16" s="81">
        <v>15505</v>
      </c>
      <c r="E16" s="81">
        <v>12265</v>
      </c>
      <c r="F16" s="81" t="s">
        <v>17</v>
      </c>
      <c r="G16" s="81">
        <v>12265</v>
      </c>
      <c r="H16" s="81">
        <v>11745</v>
      </c>
      <c r="I16" s="81">
        <v>11165</v>
      </c>
      <c r="J16" s="85">
        <v>580</v>
      </c>
      <c r="K16" s="85">
        <v>19985</v>
      </c>
      <c r="L16" s="164">
        <v>32250</v>
      </c>
    </row>
    <row r="17" spans="1:12" s="33" customFormat="1" ht="12.6" customHeight="1">
      <c r="A17" s="64">
        <v>2017</v>
      </c>
      <c r="B17" s="86">
        <v>44250</v>
      </c>
      <c r="C17" s="86">
        <v>27115</v>
      </c>
      <c r="D17" s="86">
        <v>17135</v>
      </c>
      <c r="E17" s="86">
        <v>13925</v>
      </c>
      <c r="F17" s="86" t="s">
        <v>17</v>
      </c>
      <c r="G17" s="86">
        <v>13925</v>
      </c>
      <c r="H17" s="86">
        <v>11510</v>
      </c>
      <c r="I17" s="86">
        <v>10825</v>
      </c>
      <c r="J17" s="87">
        <v>685</v>
      </c>
      <c r="K17" s="87">
        <v>18815</v>
      </c>
      <c r="L17" s="165">
        <v>32740</v>
      </c>
    </row>
    <row r="18" spans="1:12" s="33" customFormat="1" ht="12.6" customHeight="1">
      <c r="A18" s="63">
        <v>2018</v>
      </c>
      <c r="B18" s="81">
        <v>45460</v>
      </c>
      <c r="C18" s="81">
        <v>27185</v>
      </c>
      <c r="D18" s="81">
        <v>18275</v>
      </c>
      <c r="E18" s="81">
        <v>14635</v>
      </c>
      <c r="F18" s="81" t="s">
        <v>17</v>
      </c>
      <c r="G18" s="81">
        <v>14635</v>
      </c>
      <c r="H18" s="81">
        <v>13575</v>
      </c>
      <c r="I18" s="81">
        <v>12825</v>
      </c>
      <c r="J18" s="85">
        <v>750</v>
      </c>
      <c r="K18" s="85">
        <v>17250</v>
      </c>
      <c r="L18" s="164">
        <v>31885</v>
      </c>
    </row>
    <row r="19" spans="1:12" s="33" customFormat="1" ht="12.6" customHeight="1">
      <c r="A19" s="64">
        <v>2019</v>
      </c>
      <c r="B19" s="86">
        <v>46090</v>
      </c>
      <c r="C19" s="86">
        <v>27535</v>
      </c>
      <c r="D19" s="86">
        <v>18555</v>
      </c>
      <c r="E19" s="86">
        <v>15290</v>
      </c>
      <c r="F19" s="86" t="s">
        <v>17</v>
      </c>
      <c r="G19" s="86">
        <v>15290</v>
      </c>
      <c r="H19" s="86">
        <v>15975</v>
      </c>
      <c r="I19" s="86">
        <v>15130</v>
      </c>
      <c r="J19" s="87">
        <v>845</v>
      </c>
      <c r="K19" s="87">
        <v>14825</v>
      </c>
      <c r="L19" s="165">
        <v>30115</v>
      </c>
    </row>
    <row r="20" spans="1:12" s="33" customFormat="1" ht="12.6" customHeight="1">
      <c r="A20" s="63">
        <v>2020</v>
      </c>
      <c r="B20" s="81">
        <v>43250</v>
      </c>
      <c r="C20" s="81">
        <v>25445</v>
      </c>
      <c r="D20" s="81">
        <v>17805</v>
      </c>
      <c r="E20" s="81">
        <v>14875</v>
      </c>
      <c r="F20" s="81" t="s">
        <v>17</v>
      </c>
      <c r="G20" s="81">
        <v>14875</v>
      </c>
      <c r="H20" s="81">
        <v>15390</v>
      </c>
      <c r="I20" s="81">
        <v>14675</v>
      </c>
      <c r="J20" s="85">
        <v>715</v>
      </c>
      <c r="K20" s="85">
        <v>12985</v>
      </c>
      <c r="L20" s="164">
        <v>27860</v>
      </c>
    </row>
    <row r="21" spans="1:12" s="33" customFormat="1" ht="12.6" customHeight="1">
      <c r="A21" s="64">
        <v>2021</v>
      </c>
      <c r="B21" s="86">
        <v>48415</v>
      </c>
      <c r="C21" s="86">
        <v>28265</v>
      </c>
      <c r="D21" s="86">
        <v>20150</v>
      </c>
      <c r="E21" s="86">
        <v>17215</v>
      </c>
      <c r="F21" s="86" t="s">
        <v>17</v>
      </c>
      <c r="G21" s="86">
        <v>17215</v>
      </c>
      <c r="H21" s="86">
        <v>19510</v>
      </c>
      <c r="I21" s="86">
        <v>18535</v>
      </c>
      <c r="J21" s="87">
        <v>975</v>
      </c>
      <c r="K21" s="87">
        <v>11690</v>
      </c>
      <c r="L21" s="165">
        <v>28905</v>
      </c>
    </row>
    <row r="22" spans="1:12" s="33" customFormat="1" ht="12.6" customHeight="1">
      <c r="A22" s="63">
        <v>2022</v>
      </c>
      <c r="B22" s="81">
        <v>47105</v>
      </c>
      <c r="C22" s="81">
        <v>26615</v>
      </c>
      <c r="D22" s="81">
        <v>20490</v>
      </c>
      <c r="E22" s="81">
        <v>17635</v>
      </c>
      <c r="F22" s="81" t="s">
        <v>17</v>
      </c>
      <c r="G22" s="81">
        <v>17635</v>
      </c>
      <c r="H22" s="81">
        <v>18395</v>
      </c>
      <c r="I22" s="81">
        <v>17395</v>
      </c>
      <c r="J22" s="85">
        <v>1000</v>
      </c>
      <c r="K22" s="85">
        <v>11075</v>
      </c>
      <c r="L22" s="164">
        <v>28710</v>
      </c>
    </row>
    <row r="23" spans="1:12" s="33" customFormat="1" ht="12.6" customHeight="1">
      <c r="A23" s="64">
        <v>2023</v>
      </c>
      <c r="B23" s="86">
        <v>47550</v>
      </c>
      <c r="C23" s="86">
        <v>26175</v>
      </c>
      <c r="D23" s="86">
        <v>21375</v>
      </c>
      <c r="E23" s="86">
        <v>19165</v>
      </c>
      <c r="F23" s="86" t="s">
        <v>17</v>
      </c>
      <c r="G23" s="86">
        <v>19165</v>
      </c>
      <c r="H23" s="86">
        <v>18505</v>
      </c>
      <c r="I23" s="86">
        <v>17610</v>
      </c>
      <c r="J23" s="87">
        <v>895</v>
      </c>
      <c r="K23" s="87">
        <v>9880</v>
      </c>
      <c r="L23" s="165">
        <v>29045</v>
      </c>
    </row>
    <row r="24" spans="1:12" s="33" customFormat="1" ht="12.6" customHeight="1">
      <c r="A24" s="192">
        <v>2024</v>
      </c>
      <c r="B24" s="166">
        <v>49685</v>
      </c>
      <c r="C24" s="166">
        <v>27225</v>
      </c>
      <c r="D24" s="166">
        <v>22460</v>
      </c>
      <c r="E24" s="166">
        <v>20215</v>
      </c>
      <c r="F24" s="166" t="s">
        <v>17</v>
      </c>
      <c r="G24" s="166">
        <v>20215</v>
      </c>
      <c r="H24" s="166">
        <v>19080</v>
      </c>
      <c r="I24" s="166">
        <v>18190</v>
      </c>
      <c r="J24" s="167">
        <v>890</v>
      </c>
      <c r="K24" s="167">
        <v>10390</v>
      </c>
      <c r="L24" s="168">
        <v>30605</v>
      </c>
    </row>
    <row r="25" spans="1:12" ht="12.75" customHeight="1">
      <c r="A25" s="273" t="s">
        <v>31</v>
      </c>
      <c r="B25" s="273"/>
      <c r="C25" s="273"/>
      <c r="D25" s="273"/>
      <c r="E25" s="273"/>
      <c r="F25" s="273"/>
      <c r="G25" s="273"/>
      <c r="H25" s="273"/>
      <c r="I25" s="273"/>
      <c r="J25" s="273"/>
      <c r="K25" s="273"/>
      <c r="L25" s="273"/>
    </row>
  </sheetData>
  <mergeCells count="17">
    <mergeCell ref="E5:E6"/>
    <mergeCell ref="H5:H6"/>
    <mergeCell ref="F5:G5"/>
    <mergeCell ref="A1:L1"/>
    <mergeCell ref="A2:L2"/>
    <mergeCell ref="A25:L25"/>
    <mergeCell ref="I5:J5"/>
    <mergeCell ref="E3:L3"/>
    <mergeCell ref="A3:A7"/>
    <mergeCell ref="H4:J4"/>
    <mergeCell ref="B7:L7"/>
    <mergeCell ref="K4:K6"/>
    <mergeCell ref="L4:L6"/>
    <mergeCell ref="B3:D4"/>
    <mergeCell ref="E4:G4"/>
    <mergeCell ref="C5:D5"/>
    <mergeCell ref="B5:B6"/>
  </mergeCells>
  <hyperlinks>
    <hyperlink ref="A1:D1" location="Inhalt!A1" display="Zurück zum Inhalt" xr:uid="{C3EB7FF9-6EA8-472B-B7DC-0D4262E9588F}"/>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87"/>
  <sheetViews>
    <sheetView showGridLines="0" zoomScaleNormal="100" zoomScalePageLayoutView="80" workbookViewId="0">
      <selection activeCell="A2" sqref="A2:Z2"/>
    </sheetView>
  </sheetViews>
  <sheetFormatPr baseColWidth="10" defaultRowHeight="13.2"/>
  <cols>
    <col min="1" max="1" width="36.6640625" customWidth="1"/>
    <col min="2" max="21" width="11.33203125" customWidth="1"/>
  </cols>
  <sheetData>
    <row r="1" spans="1:26" ht="24" customHeight="1">
      <c r="A1" s="206" t="s">
        <v>49</v>
      </c>
      <c r="B1" s="206"/>
      <c r="C1" s="206"/>
      <c r="D1" s="206"/>
      <c r="E1" s="206"/>
      <c r="F1" s="206"/>
      <c r="G1" s="206"/>
      <c r="H1" s="206"/>
      <c r="I1" s="206"/>
      <c r="J1" s="206"/>
      <c r="K1" s="206"/>
      <c r="L1" s="206"/>
      <c r="M1" s="206"/>
      <c r="N1" s="206"/>
      <c r="O1" s="206"/>
      <c r="P1" s="206"/>
      <c r="Q1" s="206"/>
      <c r="R1" s="206"/>
      <c r="S1" s="206"/>
      <c r="T1" s="206"/>
      <c r="U1" s="206"/>
      <c r="V1" s="206"/>
      <c r="W1" s="206"/>
      <c r="X1" s="206"/>
      <c r="Y1" s="206"/>
      <c r="Z1" s="206"/>
    </row>
    <row r="2" spans="1:26" ht="15" customHeight="1">
      <c r="A2" s="222" t="s">
        <v>196</v>
      </c>
      <c r="B2" s="222"/>
      <c r="C2" s="222"/>
      <c r="D2" s="222"/>
      <c r="E2" s="222"/>
      <c r="F2" s="222"/>
      <c r="G2" s="222"/>
      <c r="H2" s="222"/>
      <c r="I2" s="222"/>
      <c r="J2" s="222"/>
      <c r="K2" s="222"/>
      <c r="L2" s="222"/>
      <c r="M2" s="222"/>
      <c r="N2" s="222"/>
      <c r="O2" s="222"/>
      <c r="P2" s="222"/>
      <c r="Q2" s="222"/>
      <c r="R2" s="222"/>
      <c r="S2" s="222"/>
      <c r="T2" s="222"/>
      <c r="U2" s="222"/>
      <c r="V2" s="222"/>
      <c r="W2" s="222"/>
      <c r="X2" s="222"/>
      <c r="Y2" s="222"/>
      <c r="Z2" s="222"/>
    </row>
    <row r="3" spans="1:26" ht="30.75" customHeight="1">
      <c r="A3" s="290" t="s">
        <v>50</v>
      </c>
      <c r="B3" s="297" t="s">
        <v>121</v>
      </c>
      <c r="C3" s="237"/>
      <c r="D3" s="237"/>
      <c r="E3" s="237"/>
      <c r="F3" s="237"/>
      <c r="G3" s="237"/>
      <c r="H3" s="237"/>
      <c r="I3" s="237"/>
      <c r="J3" s="237"/>
      <c r="K3" s="237"/>
      <c r="L3" s="237"/>
      <c r="M3" s="237"/>
      <c r="N3" s="237"/>
      <c r="O3" s="237"/>
      <c r="P3" s="237"/>
      <c r="Q3" s="237"/>
      <c r="R3" s="237"/>
      <c r="S3" s="237"/>
      <c r="T3" s="237"/>
      <c r="U3" s="237"/>
      <c r="V3" s="295" t="s">
        <v>1</v>
      </c>
      <c r="W3" s="296"/>
      <c r="X3" s="296"/>
      <c r="Y3" s="296"/>
      <c r="Z3" s="296"/>
    </row>
    <row r="4" spans="1:26" ht="27" customHeight="1">
      <c r="A4" s="291"/>
      <c r="B4" s="220" t="s">
        <v>87</v>
      </c>
      <c r="C4" s="221"/>
      <c r="D4" s="221"/>
      <c r="E4" s="221"/>
      <c r="F4" s="252"/>
      <c r="G4" s="220" t="s">
        <v>51</v>
      </c>
      <c r="H4" s="221"/>
      <c r="I4" s="221"/>
      <c r="J4" s="221"/>
      <c r="K4" s="252"/>
      <c r="L4" s="220" t="s">
        <v>85</v>
      </c>
      <c r="M4" s="221"/>
      <c r="N4" s="221"/>
      <c r="O4" s="221"/>
      <c r="P4" s="252"/>
      <c r="Q4" s="220" t="s">
        <v>86</v>
      </c>
      <c r="R4" s="221"/>
      <c r="S4" s="221"/>
      <c r="T4" s="221"/>
      <c r="U4" s="221"/>
      <c r="V4" s="275" t="s">
        <v>52</v>
      </c>
      <c r="W4" s="294"/>
      <c r="X4" s="294"/>
      <c r="Y4" s="294"/>
      <c r="Z4" s="294"/>
    </row>
    <row r="5" spans="1:26">
      <c r="A5" s="291"/>
      <c r="B5" s="31">
        <v>2016</v>
      </c>
      <c r="C5" s="31">
        <v>2018</v>
      </c>
      <c r="D5" s="31">
        <v>2019</v>
      </c>
      <c r="E5" s="31">
        <v>2022</v>
      </c>
      <c r="F5" s="31">
        <v>2024</v>
      </c>
      <c r="G5" s="31">
        <v>2016</v>
      </c>
      <c r="H5" s="31">
        <v>2018</v>
      </c>
      <c r="I5" s="31">
        <v>2019</v>
      </c>
      <c r="J5" s="31">
        <v>2022</v>
      </c>
      <c r="K5" s="31">
        <v>2024</v>
      </c>
      <c r="L5" s="31">
        <v>2016</v>
      </c>
      <c r="M5" s="31">
        <v>2018</v>
      </c>
      <c r="N5" s="31">
        <v>2019</v>
      </c>
      <c r="O5" s="31">
        <v>2022</v>
      </c>
      <c r="P5" s="31">
        <v>2024</v>
      </c>
      <c r="Q5" s="31">
        <v>2016</v>
      </c>
      <c r="R5" s="31">
        <v>2018</v>
      </c>
      <c r="S5" s="31">
        <v>2019</v>
      </c>
      <c r="T5" s="31">
        <v>2022</v>
      </c>
      <c r="U5" s="31">
        <v>2024</v>
      </c>
      <c r="V5" s="31">
        <v>2016</v>
      </c>
      <c r="W5" s="61">
        <v>2018</v>
      </c>
      <c r="X5" s="61">
        <v>2019</v>
      </c>
      <c r="Y5" s="61">
        <v>2022</v>
      </c>
      <c r="Z5" s="61">
        <v>2024</v>
      </c>
    </row>
    <row r="6" spans="1:26">
      <c r="A6" s="291"/>
      <c r="B6" s="286" t="s">
        <v>53</v>
      </c>
      <c r="C6" s="287"/>
      <c r="D6" s="287"/>
      <c r="E6" s="287"/>
      <c r="F6" s="287"/>
      <c r="G6" s="287"/>
      <c r="H6" s="287"/>
      <c r="I6" s="287"/>
      <c r="J6" s="287"/>
      <c r="K6" s="287"/>
      <c r="L6" s="287"/>
      <c r="M6" s="287"/>
      <c r="N6" s="287"/>
      <c r="O6" s="287"/>
      <c r="P6" s="287"/>
      <c r="Q6" s="287"/>
      <c r="R6" s="287"/>
      <c r="S6" s="287"/>
      <c r="T6" s="287"/>
      <c r="U6" s="288"/>
      <c r="V6" s="292" t="s">
        <v>54</v>
      </c>
      <c r="W6" s="293"/>
      <c r="X6" s="293"/>
      <c r="Y6" s="293"/>
      <c r="Z6" s="293"/>
    </row>
    <row r="7" spans="1:26">
      <c r="A7" s="208" t="s">
        <v>55</v>
      </c>
      <c r="B7" s="208"/>
      <c r="C7" s="208"/>
      <c r="D7" s="208"/>
      <c r="E7" s="208"/>
      <c r="F7" s="208"/>
      <c r="G7" s="208"/>
      <c r="H7" s="208"/>
      <c r="I7" s="208"/>
      <c r="J7" s="208"/>
      <c r="K7" s="208"/>
      <c r="L7" s="208"/>
      <c r="M7" s="208"/>
      <c r="N7" s="208"/>
      <c r="O7" s="208"/>
      <c r="P7" s="208"/>
      <c r="Q7" s="208"/>
      <c r="R7" s="208"/>
      <c r="S7" s="208"/>
      <c r="T7" s="208"/>
      <c r="U7" s="208"/>
      <c r="V7" s="208"/>
      <c r="W7" s="208"/>
      <c r="X7" s="208"/>
      <c r="Y7" s="208"/>
      <c r="Z7" s="208"/>
    </row>
    <row r="8" spans="1:26" s="36" customFormat="1" ht="12.75" customHeight="1">
      <c r="A8" s="50" t="s">
        <v>56</v>
      </c>
      <c r="B8" s="169">
        <v>7.281858129315756</v>
      </c>
      <c r="C8" s="169">
        <v>7.2725121137000004</v>
      </c>
      <c r="D8" s="169">
        <v>7.0823904309000003</v>
      </c>
      <c r="E8" s="169">
        <v>3.2</v>
      </c>
      <c r="F8" s="169">
        <v>2.9274425287356323</v>
      </c>
      <c r="G8" s="169">
        <v>57.517263025737599</v>
      </c>
      <c r="H8" s="169">
        <v>55.930785876000002</v>
      </c>
      <c r="I8" s="169">
        <v>54.496136741999997</v>
      </c>
      <c r="J8" s="169">
        <v>52.9</v>
      </c>
      <c r="K8" s="169">
        <v>51.867816091954019</v>
      </c>
      <c r="L8" s="169">
        <v>15.929064657878216</v>
      </c>
      <c r="M8" s="169">
        <v>16.656674692999999</v>
      </c>
      <c r="N8" s="169">
        <v>17.702525524999999</v>
      </c>
      <c r="O8" s="169">
        <v>19</v>
      </c>
      <c r="P8" s="169">
        <v>19.198994252873565</v>
      </c>
      <c r="Q8" s="169">
        <v>19.161958568738228</v>
      </c>
      <c r="R8" s="169">
        <v>20.044226494</v>
      </c>
      <c r="S8" s="170">
        <v>20.570678069</v>
      </c>
      <c r="T8" s="170">
        <v>24.9</v>
      </c>
      <c r="U8" s="170">
        <v>26.02</v>
      </c>
      <c r="V8" s="171">
        <v>6372</v>
      </c>
      <c r="W8" s="171">
        <v>7003</v>
      </c>
      <c r="X8" s="171">
        <v>7046</v>
      </c>
      <c r="Y8" s="171">
        <v>5993</v>
      </c>
      <c r="Z8" s="171">
        <v>5568</v>
      </c>
    </row>
    <row r="9" spans="1:26" s="36" customFormat="1" ht="12.75" customHeight="1">
      <c r="A9" s="51" t="s">
        <v>122</v>
      </c>
      <c r="B9" s="88" t="s">
        <v>17</v>
      </c>
      <c r="C9" s="172" t="s">
        <v>57</v>
      </c>
      <c r="D9" s="173" t="s">
        <v>58</v>
      </c>
      <c r="E9" s="173" t="s">
        <v>58</v>
      </c>
      <c r="F9" s="173"/>
      <c r="G9" s="88" t="s">
        <v>17</v>
      </c>
      <c r="H9" s="172">
        <v>33.657808367999998</v>
      </c>
      <c r="I9" s="173">
        <v>32.043919836000001</v>
      </c>
      <c r="J9" s="173">
        <v>37.864077669902912</v>
      </c>
      <c r="K9" s="173">
        <v>37.777777777777779</v>
      </c>
      <c r="L9" s="88" t="s">
        <v>17</v>
      </c>
      <c r="M9" s="172">
        <v>54.041480841000002</v>
      </c>
      <c r="N9" s="173">
        <v>55.309844456</v>
      </c>
      <c r="O9" s="173">
        <v>48.300970873786412</v>
      </c>
      <c r="P9" s="173">
        <v>47.777777777777779</v>
      </c>
      <c r="Q9" s="88" t="s">
        <v>17</v>
      </c>
      <c r="R9" s="172">
        <v>11.051067546000001</v>
      </c>
      <c r="S9" s="173">
        <v>11.834728338</v>
      </c>
      <c r="T9" s="173">
        <v>12.864077669902912</v>
      </c>
      <c r="U9" s="173">
        <v>13.333333333333334</v>
      </c>
      <c r="V9" s="88" t="s">
        <v>17</v>
      </c>
      <c r="W9" s="174">
        <v>328</v>
      </c>
      <c r="X9" s="174">
        <v>340</v>
      </c>
      <c r="Y9" s="174">
        <v>412</v>
      </c>
      <c r="Z9" s="174">
        <v>360</v>
      </c>
    </row>
    <row r="10" spans="1:26" s="36" customFormat="1" ht="12.75" customHeight="1">
      <c r="A10" s="52" t="s">
        <v>59</v>
      </c>
      <c r="B10" s="169" t="s">
        <v>57</v>
      </c>
      <c r="C10" s="169" t="s">
        <v>57</v>
      </c>
      <c r="D10" s="169" t="s">
        <v>58</v>
      </c>
      <c r="E10" s="169" t="s">
        <v>58</v>
      </c>
      <c r="F10" s="169"/>
      <c r="G10" s="169">
        <v>30.985915492957744</v>
      </c>
      <c r="H10" s="169">
        <v>29.949552288</v>
      </c>
      <c r="I10" s="169">
        <v>28.184900578000001</v>
      </c>
      <c r="J10" s="169">
        <v>24.5</v>
      </c>
      <c r="K10" s="169">
        <v>25.465838509316768</v>
      </c>
      <c r="L10" s="169">
        <v>32.394366197183103</v>
      </c>
      <c r="M10" s="169">
        <v>33.589286510999997</v>
      </c>
      <c r="N10" s="169">
        <v>33.682752997000001</v>
      </c>
      <c r="O10" s="169">
        <v>30.1</v>
      </c>
      <c r="P10" s="169">
        <v>29.813664596273291</v>
      </c>
      <c r="Q10" s="169">
        <v>36.619718309859159</v>
      </c>
      <c r="R10" s="169">
        <v>35.495846841999999</v>
      </c>
      <c r="S10" s="170">
        <v>37.540290923999997</v>
      </c>
      <c r="T10" s="170">
        <v>44.2</v>
      </c>
      <c r="U10" s="170">
        <v>43.478260869565219</v>
      </c>
      <c r="V10" s="171">
        <v>71</v>
      </c>
      <c r="W10" s="171">
        <v>81</v>
      </c>
      <c r="X10" s="171">
        <v>77</v>
      </c>
      <c r="Y10" s="171">
        <v>163</v>
      </c>
      <c r="Z10" s="171">
        <v>161</v>
      </c>
    </row>
    <row r="11" spans="1:26" s="36" customFormat="1" ht="12.75" customHeight="1">
      <c r="A11" s="53" t="s">
        <v>60</v>
      </c>
      <c r="B11" s="172">
        <v>0.60934326337169942</v>
      </c>
      <c r="C11" s="172">
        <v>0.50486478560000003</v>
      </c>
      <c r="D11" s="172">
        <v>0.51232020239999998</v>
      </c>
      <c r="E11" s="172">
        <v>0.51232020239999998</v>
      </c>
      <c r="F11" s="172">
        <v>0.4</v>
      </c>
      <c r="G11" s="172">
        <v>14.014895057549086</v>
      </c>
      <c r="H11" s="172">
        <v>13.1489008</v>
      </c>
      <c r="I11" s="172">
        <v>13.101316686000001</v>
      </c>
      <c r="J11" s="172">
        <v>13.068783068783068</v>
      </c>
      <c r="K11" s="172">
        <v>12.730227518959914</v>
      </c>
      <c r="L11" s="172">
        <v>21.936357481381176</v>
      </c>
      <c r="M11" s="172">
        <v>23.526340665999999</v>
      </c>
      <c r="N11" s="172">
        <v>25.040849728000001</v>
      </c>
      <c r="O11" s="172">
        <v>23.8</v>
      </c>
      <c r="P11" s="172">
        <v>24.485373781148429</v>
      </c>
      <c r="Q11" s="172">
        <v>63.236289776574139</v>
      </c>
      <c r="R11" s="172">
        <v>62.683871295000003</v>
      </c>
      <c r="S11" s="173">
        <v>61.196002888999999</v>
      </c>
      <c r="T11" s="173">
        <v>62.2</v>
      </c>
      <c r="U11" s="173">
        <v>62.296858071505959</v>
      </c>
      <c r="V11" s="174">
        <v>1477</v>
      </c>
      <c r="W11" s="174">
        <v>1710</v>
      </c>
      <c r="X11" s="174">
        <v>1786</v>
      </c>
      <c r="Y11" s="174">
        <v>1890</v>
      </c>
      <c r="Z11" s="174">
        <v>1846</v>
      </c>
    </row>
    <row r="12" spans="1:26" s="36" customFormat="1" ht="12.75" customHeight="1">
      <c r="A12" s="52" t="s">
        <v>61</v>
      </c>
      <c r="B12" s="169" t="s">
        <v>57</v>
      </c>
      <c r="C12" s="169" t="s">
        <v>57</v>
      </c>
      <c r="D12" s="169" t="s">
        <v>58</v>
      </c>
      <c r="E12" s="169" t="s">
        <v>58</v>
      </c>
      <c r="F12" s="169"/>
      <c r="G12" s="169">
        <v>27.27272727272727</v>
      </c>
      <c r="H12" s="169">
        <v>27.393056134999998</v>
      </c>
      <c r="I12" s="169">
        <v>20.522024743999999</v>
      </c>
      <c r="J12" s="169">
        <v>24.6</v>
      </c>
      <c r="K12" s="169">
        <v>26.315789473684209</v>
      </c>
      <c r="L12" s="169">
        <v>54.54545454545454</v>
      </c>
      <c r="M12" s="169">
        <v>50.581239277999998</v>
      </c>
      <c r="N12" s="169">
        <v>56.586674225000003</v>
      </c>
      <c r="O12" s="169">
        <v>53.6</v>
      </c>
      <c r="P12" s="169">
        <v>55.26315789473685</v>
      </c>
      <c r="Q12" s="169">
        <v>18.181818181818183</v>
      </c>
      <c r="R12" s="169">
        <v>21.539618813000001</v>
      </c>
      <c r="S12" s="169">
        <v>22.676811467</v>
      </c>
      <c r="T12" s="169">
        <v>21.7</v>
      </c>
      <c r="U12" s="169">
        <v>18.421052631578945</v>
      </c>
      <c r="V12" s="175">
        <v>55</v>
      </c>
      <c r="W12" s="171">
        <v>63</v>
      </c>
      <c r="X12" s="171">
        <v>64</v>
      </c>
      <c r="Y12" s="171">
        <v>69</v>
      </c>
      <c r="Z12" s="171">
        <v>76</v>
      </c>
    </row>
    <row r="13" spans="1:26" s="36" customFormat="1" ht="12.75" customHeight="1">
      <c r="A13" s="54" t="s">
        <v>123</v>
      </c>
      <c r="B13" s="172" t="s">
        <v>77</v>
      </c>
      <c r="C13" s="172" t="s">
        <v>77</v>
      </c>
      <c r="D13" s="172" t="s">
        <v>77</v>
      </c>
      <c r="E13" s="172" t="s">
        <v>77</v>
      </c>
      <c r="F13" s="172" t="s">
        <v>77</v>
      </c>
      <c r="G13" s="172" t="s">
        <v>77</v>
      </c>
      <c r="H13" s="172" t="s">
        <v>77</v>
      </c>
      <c r="I13" s="172" t="s">
        <v>77</v>
      </c>
      <c r="J13" s="172" t="s">
        <v>77</v>
      </c>
      <c r="K13" s="172" t="s">
        <v>77</v>
      </c>
      <c r="L13" s="172" t="s">
        <v>77</v>
      </c>
      <c r="M13" s="172" t="s">
        <v>77</v>
      </c>
      <c r="N13" s="172" t="s">
        <v>77</v>
      </c>
      <c r="O13" s="172" t="s">
        <v>77</v>
      </c>
      <c r="P13" s="172" t="s">
        <v>77</v>
      </c>
      <c r="Q13" s="172" t="s">
        <v>77</v>
      </c>
      <c r="R13" s="172" t="s">
        <v>77</v>
      </c>
      <c r="S13" s="172" t="s">
        <v>77</v>
      </c>
      <c r="T13" s="172" t="s">
        <v>77</v>
      </c>
      <c r="U13" s="172" t="s">
        <v>77</v>
      </c>
      <c r="V13" s="172" t="s">
        <v>77</v>
      </c>
      <c r="W13" s="172" t="s">
        <v>77</v>
      </c>
      <c r="X13" s="172" t="s">
        <v>77</v>
      </c>
      <c r="Y13" s="172" t="s">
        <v>77</v>
      </c>
      <c r="Z13" s="173" t="s">
        <v>77</v>
      </c>
    </row>
    <row r="14" spans="1:26" s="36" customFormat="1" ht="12.75" customHeight="1">
      <c r="A14" s="55" t="s">
        <v>62</v>
      </c>
      <c r="B14" s="169" t="s">
        <v>57</v>
      </c>
      <c r="C14" s="169" t="s">
        <v>57</v>
      </c>
      <c r="D14" s="169" t="s">
        <v>58</v>
      </c>
      <c r="E14" s="169" t="s">
        <v>58</v>
      </c>
      <c r="F14" s="169"/>
      <c r="G14" s="169">
        <v>18.784530386740332</v>
      </c>
      <c r="H14" s="169">
        <v>18.524549886999999</v>
      </c>
      <c r="I14" s="169">
        <v>19.581486099999999</v>
      </c>
      <c r="J14" s="176">
        <v>16</v>
      </c>
      <c r="K14" s="176">
        <v>19.047619047619047</v>
      </c>
      <c r="L14" s="169">
        <v>28.176795580110497</v>
      </c>
      <c r="M14" s="169">
        <v>29.459669634000001</v>
      </c>
      <c r="N14" s="169">
        <v>33.433307528</v>
      </c>
      <c r="O14" s="169">
        <v>34</v>
      </c>
      <c r="P14" s="169">
        <v>33.333333333333329</v>
      </c>
      <c r="Q14" s="169">
        <v>52.486187845303867</v>
      </c>
      <c r="R14" s="169">
        <v>51.407203920999997</v>
      </c>
      <c r="S14" s="170">
        <v>46.421222088</v>
      </c>
      <c r="T14" s="170">
        <v>48</v>
      </c>
      <c r="U14" s="170">
        <v>47.619047619047613</v>
      </c>
      <c r="V14" s="171">
        <v>181</v>
      </c>
      <c r="W14" s="171">
        <v>154</v>
      </c>
      <c r="X14" s="171">
        <v>136</v>
      </c>
      <c r="Y14" s="171">
        <v>50</v>
      </c>
      <c r="Z14" s="171">
        <v>417</v>
      </c>
    </row>
    <row r="15" spans="1:26" s="36" customFormat="1" ht="12.75" customHeight="1">
      <c r="A15" s="56" t="s">
        <v>24</v>
      </c>
      <c r="B15" s="172" t="s">
        <v>57</v>
      </c>
      <c r="C15" s="172" t="s">
        <v>57</v>
      </c>
      <c r="D15" s="172" t="s">
        <v>58</v>
      </c>
      <c r="E15" s="172" t="s">
        <v>58</v>
      </c>
      <c r="F15" s="172"/>
      <c r="G15" s="172">
        <v>19.183673469387756</v>
      </c>
      <c r="H15" s="172">
        <v>18.932070803999999</v>
      </c>
      <c r="I15" s="172">
        <v>17.858138873000001</v>
      </c>
      <c r="J15" s="172">
        <v>19.600000000000001</v>
      </c>
      <c r="K15" s="172">
        <v>17.505995203836928</v>
      </c>
      <c r="L15" s="172">
        <v>28.979591836734691</v>
      </c>
      <c r="M15" s="172">
        <v>30.635705929</v>
      </c>
      <c r="N15" s="172">
        <v>32.505140388000001</v>
      </c>
      <c r="O15" s="172">
        <v>31.2</v>
      </c>
      <c r="P15" s="172">
        <v>32.374100719424462</v>
      </c>
      <c r="Q15" s="172">
        <v>50.612244897959179</v>
      </c>
      <c r="R15" s="172">
        <v>49.917624662999998</v>
      </c>
      <c r="S15" s="173">
        <v>49.101226513</v>
      </c>
      <c r="T15" s="173">
        <v>49</v>
      </c>
      <c r="U15" s="173">
        <v>49.400479616306953</v>
      </c>
      <c r="V15" s="174">
        <v>245</v>
      </c>
      <c r="W15" s="174">
        <v>315</v>
      </c>
      <c r="X15" s="174">
        <v>353</v>
      </c>
      <c r="Y15" s="174">
        <v>404</v>
      </c>
      <c r="Z15" s="174">
        <v>207</v>
      </c>
    </row>
    <row r="16" spans="1:26" s="36" customFormat="1" ht="12.75" customHeight="1">
      <c r="A16" s="55" t="s">
        <v>22</v>
      </c>
      <c r="B16" s="169" t="s">
        <v>57</v>
      </c>
      <c r="C16" s="169" t="s">
        <v>57</v>
      </c>
      <c r="D16" s="169" t="s">
        <v>58</v>
      </c>
      <c r="E16" s="169" t="s">
        <v>58</v>
      </c>
      <c r="F16" s="169"/>
      <c r="G16" s="169">
        <v>10.975609756097562</v>
      </c>
      <c r="H16" s="169">
        <v>8.7611362432999993</v>
      </c>
      <c r="I16" s="169">
        <v>8.1936883604999995</v>
      </c>
      <c r="J16" s="169">
        <v>7.5</v>
      </c>
      <c r="K16" s="169">
        <v>6.7632850241545892</v>
      </c>
      <c r="L16" s="169">
        <v>23.170731707317074</v>
      </c>
      <c r="M16" s="169">
        <v>27.575109822000002</v>
      </c>
      <c r="N16" s="169">
        <v>28.119534700999999</v>
      </c>
      <c r="O16" s="169">
        <v>24.5</v>
      </c>
      <c r="P16" s="169">
        <v>26.570048309178745</v>
      </c>
      <c r="Q16" s="169">
        <v>64.634146341463421</v>
      </c>
      <c r="R16" s="169">
        <v>63.284372394000002</v>
      </c>
      <c r="S16" s="170">
        <v>63.109864682999998</v>
      </c>
      <c r="T16" s="170">
        <v>67.5</v>
      </c>
      <c r="U16" s="170">
        <v>65.700483091787447</v>
      </c>
      <c r="V16" s="171">
        <v>82</v>
      </c>
      <c r="W16" s="171">
        <v>113</v>
      </c>
      <c r="X16" s="171">
        <v>132</v>
      </c>
      <c r="Y16" s="171">
        <v>200</v>
      </c>
      <c r="Z16" s="171">
        <v>42</v>
      </c>
    </row>
    <row r="17" spans="1:28" s="36" customFormat="1" ht="12.75" customHeight="1">
      <c r="A17" s="54" t="s">
        <v>63</v>
      </c>
      <c r="B17" s="172" t="s">
        <v>77</v>
      </c>
      <c r="C17" s="172" t="s">
        <v>77</v>
      </c>
      <c r="D17" s="172" t="s">
        <v>77</v>
      </c>
      <c r="E17" s="172" t="s">
        <v>77</v>
      </c>
      <c r="F17" s="172" t="s">
        <v>77</v>
      </c>
      <c r="G17" s="172" t="s">
        <v>77</v>
      </c>
      <c r="H17" s="172" t="s">
        <v>77</v>
      </c>
      <c r="I17" s="172" t="s">
        <v>77</v>
      </c>
      <c r="J17" s="172" t="s">
        <v>77</v>
      </c>
      <c r="K17" s="172" t="s">
        <v>77</v>
      </c>
      <c r="L17" s="172" t="s">
        <v>77</v>
      </c>
      <c r="M17" s="172" t="s">
        <v>77</v>
      </c>
      <c r="N17" s="172" t="s">
        <v>77</v>
      </c>
      <c r="O17" s="172" t="s">
        <v>77</v>
      </c>
      <c r="P17" s="172" t="s">
        <v>77</v>
      </c>
      <c r="Q17" s="172" t="s">
        <v>77</v>
      </c>
      <c r="R17" s="172" t="s">
        <v>77</v>
      </c>
      <c r="S17" s="172" t="s">
        <v>77</v>
      </c>
      <c r="T17" s="172" t="s">
        <v>77</v>
      </c>
      <c r="U17" s="172" t="s">
        <v>77</v>
      </c>
      <c r="V17" s="172" t="s">
        <v>77</v>
      </c>
      <c r="W17" s="172" t="s">
        <v>77</v>
      </c>
      <c r="X17" s="172" t="s">
        <v>77</v>
      </c>
      <c r="Y17" s="172" t="s">
        <v>77</v>
      </c>
      <c r="Z17" s="173" t="s">
        <v>77</v>
      </c>
    </row>
    <row r="18" spans="1:28" s="36" customFormat="1" ht="12.75" customHeight="1">
      <c r="A18" s="55" t="s">
        <v>24</v>
      </c>
      <c r="B18" s="169" t="s">
        <v>57</v>
      </c>
      <c r="C18" s="169" t="s">
        <v>57</v>
      </c>
      <c r="D18" s="169" t="s">
        <v>58</v>
      </c>
      <c r="E18" s="169" t="s">
        <v>58</v>
      </c>
      <c r="F18" s="169"/>
      <c r="G18" s="169">
        <v>23.484848484848484</v>
      </c>
      <c r="H18" s="169">
        <v>21.620112893999998</v>
      </c>
      <c r="I18" s="169">
        <v>22.422406997</v>
      </c>
      <c r="J18" s="169">
        <v>24.1</v>
      </c>
      <c r="K18" s="169">
        <v>22.471910112359549</v>
      </c>
      <c r="L18" s="169">
        <v>31.060606060606062</v>
      </c>
      <c r="M18" s="169">
        <v>31.317858294000001</v>
      </c>
      <c r="N18" s="169">
        <v>31.501173944000001</v>
      </c>
      <c r="O18" s="169">
        <v>29.1</v>
      </c>
      <c r="P18" s="169">
        <v>31.086142322097377</v>
      </c>
      <c r="Q18" s="169">
        <v>43.939393939393938</v>
      </c>
      <c r="R18" s="169">
        <v>45.083208573</v>
      </c>
      <c r="S18" s="170">
        <v>44.798212661000001</v>
      </c>
      <c r="T18" s="170">
        <v>46.4</v>
      </c>
      <c r="U18" s="170">
        <v>45.31835205992509</v>
      </c>
      <c r="V18" s="171">
        <v>132</v>
      </c>
      <c r="W18" s="171">
        <v>185</v>
      </c>
      <c r="X18" s="171">
        <v>204</v>
      </c>
      <c r="Y18" s="171">
        <v>261</v>
      </c>
      <c r="Z18" s="171">
        <v>267</v>
      </c>
    </row>
    <row r="19" spans="1:28" s="36" customFormat="1" ht="12.75" customHeight="1">
      <c r="A19" s="56" t="s">
        <v>22</v>
      </c>
      <c r="B19" s="172" t="s">
        <v>57</v>
      </c>
      <c r="C19" s="172" t="s">
        <v>57</v>
      </c>
      <c r="D19" s="172" t="s">
        <v>58</v>
      </c>
      <c r="E19" s="172" t="s">
        <v>58</v>
      </c>
      <c r="F19" s="172"/>
      <c r="G19" s="172">
        <v>11.244979919678714</v>
      </c>
      <c r="H19" s="172">
        <v>9.9006123408000004</v>
      </c>
      <c r="I19" s="172">
        <v>9.9806793098999993</v>
      </c>
      <c r="J19" s="172">
        <v>8.9</v>
      </c>
      <c r="K19" s="172">
        <v>8.6372360844529741</v>
      </c>
      <c r="L19" s="172">
        <v>19.277108433734941</v>
      </c>
      <c r="M19" s="172">
        <v>22.046807491999999</v>
      </c>
      <c r="N19" s="172">
        <v>23.154833637999999</v>
      </c>
      <c r="O19" s="172">
        <v>21.6</v>
      </c>
      <c r="P19" s="172">
        <v>19.769673704414586</v>
      </c>
      <c r="Q19" s="172">
        <v>68.674698795180717</v>
      </c>
      <c r="R19" s="172">
        <v>67.312242799000003</v>
      </c>
      <c r="S19" s="173">
        <v>66.066216100000005</v>
      </c>
      <c r="T19" s="173">
        <v>69.2</v>
      </c>
      <c r="U19" s="173">
        <v>71.017274472168907</v>
      </c>
      <c r="V19" s="174">
        <v>249</v>
      </c>
      <c r="W19" s="174">
        <v>357</v>
      </c>
      <c r="X19" s="174">
        <v>418</v>
      </c>
      <c r="Y19" s="174">
        <v>552</v>
      </c>
      <c r="Z19" s="174">
        <v>521</v>
      </c>
    </row>
    <row r="20" spans="1:28" s="36" customFormat="1" ht="12.75" customHeight="1">
      <c r="A20" s="55" t="s">
        <v>64</v>
      </c>
      <c r="B20" s="169" t="s">
        <v>57</v>
      </c>
      <c r="C20" s="169" t="s">
        <v>57</v>
      </c>
      <c r="D20" s="169" t="s">
        <v>58</v>
      </c>
      <c r="E20" s="169" t="s">
        <v>58</v>
      </c>
      <c r="F20" s="169"/>
      <c r="G20" s="169">
        <v>8.2987551867219906</v>
      </c>
      <c r="H20" s="169">
        <v>6.9648221912999997</v>
      </c>
      <c r="I20" s="169">
        <v>7.6145120817</v>
      </c>
      <c r="J20" s="169">
        <v>5.0999999999999996</v>
      </c>
      <c r="K20" s="169">
        <v>4.8979591836734695</v>
      </c>
      <c r="L20" s="169">
        <v>12.448132780082988</v>
      </c>
      <c r="M20" s="169">
        <v>12.282797627000001</v>
      </c>
      <c r="N20" s="169">
        <v>11.465788645</v>
      </c>
      <c r="O20" s="169">
        <v>7.7</v>
      </c>
      <c r="P20" s="169">
        <v>5.7142857142857144</v>
      </c>
      <c r="Q20" s="169">
        <v>78.630705394190869</v>
      </c>
      <c r="R20" s="169">
        <v>80.454928460999994</v>
      </c>
      <c r="S20" s="170">
        <v>80.389193171000002</v>
      </c>
      <c r="T20" s="170">
        <v>86.4</v>
      </c>
      <c r="U20" s="170">
        <v>88.979591836734699</v>
      </c>
      <c r="V20" s="171">
        <v>482</v>
      </c>
      <c r="W20" s="171">
        <v>462</v>
      </c>
      <c r="X20" s="171">
        <v>416</v>
      </c>
      <c r="Y20" s="171">
        <v>273</v>
      </c>
      <c r="Z20" s="171">
        <v>245</v>
      </c>
      <c r="AB20" s="46"/>
    </row>
    <row r="21" spans="1:28" s="36" customFormat="1" ht="12.75" customHeight="1">
      <c r="A21" s="57" t="s">
        <v>13</v>
      </c>
      <c r="B21" s="177" t="s">
        <v>57</v>
      </c>
      <c r="C21" s="177" t="s">
        <v>57</v>
      </c>
      <c r="D21" s="177" t="s">
        <v>57</v>
      </c>
      <c r="E21" s="177" t="s">
        <v>57</v>
      </c>
      <c r="F21" s="177"/>
      <c r="G21" s="177" t="s">
        <v>57</v>
      </c>
      <c r="H21" s="177" t="s">
        <v>57</v>
      </c>
      <c r="I21" s="177" t="s">
        <v>57</v>
      </c>
      <c r="J21" s="177" t="s">
        <v>57</v>
      </c>
      <c r="K21" s="177" t="s">
        <v>57</v>
      </c>
      <c r="L21" s="177" t="s">
        <v>57</v>
      </c>
      <c r="M21" s="177" t="s">
        <v>57</v>
      </c>
      <c r="N21" s="177" t="s">
        <v>57</v>
      </c>
      <c r="O21" s="177" t="s">
        <v>57</v>
      </c>
      <c r="P21" s="177" t="s">
        <v>57</v>
      </c>
      <c r="Q21" s="177">
        <v>86.274509803921575</v>
      </c>
      <c r="R21" s="177">
        <v>89.808017934000006</v>
      </c>
      <c r="S21" s="178">
        <v>90.383382152999999</v>
      </c>
      <c r="T21" s="178">
        <v>88.888888888888886</v>
      </c>
      <c r="U21" s="178">
        <v>88.888888888888886</v>
      </c>
      <c r="V21" s="179">
        <v>51</v>
      </c>
      <c r="W21" s="179">
        <v>62</v>
      </c>
      <c r="X21" s="179">
        <v>62</v>
      </c>
      <c r="Y21" s="179">
        <v>81</v>
      </c>
      <c r="Z21" s="179">
        <v>72</v>
      </c>
    </row>
    <row r="22" spans="1:28">
      <c r="A22" s="208" t="s">
        <v>19</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row>
    <row r="23" spans="1:28" s="36" customFormat="1" ht="12.75" customHeight="1">
      <c r="A23" s="50" t="s">
        <v>56</v>
      </c>
      <c r="B23" s="169">
        <v>7.1532846715328464</v>
      </c>
      <c r="C23" s="169">
        <v>7.0912594431000002</v>
      </c>
      <c r="D23" s="169">
        <v>7.0455178803000003</v>
      </c>
      <c r="E23" s="169">
        <v>3.1</v>
      </c>
      <c r="F23" s="169">
        <v>2.7787548364403798</v>
      </c>
      <c r="G23" s="169">
        <v>57.021897810218981</v>
      </c>
      <c r="H23" s="169">
        <v>55.596153672</v>
      </c>
      <c r="I23" s="169">
        <v>53.410906953999998</v>
      </c>
      <c r="J23" s="169">
        <v>51.8</v>
      </c>
      <c r="K23" s="169">
        <v>51.002462187829757</v>
      </c>
      <c r="L23" s="169">
        <v>16.934306569343065</v>
      </c>
      <c r="M23" s="169">
        <v>17.472410247999999</v>
      </c>
      <c r="N23" s="169">
        <v>18.967533715999998</v>
      </c>
      <c r="O23" s="169">
        <v>20.3</v>
      </c>
      <c r="P23" s="169">
        <v>19.873373197326767</v>
      </c>
      <c r="Q23" s="169">
        <v>18.773722627737229</v>
      </c>
      <c r="R23" s="169">
        <v>19.733318272000002</v>
      </c>
      <c r="S23" s="170">
        <v>20.408476464</v>
      </c>
      <c r="T23" s="170">
        <v>24.9</v>
      </c>
      <c r="U23" s="170">
        <v>26.35</v>
      </c>
      <c r="V23" s="171">
        <v>3425</v>
      </c>
      <c r="W23" s="171">
        <v>3758</v>
      </c>
      <c r="X23" s="171">
        <v>3812</v>
      </c>
      <c r="Y23" s="171">
        <v>3105</v>
      </c>
      <c r="Z23" s="171">
        <v>2843</v>
      </c>
    </row>
    <row r="24" spans="1:28" s="36" customFormat="1" ht="12.75" customHeight="1">
      <c r="A24" s="51" t="s">
        <v>122</v>
      </c>
      <c r="B24" s="88" t="s">
        <v>17</v>
      </c>
      <c r="C24" s="172" t="s">
        <v>57</v>
      </c>
      <c r="D24" s="173" t="s">
        <v>58</v>
      </c>
      <c r="E24" s="173" t="s">
        <v>58</v>
      </c>
      <c r="F24" s="173"/>
      <c r="G24" s="88" t="s">
        <v>17</v>
      </c>
      <c r="H24" s="172">
        <v>32.184680063000002</v>
      </c>
      <c r="I24" s="173">
        <v>30.260435439999998</v>
      </c>
      <c r="J24" s="173">
        <v>36.200000000000003</v>
      </c>
      <c r="K24" s="173">
        <v>36</v>
      </c>
      <c r="L24" s="88" t="s">
        <v>17</v>
      </c>
      <c r="M24" s="172">
        <v>56.048785138</v>
      </c>
      <c r="N24" s="173">
        <v>56.896637659</v>
      </c>
      <c r="O24" s="173">
        <v>49.5</v>
      </c>
      <c r="P24" s="173">
        <v>49.090909090909093</v>
      </c>
      <c r="Q24" s="88" t="s">
        <v>17</v>
      </c>
      <c r="R24" s="172">
        <v>10.928615293</v>
      </c>
      <c r="S24" s="173">
        <v>12.087011935</v>
      </c>
      <c r="T24" s="173">
        <v>13</v>
      </c>
      <c r="U24" s="173">
        <v>13.454545454545455</v>
      </c>
      <c r="V24" s="88" t="s">
        <v>17</v>
      </c>
      <c r="W24" s="174">
        <v>257</v>
      </c>
      <c r="X24" s="174">
        <v>271</v>
      </c>
      <c r="Y24" s="174">
        <v>412</v>
      </c>
      <c r="Z24" s="174">
        <v>275</v>
      </c>
    </row>
    <row r="25" spans="1:28" s="36" customFormat="1" ht="12.75" customHeight="1">
      <c r="A25" s="52" t="s">
        <v>59</v>
      </c>
      <c r="B25" s="169" t="s">
        <v>57</v>
      </c>
      <c r="C25" s="169" t="s">
        <v>57</v>
      </c>
      <c r="D25" s="169" t="s">
        <v>58</v>
      </c>
      <c r="E25" s="169" t="s">
        <v>58</v>
      </c>
      <c r="F25" s="169"/>
      <c r="G25" s="169">
        <v>25</v>
      </c>
      <c r="H25" s="169">
        <v>22.932483043000001</v>
      </c>
      <c r="I25" s="169">
        <v>19.739536889</v>
      </c>
      <c r="J25" s="169">
        <v>21.9</v>
      </c>
      <c r="K25" s="169">
        <v>23.611111111111111</v>
      </c>
      <c r="L25" s="169">
        <v>31.25</v>
      </c>
      <c r="M25" s="169">
        <v>33.780547841000001</v>
      </c>
      <c r="N25" s="169">
        <v>36.781714465</v>
      </c>
      <c r="O25" s="169">
        <v>31.5</v>
      </c>
      <c r="P25" s="169">
        <v>31.944444444444443</v>
      </c>
      <c r="Q25" s="169">
        <v>46.875</v>
      </c>
      <c r="R25" s="169">
        <v>41.851878872</v>
      </c>
      <c r="S25" s="170">
        <v>43.034109598000001</v>
      </c>
      <c r="T25" s="170">
        <v>16.600000000000001</v>
      </c>
      <c r="U25" s="170">
        <v>43.055555555555557</v>
      </c>
      <c r="V25" s="171">
        <v>32</v>
      </c>
      <c r="W25" s="171">
        <v>39</v>
      </c>
      <c r="X25" s="171">
        <v>37</v>
      </c>
      <c r="Y25" s="171">
        <v>73</v>
      </c>
      <c r="Z25" s="171">
        <v>72</v>
      </c>
    </row>
    <row r="26" spans="1:28" s="36" customFormat="1" ht="12.75" customHeight="1">
      <c r="A26" s="53" t="s">
        <v>60</v>
      </c>
      <c r="B26" s="172" t="s">
        <v>57</v>
      </c>
      <c r="C26" s="172" t="s">
        <v>57</v>
      </c>
      <c r="D26" s="172" t="s">
        <v>58</v>
      </c>
      <c r="E26" s="172" t="s">
        <v>58</v>
      </c>
      <c r="F26" s="172"/>
      <c r="G26" s="172">
        <v>11.440677966101696</v>
      </c>
      <c r="H26" s="172">
        <v>11.599018051</v>
      </c>
      <c r="I26" s="172">
        <v>10.710940678</v>
      </c>
      <c r="J26" s="172">
        <v>10.6</v>
      </c>
      <c r="K26" s="172">
        <v>10.440835266821345</v>
      </c>
      <c r="L26" s="172">
        <v>22.033898305084744</v>
      </c>
      <c r="M26" s="172">
        <v>23.405380098999998</v>
      </c>
      <c r="N26" s="172">
        <v>25.638772527</v>
      </c>
      <c r="O26" s="172">
        <v>23.6</v>
      </c>
      <c r="P26" s="172">
        <v>23.549883990719259</v>
      </c>
      <c r="Q26" s="172">
        <v>65.819209039548028</v>
      </c>
      <c r="R26" s="172">
        <v>64.360589344000005</v>
      </c>
      <c r="S26" s="173">
        <v>63.032332332999999</v>
      </c>
      <c r="T26" s="173">
        <v>65.3</v>
      </c>
      <c r="U26" s="173">
        <v>65.777262180974489</v>
      </c>
      <c r="V26" s="174">
        <v>708</v>
      </c>
      <c r="W26" s="174">
        <v>828</v>
      </c>
      <c r="X26" s="174">
        <v>872</v>
      </c>
      <c r="Y26" s="174">
        <v>894</v>
      </c>
      <c r="Z26" s="174">
        <v>862</v>
      </c>
    </row>
    <row r="27" spans="1:28" s="36" customFormat="1" ht="12.75" customHeight="1">
      <c r="A27" s="52" t="s">
        <v>61</v>
      </c>
      <c r="B27" s="169" t="s">
        <v>20</v>
      </c>
      <c r="C27" s="169" t="s">
        <v>57</v>
      </c>
      <c r="D27" s="169" t="s">
        <v>58</v>
      </c>
      <c r="E27" s="169" t="s">
        <v>58</v>
      </c>
      <c r="F27" s="169"/>
      <c r="G27" s="169">
        <v>25</v>
      </c>
      <c r="H27" s="169">
        <v>27.454737516000002</v>
      </c>
      <c r="I27" s="169">
        <v>21.446383162</v>
      </c>
      <c r="J27" s="176">
        <v>24.1</v>
      </c>
      <c r="K27" s="176">
        <v>27.586206896551722</v>
      </c>
      <c r="L27" s="169">
        <v>54.166666666666664</v>
      </c>
      <c r="M27" s="169">
        <v>49.899557901999998</v>
      </c>
      <c r="N27" s="169">
        <v>56.109276319000003</v>
      </c>
      <c r="O27" s="169">
        <v>55.2</v>
      </c>
      <c r="P27" s="169">
        <v>55.172413793103445</v>
      </c>
      <c r="Q27" s="169" t="s">
        <v>57</v>
      </c>
      <c r="R27" s="169">
        <v>22.239830801</v>
      </c>
      <c r="S27" s="169">
        <v>21.973595891999999</v>
      </c>
      <c r="T27" s="169" t="s">
        <v>57</v>
      </c>
      <c r="U27" s="169" t="s">
        <v>57</v>
      </c>
      <c r="V27" s="175">
        <v>24</v>
      </c>
      <c r="W27" s="171">
        <v>30</v>
      </c>
      <c r="X27" s="171">
        <v>29</v>
      </c>
      <c r="Y27" s="171">
        <v>29</v>
      </c>
      <c r="Z27" s="171">
        <v>29</v>
      </c>
    </row>
    <row r="28" spans="1:28" s="36" customFormat="1" ht="12.75" customHeight="1">
      <c r="A28" s="54" t="s">
        <v>123</v>
      </c>
      <c r="B28" s="172" t="s">
        <v>77</v>
      </c>
      <c r="C28" s="172" t="s">
        <v>77</v>
      </c>
      <c r="D28" s="172" t="s">
        <v>77</v>
      </c>
      <c r="E28" s="172" t="s">
        <v>77</v>
      </c>
      <c r="F28" s="172" t="s">
        <v>77</v>
      </c>
      <c r="G28" s="172" t="s">
        <v>77</v>
      </c>
      <c r="H28" s="172" t="s">
        <v>77</v>
      </c>
      <c r="I28" s="172" t="s">
        <v>77</v>
      </c>
      <c r="J28" s="172" t="s">
        <v>77</v>
      </c>
      <c r="K28" s="172" t="s">
        <v>77</v>
      </c>
      <c r="L28" s="172" t="s">
        <v>77</v>
      </c>
      <c r="M28" s="172" t="s">
        <v>77</v>
      </c>
      <c r="N28" s="172" t="s">
        <v>77</v>
      </c>
      <c r="O28" s="172" t="s">
        <v>77</v>
      </c>
      <c r="P28" s="172" t="s">
        <v>77</v>
      </c>
      <c r="Q28" s="172" t="s">
        <v>77</v>
      </c>
      <c r="R28" s="172" t="s">
        <v>77</v>
      </c>
      <c r="S28" s="172" t="s">
        <v>77</v>
      </c>
      <c r="T28" s="172" t="s">
        <v>77</v>
      </c>
      <c r="U28" s="172" t="s">
        <v>77</v>
      </c>
      <c r="V28" s="172" t="s">
        <v>77</v>
      </c>
      <c r="W28" s="172" t="s">
        <v>77</v>
      </c>
      <c r="X28" s="172" t="s">
        <v>77</v>
      </c>
      <c r="Y28" s="172" t="s">
        <v>77</v>
      </c>
      <c r="Z28" s="173" t="s">
        <v>77</v>
      </c>
    </row>
    <row r="29" spans="1:28" s="36" customFormat="1" ht="12.75" customHeight="1">
      <c r="A29" s="55" t="s">
        <v>62</v>
      </c>
      <c r="B29" s="169" t="s">
        <v>57</v>
      </c>
      <c r="C29" s="169" t="s">
        <v>57</v>
      </c>
      <c r="D29" s="169" t="s">
        <v>58</v>
      </c>
      <c r="E29" s="169" t="s">
        <v>58</v>
      </c>
      <c r="F29" s="169"/>
      <c r="G29" s="169">
        <v>13.725490196078432</v>
      </c>
      <c r="H29" s="169">
        <v>16.161401132000002</v>
      </c>
      <c r="I29" s="169">
        <v>16.667165111999999</v>
      </c>
      <c r="J29" s="169" t="s">
        <v>58</v>
      </c>
      <c r="K29" s="169" t="s">
        <v>58</v>
      </c>
      <c r="L29" s="169">
        <v>26.47058823529412</v>
      </c>
      <c r="M29" s="169">
        <v>27.713228792999999</v>
      </c>
      <c r="N29" s="169">
        <v>31.903475846999999</v>
      </c>
      <c r="O29" s="180">
        <v>36</v>
      </c>
      <c r="P29" s="180" t="s">
        <v>58</v>
      </c>
      <c r="Q29" s="169">
        <v>58.82352941176471</v>
      </c>
      <c r="R29" s="169">
        <v>55.754917224000003</v>
      </c>
      <c r="S29" s="170">
        <v>50.961863458000003</v>
      </c>
      <c r="T29" s="169">
        <v>48</v>
      </c>
      <c r="U29" s="169">
        <v>50</v>
      </c>
      <c r="V29" s="171">
        <v>102</v>
      </c>
      <c r="W29" s="171">
        <v>84</v>
      </c>
      <c r="X29" s="171">
        <v>74</v>
      </c>
      <c r="Y29" s="171">
        <v>25</v>
      </c>
      <c r="Z29" s="171">
        <v>210</v>
      </c>
    </row>
    <row r="30" spans="1:28" s="36" customFormat="1" ht="12.75" customHeight="1">
      <c r="A30" s="56" t="s">
        <v>24</v>
      </c>
      <c r="B30" s="172" t="s">
        <v>57</v>
      </c>
      <c r="C30" s="172" t="s">
        <v>57</v>
      </c>
      <c r="D30" s="172" t="s">
        <v>58</v>
      </c>
      <c r="E30" s="172" t="s">
        <v>58</v>
      </c>
      <c r="F30" s="172"/>
      <c r="G30" s="172">
        <v>12.686567164179104</v>
      </c>
      <c r="H30" s="172">
        <v>15.044129613000001</v>
      </c>
      <c r="I30" s="172">
        <v>13.711950448</v>
      </c>
      <c r="J30" s="172">
        <v>15</v>
      </c>
      <c r="K30" s="172">
        <v>12.857142857142856</v>
      </c>
      <c r="L30" s="172">
        <v>30.597014925373134</v>
      </c>
      <c r="M30" s="172">
        <v>29.144992654999999</v>
      </c>
      <c r="N30" s="172">
        <v>32.332024568999998</v>
      </c>
      <c r="O30" s="172">
        <v>30</v>
      </c>
      <c r="P30" s="172">
        <v>31.428571428571427</v>
      </c>
      <c r="Q30" s="172">
        <v>55.223880597014926</v>
      </c>
      <c r="R30" s="172">
        <v>55.336474846999998</v>
      </c>
      <c r="S30" s="173">
        <v>53.395438693999999</v>
      </c>
      <c r="T30" s="173">
        <v>54.6</v>
      </c>
      <c r="U30" s="173">
        <v>55.714285714285715</v>
      </c>
      <c r="V30" s="174">
        <v>134</v>
      </c>
      <c r="W30" s="174">
        <v>169</v>
      </c>
      <c r="X30" s="174">
        <v>190</v>
      </c>
      <c r="Y30" s="174">
        <v>207</v>
      </c>
      <c r="Z30" s="174">
        <v>119</v>
      </c>
    </row>
    <row r="31" spans="1:28" s="36" customFormat="1" ht="12.75" customHeight="1">
      <c r="A31" s="55" t="s">
        <v>22</v>
      </c>
      <c r="B31" s="169" t="s">
        <v>57</v>
      </c>
      <c r="C31" s="169" t="s">
        <v>20</v>
      </c>
      <c r="D31" s="169" t="s">
        <v>58</v>
      </c>
      <c r="E31" s="169" t="s">
        <v>58</v>
      </c>
      <c r="F31" s="169"/>
      <c r="G31" s="169" t="s">
        <v>57</v>
      </c>
      <c r="H31" s="169">
        <v>7.5037222376999999</v>
      </c>
      <c r="I31" s="169">
        <v>6.0016336424999999</v>
      </c>
      <c r="J31" s="169" t="s">
        <v>57</v>
      </c>
      <c r="K31" s="169" t="s">
        <v>58</v>
      </c>
      <c r="L31" s="169">
        <v>20.408163265306122</v>
      </c>
      <c r="M31" s="169">
        <v>23.750373440000001</v>
      </c>
      <c r="N31" s="169">
        <v>25.485925407</v>
      </c>
      <c r="O31" s="169">
        <v>21.6</v>
      </c>
      <c r="P31" s="169">
        <v>24.369747899159663</v>
      </c>
      <c r="Q31" s="169">
        <v>71.428571428571431</v>
      </c>
      <c r="R31" s="169">
        <v>68.745904322000001</v>
      </c>
      <c r="S31" s="170">
        <v>67.871919841999997</v>
      </c>
      <c r="T31" s="170">
        <v>72.400000000000006</v>
      </c>
      <c r="U31" s="170">
        <v>70.588235294117652</v>
      </c>
      <c r="V31" s="171">
        <v>49</v>
      </c>
      <c r="W31" s="171">
        <v>71</v>
      </c>
      <c r="X31" s="171">
        <v>88</v>
      </c>
      <c r="Y31" s="171">
        <v>116</v>
      </c>
      <c r="Z31" s="171">
        <v>20</v>
      </c>
    </row>
    <row r="32" spans="1:28" s="36" customFormat="1" ht="12.75" customHeight="1">
      <c r="A32" s="54" t="s">
        <v>63</v>
      </c>
      <c r="B32" s="172" t="s">
        <v>77</v>
      </c>
      <c r="C32" s="172" t="s">
        <v>77</v>
      </c>
      <c r="D32" s="172" t="s">
        <v>77</v>
      </c>
      <c r="E32" s="172" t="s">
        <v>77</v>
      </c>
      <c r="F32" s="172" t="s">
        <v>77</v>
      </c>
      <c r="G32" s="172" t="s">
        <v>77</v>
      </c>
      <c r="H32" s="172" t="s">
        <v>77</v>
      </c>
      <c r="I32" s="172" t="s">
        <v>77</v>
      </c>
      <c r="J32" s="172" t="s">
        <v>77</v>
      </c>
      <c r="K32" s="172" t="s">
        <v>77</v>
      </c>
      <c r="L32" s="172" t="s">
        <v>77</v>
      </c>
      <c r="M32" s="172" t="s">
        <v>77</v>
      </c>
      <c r="N32" s="172" t="s">
        <v>77</v>
      </c>
      <c r="O32" s="172" t="s">
        <v>77</v>
      </c>
      <c r="P32" s="172" t="s">
        <v>77</v>
      </c>
      <c r="Q32" s="172" t="s">
        <v>77</v>
      </c>
      <c r="R32" s="172" t="s">
        <v>77</v>
      </c>
      <c r="S32" s="172" t="s">
        <v>77</v>
      </c>
      <c r="T32" s="172" t="s">
        <v>77</v>
      </c>
      <c r="U32" s="172" t="s">
        <v>77</v>
      </c>
      <c r="V32" s="172" t="s">
        <v>77</v>
      </c>
      <c r="W32" s="172" t="s">
        <v>77</v>
      </c>
      <c r="X32" s="172" t="s">
        <v>77</v>
      </c>
      <c r="Y32" s="172" t="s">
        <v>77</v>
      </c>
      <c r="Z32" s="173" t="s">
        <v>77</v>
      </c>
    </row>
    <row r="33" spans="1:26" s="36" customFormat="1" ht="12.75" customHeight="1">
      <c r="A33" s="55" t="s">
        <v>24</v>
      </c>
      <c r="B33" s="169" t="s">
        <v>57</v>
      </c>
      <c r="C33" s="169" t="s">
        <v>57</v>
      </c>
      <c r="D33" s="169" t="s">
        <v>58</v>
      </c>
      <c r="E33" s="169" t="s">
        <v>58</v>
      </c>
      <c r="F33" s="169"/>
      <c r="G33" s="169">
        <v>16.949152542372879</v>
      </c>
      <c r="H33" s="169">
        <v>18.786786269</v>
      </c>
      <c r="I33" s="169">
        <v>16.806612310999999</v>
      </c>
      <c r="J33" s="169">
        <v>19.5</v>
      </c>
      <c r="K33" s="169">
        <v>18.918918918918919</v>
      </c>
      <c r="L33" s="169">
        <v>30.508474576271187</v>
      </c>
      <c r="M33" s="169">
        <v>30.207840620999999</v>
      </c>
      <c r="N33" s="169">
        <v>32.829890311</v>
      </c>
      <c r="O33" s="169">
        <v>30.1</v>
      </c>
      <c r="P33" s="169">
        <v>30.630630630630627</v>
      </c>
      <c r="Q33" s="169">
        <v>50.847457627118644</v>
      </c>
      <c r="R33" s="169">
        <v>48.492643303000001</v>
      </c>
      <c r="S33" s="170">
        <v>49.612323240999999</v>
      </c>
      <c r="T33" s="170">
        <v>50.4</v>
      </c>
      <c r="U33" s="170">
        <v>49.549549549549546</v>
      </c>
      <c r="V33" s="171">
        <v>59</v>
      </c>
      <c r="W33" s="171">
        <v>86</v>
      </c>
      <c r="X33" s="171">
        <v>92</v>
      </c>
      <c r="Y33" s="171">
        <v>113</v>
      </c>
      <c r="Z33" s="171">
        <v>111</v>
      </c>
    </row>
    <row r="34" spans="1:26" s="36" customFormat="1" ht="12.75" customHeight="1">
      <c r="A34" s="56" t="s">
        <v>22</v>
      </c>
      <c r="B34" s="172" t="s">
        <v>57</v>
      </c>
      <c r="C34" s="172" t="s">
        <v>57</v>
      </c>
      <c r="D34" s="172" t="s">
        <v>58</v>
      </c>
      <c r="E34" s="172" t="s">
        <v>58</v>
      </c>
      <c r="F34" s="172"/>
      <c r="G34" s="172">
        <v>10.483870967741936</v>
      </c>
      <c r="H34" s="172">
        <v>7.5949071547000004</v>
      </c>
      <c r="I34" s="172">
        <v>7.8983313514000004</v>
      </c>
      <c r="J34" s="172">
        <v>7</v>
      </c>
      <c r="K34" s="172">
        <v>6.6929133858267722</v>
      </c>
      <c r="L34" s="172">
        <v>16.129032258064516</v>
      </c>
      <c r="M34" s="172">
        <v>20.271352061999998</v>
      </c>
      <c r="N34" s="172">
        <v>20.863770836</v>
      </c>
      <c r="O34" s="172">
        <v>19.399999999999999</v>
      </c>
      <c r="P34" s="172">
        <v>17.716535433070867</v>
      </c>
      <c r="Q34" s="172">
        <v>72.58064516129032</v>
      </c>
      <c r="R34" s="172">
        <v>71.373709016000006</v>
      </c>
      <c r="S34" s="173">
        <v>70.467878916999993</v>
      </c>
      <c r="T34" s="173">
        <v>72.900000000000006</v>
      </c>
      <c r="U34" s="173">
        <v>74.803149606299215</v>
      </c>
      <c r="V34" s="174">
        <v>124</v>
      </c>
      <c r="W34" s="174">
        <v>182</v>
      </c>
      <c r="X34" s="174">
        <v>211</v>
      </c>
      <c r="Y34" s="174">
        <v>273</v>
      </c>
      <c r="Z34" s="174">
        <v>254</v>
      </c>
    </row>
    <row r="35" spans="1:26" s="36" customFormat="1" ht="12.75" customHeight="1">
      <c r="A35" s="55" t="s">
        <v>64</v>
      </c>
      <c r="B35" s="169" t="s">
        <v>57</v>
      </c>
      <c r="C35" s="169" t="s">
        <v>57</v>
      </c>
      <c r="D35" s="169" t="s">
        <v>58</v>
      </c>
      <c r="E35" s="169" t="s">
        <v>58</v>
      </c>
      <c r="F35" s="169"/>
      <c r="G35" s="169">
        <v>8.2901554404145088</v>
      </c>
      <c r="H35" s="169">
        <v>7.1390543215999998</v>
      </c>
      <c r="I35" s="169">
        <v>7.0409010260000002</v>
      </c>
      <c r="J35" s="169" t="s">
        <v>57</v>
      </c>
      <c r="K35" s="169" t="s">
        <v>57</v>
      </c>
      <c r="L35" s="169">
        <v>12.435233160621761</v>
      </c>
      <c r="M35" s="169">
        <v>13.626163866000001</v>
      </c>
      <c r="N35" s="169">
        <v>14.257319011</v>
      </c>
      <c r="O35" s="176">
        <v>8.8000000000000007</v>
      </c>
      <c r="P35" s="176" t="s">
        <v>57</v>
      </c>
      <c r="Q35" s="169">
        <v>78.238341968911911</v>
      </c>
      <c r="R35" s="169">
        <v>78.963872557000002</v>
      </c>
      <c r="S35" s="170">
        <v>78.156631665999996</v>
      </c>
      <c r="T35" s="170">
        <v>85.7</v>
      </c>
      <c r="U35" s="170">
        <v>87.951807228915655</v>
      </c>
      <c r="V35" s="171">
        <v>193</v>
      </c>
      <c r="W35" s="171">
        <v>177</v>
      </c>
      <c r="X35" s="171">
        <v>157</v>
      </c>
      <c r="Y35" s="171">
        <v>91</v>
      </c>
      <c r="Z35" s="171">
        <v>83</v>
      </c>
    </row>
    <row r="36" spans="1:26" s="36" customFormat="1" ht="12.75" customHeight="1">
      <c r="A36" s="57" t="s">
        <v>13</v>
      </c>
      <c r="B36" s="177" t="s">
        <v>57</v>
      </c>
      <c r="C36" s="177" t="s">
        <v>20</v>
      </c>
      <c r="D36" s="177" t="s">
        <v>57</v>
      </c>
      <c r="E36" s="177" t="s">
        <v>57</v>
      </c>
      <c r="F36" s="177"/>
      <c r="G36" s="177" t="s">
        <v>57</v>
      </c>
      <c r="H36" s="177" t="s">
        <v>57</v>
      </c>
      <c r="I36" s="177" t="s">
        <v>57</v>
      </c>
      <c r="J36" s="177" t="s">
        <v>57</v>
      </c>
      <c r="K36" s="177" t="s">
        <v>57</v>
      </c>
      <c r="L36" s="177" t="s">
        <v>57</v>
      </c>
      <c r="M36" s="177" t="s">
        <v>57</v>
      </c>
      <c r="N36" s="177" t="s">
        <v>57</v>
      </c>
      <c r="O36" s="177" t="s">
        <v>57</v>
      </c>
      <c r="P36" s="177" t="s">
        <v>57</v>
      </c>
      <c r="Q36" s="177">
        <v>87.5</v>
      </c>
      <c r="R36" s="177">
        <v>89.504523047000006</v>
      </c>
      <c r="S36" s="178">
        <v>88.378802952000001</v>
      </c>
      <c r="T36" s="178">
        <v>87.5</v>
      </c>
      <c r="U36" s="178">
        <v>89.189189189189193</v>
      </c>
      <c r="V36" s="179">
        <v>24</v>
      </c>
      <c r="W36" s="179">
        <v>29</v>
      </c>
      <c r="X36" s="179">
        <v>31</v>
      </c>
      <c r="Y36" s="179">
        <v>40</v>
      </c>
      <c r="Z36" s="179">
        <v>37</v>
      </c>
    </row>
    <row r="37" spans="1:26">
      <c r="A37" s="208" t="s">
        <v>21</v>
      </c>
      <c r="B37" s="208"/>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row>
    <row r="38" spans="1:26" s="36" customFormat="1" ht="12.75" customHeight="1">
      <c r="A38" s="50" t="s">
        <v>56</v>
      </c>
      <c r="B38" s="169">
        <v>7.4652188666440455</v>
      </c>
      <c r="C38" s="169">
        <v>7.4823926118999999</v>
      </c>
      <c r="D38" s="169">
        <v>7.1258531960999996</v>
      </c>
      <c r="E38" s="169">
        <v>3.3</v>
      </c>
      <c r="F38" s="169">
        <v>3.0458715596330275</v>
      </c>
      <c r="G38" s="169">
        <v>58.092975907702751</v>
      </c>
      <c r="H38" s="169">
        <v>56.318271332000002</v>
      </c>
      <c r="I38" s="169">
        <v>55.775329171000003</v>
      </c>
      <c r="J38" s="169">
        <v>54.1</v>
      </c>
      <c r="K38" s="169">
        <v>52.77064220183486</v>
      </c>
      <c r="L38" s="169">
        <v>14.760773668137089</v>
      </c>
      <c r="M38" s="169">
        <v>15.712098352</v>
      </c>
      <c r="N38" s="169">
        <v>16.211422978000002</v>
      </c>
      <c r="O38" s="169">
        <v>17.7</v>
      </c>
      <c r="P38" s="169">
        <v>18.5</v>
      </c>
      <c r="Q38" s="169">
        <v>19.579233118425517</v>
      </c>
      <c r="R38" s="169">
        <v>20.404240901000001</v>
      </c>
      <c r="S38" s="170">
        <v>20.761869894</v>
      </c>
      <c r="T38" s="170">
        <v>24.9</v>
      </c>
      <c r="U38" s="170">
        <v>25.69</v>
      </c>
      <c r="V38" s="171">
        <v>2947</v>
      </c>
      <c r="W38" s="171">
        <v>3245</v>
      </c>
      <c r="X38" s="171">
        <v>3234</v>
      </c>
      <c r="Y38" s="171">
        <v>2889</v>
      </c>
      <c r="Z38" s="171">
        <v>2725</v>
      </c>
    </row>
    <row r="39" spans="1:26" s="36" customFormat="1" ht="12.75" customHeight="1">
      <c r="A39" s="51" t="s">
        <v>122</v>
      </c>
      <c r="B39" s="88" t="s">
        <v>17</v>
      </c>
      <c r="C39" s="172"/>
      <c r="D39" s="173" t="s">
        <v>58</v>
      </c>
      <c r="E39" s="173" t="s">
        <v>58</v>
      </c>
      <c r="F39" s="173"/>
      <c r="G39" s="88" t="s">
        <v>17</v>
      </c>
      <c r="H39" s="172">
        <v>39.045169995000002</v>
      </c>
      <c r="I39" s="173">
        <v>39.062505192000003</v>
      </c>
      <c r="J39" s="173">
        <v>43.3</v>
      </c>
      <c r="K39" s="173">
        <v>42.352941176470587</v>
      </c>
      <c r="L39" s="88" t="s">
        <v>17</v>
      </c>
      <c r="M39" s="172">
        <v>46.700589956000002</v>
      </c>
      <c r="N39" s="173">
        <v>49.065302277000001</v>
      </c>
      <c r="O39" s="173">
        <v>43.3</v>
      </c>
      <c r="P39" s="173">
        <v>43.529411764705884</v>
      </c>
      <c r="Q39" s="88" t="s">
        <v>17</v>
      </c>
      <c r="R39" s="172">
        <v>11.498886358</v>
      </c>
      <c r="S39" s="173">
        <v>10.841911152</v>
      </c>
      <c r="T39" s="181">
        <v>12.2</v>
      </c>
      <c r="U39" s="181">
        <v>11.76470588235294</v>
      </c>
      <c r="V39" s="88" t="s">
        <v>17</v>
      </c>
      <c r="W39" s="174">
        <v>70</v>
      </c>
      <c r="X39" s="174">
        <v>69</v>
      </c>
      <c r="Y39" s="174">
        <v>90</v>
      </c>
      <c r="Z39" s="174">
        <v>85</v>
      </c>
    </row>
    <row r="40" spans="1:26" s="36" customFormat="1" ht="12.75" customHeight="1">
      <c r="A40" s="52" t="s">
        <v>59</v>
      </c>
      <c r="B40" s="169" t="s">
        <v>57</v>
      </c>
      <c r="C40" s="169" t="s">
        <v>57</v>
      </c>
      <c r="D40" s="169" t="s">
        <v>57</v>
      </c>
      <c r="E40" s="169" t="s">
        <v>57</v>
      </c>
      <c r="F40" s="169"/>
      <c r="G40" s="169">
        <v>35.897435897435898</v>
      </c>
      <c r="H40" s="169">
        <v>36.619425814000003</v>
      </c>
      <c r="I40" s="169">
        <v>36.054140668999999</v>
      </c>
      <c r="J40" s="169">
        <v>27</v>
      </c>
      <c r="K40" s="169">
        <v>26.966292134831459</v>
      </c>
      <c r="L40" s="169">
        <v>33.333333333333329</v>
      </c>
      <c r="M40" s="169">
        <v>33.407488549999997</v>
      </c>
      <c r="N40" s="169">
        <v>30.795195666000001</v>
      </c>
      <c r="O40" s="169">
        <v>29.2</v>
      </c>
      <c r="P40" s="169">
        <v>28.08988764044944</v>
      </c>
      <c r="Q40" s="169">
        <v>28.205128205128204</v>
      </c>
      <c r="R40" s="169">
        <v>29.454303244999998</v>
      </c>
      <c r="S40" s="170">
        <v>32.421248128000002</v>
      </c>
      <c r="T40" s="170">
        <v>43.8</v>
      </c>
      <c r="U40" s="170">
        <v>43.820224719101127</v>
      </c>
      <c r="V40" s="171">
        <v>39</v>
      </c>
      <c r="W40" s="171">
        <v>41</v>
      </c>
      <c r="X40" s="171">
        <v>40</v>
      </c>
      <c r="Y40" s="171">
        <v>89</v>
      </c>
      <c r="Z40" s="171">
        <v>89</v>
      </c>
    </row>
    <row r="41" spans="1:26" s="36" customFormat="1" ht="12.75" customHeight="1">
      <c r="A41" s="53" t="s">
        <v>60</v>
      </c>
      <c r="B41" s="172">
        <v>0.65104166666666674</v>
      </c>
      <c r="C41" s="172" t="s">
        <v>57</v>
      </c>
      <c r="D41" s="172">
        <v>0.56123420300000004</v>
      </c>
      <c r="E41" s="172" t="s">
        <v>57</v>
      </c>
      <c r="F41" s="172"/>
      <c r="G41" s="172">
        <v>16.40625</v>
      </c>
      <c r="H41" s="172">
        <v>14.602529098</v>
      </c>
      <c r="I41" s="172">
        <v>15.380956020999999</v>
      </c>
      <c r="J41" s="172">
        <v>15.3</v>
      </c>
      <c r="K41" s="172">
        <v>14.735772357723578</v>
      </c>
      <c r="L41" s="172">
        <v>22.005208333333336</v>
      </c>
      <c r="M41" s="172">
        <v>23.639789055000001</v>
      </c>
      <c r="N41" s="172">
        <v>24.470626328000002</v>
      </c>
      <c r="O41" s="172">
        <v>24</v>
      </c>
      <c r="P41" s="172">
        <v>25.304878048780488</v>
      </c>
      <c r="Q41" s="172">
        <v>60.9375</v>
      </c>
      <c r="R41" s="172">
        <v>61.111284720999997</v>
      </c>
      <c r="S41" s="173">
        <v>59.444743330000001</v>
      </c>
      <c r="T41" s="173">
        <v>60.2</v>
      </c>
      <c r="U41" s="173">
        <v>59.247967479674799</v>
      </c>
      <c r="V41" s="174">
        <v>768</v>
      </c>
      <c r="W41" s="174">
        <v>883</v>
      </c>
      <c r="X41" s="174">
        <v>914</v>
      </c>
      <c r="Y41" s="174">
        <v>997</v>
      </c>
      <c r="Z41" s="174">
        <v>984</v>
      </c>
    </row>
    <row r="42" spans="1:26" s="36" customFormat="1" ht="12.75" customHeight="1">
      <c r="A42" s="52" t="s">
        <v>61</v>
      </c>
      <c r="B42" s="169" t="s">
        <v>57</v>
      </c>
      <c r="C42" s="169" t="s">
        <v>57</v>
      </c>
      <c r="D42" s="169" t="s">
        <v>57</v>
      </c>
      <c r="E42" s="169" t="s">
        <v>57</v>
      </c>
      <c r="F42" s="169"/>
      <c r="G42" s="169">
        <v>29.032258064516132</v>
      </c>
      <c r="H42" s="169">
        <v>27.336445350999998</v>
      </c>
      <c r="I42" s="169">
        <v>19.748322041000002</v>
      </c>
      <c r="J42" s="180">
        <v>24.4</v>
      </c>
      <c r="K42" s="180">
        <v>26.086956521739129</v>
      </c>
      <c r="L42" s="169">
        <v>51.612903225806448</v>
      </c>
      <c r="M42" s="169">
        <v>51.206882172999997</v>
      </c>
      <c r="N42" s="169">
        <v>56.986263868000002</v>
      </c>
      <c r="O42" s="169">
        <v>51.2</v>
      </c>
      <c r="P42" s="169">
        <v>56.521739130434781</v>
      </c>
      <c r="Q42" s="169">
        <v>19.35483870967742</v>
      </c>
      <c r="R42" s="169">
        <v>20.896968639000001</v>
      </c>
      <c r="S42" s="169">
        <v>23.265414091</v>
      </c>
      <c r="T42" s="180">
        <v>24.4</v>
      </c>
      <c r="U42" s="180">
        <v>17.391304347826086</v>
      </c>
      <c r="V42" s="175">
        <v>31</v>
      </c>
      <c r="W42" s="171">
        <v>33</v>
      </c>
      <c r="X42" s="171">
        <v>35</v>
      </c>
      <c r="Y42" s="171">
        <v>41</v>
      </c>
      <c r="Z42" s="171">
        <v>46</v>
      </c>
    </row>
    <row r="43" spans="1:26" s="36" customFormat="1" ht="12.75" customHeight="1">
      <c r="A43" s="54" t="s">
        <v>123</v>
      </c>
      <c r="B43" s="174" t="s">
        <v>77</v>
      </c>
      <c r="C43" s="174" t="s">
        <v>77</v>
      </c>
      <c r="D43" s="174" t="s">
        <v>77</v>
      </c>
      <c r="E43" s="174" t="s">
        <v>77</v>
      </c>
      <c r="F43" s="174" t="s">
        <v>77</v>
      </c>
      <c r="G43" s="174" t="s">
        <v>77</v>
      </c>
      <c r="H43" s="174" t="s">
        <v>77</v>
      </c>
      <c r="I43" s="174" t="s">
        <v>77</v>
      </c>
      <c r="J43" s="174" t="s">
        <v>77</v>
      </c>
      <c r="K43" s="174" t="s">
        <v>77</v>
      </c>
      <c r="L43" s="174" t="s">
        <v>77</v>
      </c>
      <c r="M43" s="174" t="s">
        <v>77</v>
      </c>
      <c r="N43" s="174" t="s">
        <v>77</v>
      </c>
      <c r="O43" s="174" t="s">
        <v>77</v>
      </c>
      <c r="P43" s="174" t="s">
        <v>77</v>
      </c>
      <c r="Q43" s="174" t="s">
        <v>77</v>
      </c>
      <c r="R43" s="174" t="s">
        <v>77</v>
      </c>
      <c r="S43" s="174" t="s">
        <v>77</v>
      </c>
      <c r="T43" s="174" t="s">
        <v>77</v>
      </c>
      <c r="U43" s="174" t="s">
        <v>77</v>
      </c>
      <c r="V43" s="174" t="s">
        <v>77</v>
      </c>
      <c r="W43" s="174" t="s">
        <v>77</v>
      </c>
      <c r="X43" s="174" t="s">
        <v>77</v>
      </c>
      <c r="Y43" s="174" t="s">
        <v>77</v>
      </c>
      <c r="Z43" s="174" t="s">
        <v>77</v>
      </c>
    </row>
    <row r="44" spans="1:26" s="36" customFormat="1" ht="12.75" customHeight="1">
      <c r="A44" s="55" t="s">
        <v>62</v>
      </c>
      <c r="B44" s="169" t="s">
        <v>57</v>
      </c>
      <c r="C44" s="169" t="s">
        <v>57</v>
      </c>
      <c r="D44" s="169" t="s">
        <v>57</v>
      </c>
      <c r="E44" s="169" t="s">
        <v>57</v>
      </c>
      <c r="F44" s="169"/>
      <c r="G44" s="169">
        <v>25</v>
      </c>
      <c r="H44" s="169">
        <v>21.369004194999999</v>
      </c>
      <c r="I44" s="169">
        <v>23.076936245999999</v>
      </c>
      <c r="J44" s="169" t="s">
        <v>57</v>
      </c>
      <c r="K44" s="169" t="s">
        <v>57</v>
      </c>
      <c r="L44" s="169">
        <v>30</v>
      </c>
      <c r="M44" s="169">
        <v>31.561810333</v>
      </c>
      <c r="N44" s="169">
        <v>35.26819476</v>
      </c>
      <c r="O44" s="180">
        <v>32</v>
      </c>
      <c r="P44" s="180">
        <v>36.363636363636367</v>
      </c>
      <c r="Q44" s="169">
        <v>43.75</v>
      </c>
      <c r="R44" s="169">
        <v>46.173986247000002</v>
      </c>
      <c r="S44" s="170">
        <v>40.975155714000003</v>
      </c>
      <c r="T44" s="170">
        <v>52</v>
      </c>
      <c r="U44" s="170">
        <v>45.454545454545453</v>
      </c>
      <c r="V44" s="171">
        <v>80</v>
      </c>
      <c r="W44" s="171">
        <v>70</v>
      </c>
      <c r="X44" s="171">
        <v>62</v>
      </c>
      <c r="Y44" s="171">
        <v>25</v>
      </c>
      <c r="Z44" s="171">
        <v>207</v>
      </c>
    </row>
    <row r="45" spans="1:26" s="36" customFormat="1" ht="12.75" customHeight="1">
      <c r="A45" s="56" t="s">
        <v>24</v>
      </c>
      <c r="B45" s="172" t="s">
        <v>57</v>
      </c>
      <c r="C45" s="172" t="s">
        <v>57</v>
      </c>
      <c r="D45" s="172" t="s">
        <v>57</v>
      </c>
      <c r="E45" s="172" t="s">
        <v>57</v>
      </c>
      <c r="F45" s="172"/>
      <c r="G45" s="172">
        <v>27.027027027027028</v>
      </c>
      <c r="H45" s="172">
        <v>23.454699425000001</v>
      </c>
      <c r="I45" s="172">
        <v>22.652897000999999</v>
      </c>
      <c r="J45" s="172">
        <v>24.4</v>
      </c>
      <c r="K45" s="172">
        <v>22.222222222222221</v>
      </c>
      <c r="L45" s="172">
        <v>27.027027027027028</v>
      </c>
      <c r="M45" s="172">
        <v>32.369770871999997</v>
      </c>
      <c r="N45" s="172">
        <v>32.705335941000001</v>
      </c>
      <c r="O45" s="172">
        <v>32</v>
      </c>
      <c r="P45" s="172">
        <v>33.816425120772948</v>
      </c>
      <c r="Q45" s="172">
        <v>45.045045045045043</v>
      </c>
      <c r="R45" s="172">
        <v>43.614173626000003</v>
      </c>
      <c r="S45" s="173">
        <v>44.135289935999999</v>
      </c>
      <c r="T45" s="173">
        <v>43.1</v>
      </c>
      <c r="U45" s="173">
        <v>43.478260869565219</v>
      </c>
      <c r="V45" s="174">
        <v>111</v>
      </c>
      <c r="W45" s="174">
        <v>146</v>
      </c>
      <c r="X45" s="174">
        <v>164</v>
      </c>
      <c r="Y45" s="174">
        <v>197</v>
      </c>
      <c r="Z45" s="174">
        <v>88</v>
      </c>
    </row>
    <row r="46" spans="1:26" s="36" customFormat="1" ht="12.75" customHeight="1">
      <c r="A46" s="55" t="s">
        <v>22</v>
      </c>
      <c r="B46" s="169" t="s">
        <v>57</v>
      </c>
      <c r="C46" s="169" t="s">
        <v>57</v>
      </c>
      <c r="D46" s="169" t="s">
        <v>57</v>
      </c>
      <c r="E46" s="169" t="s">
        <v>57</v>
      </c>
      <c r="F46" s="169"/>
      <c r="G46" s="169">
        <v>18.75</v>
      </c>
      <c r="H46" s="169" t="s">
        <v>57</v>
      </c>
      <c r="I46" s="169">
        <v>12.577680436</v>
      </c>
      <c r="J46" s="180">
        <v>10.8</v>
      </c>
      <c r="K46" s="180">
        <v>10.227272727272728</v>
      </c>
      <c r="L46" s="169">
        <v>28.125</v>
      </c>
      <c r="M46" s="169">
        <v>34.014923885000002</v>
      </c>
      <c r="N46" s="169">
        <v>33.386612286000002</v>
      </c>
      <c r="O46" s="169">
        <v>27.7</v>
      </c>
      <c r="P46" s="169">
        <v>30.681818181818183</v>
      </c>
      <c r="Q46" s="169">
        <v>56.25</v>
      </c>
      <c r="R46" s="169">
        <v>54.088640556000001</v>
      </c>
      <c r="S46" s="170">
        <v>53.586009320000002</v>
      </c>
      <c r="T46" s="170">
        <v>61.4</v>
      </c>
      <c r="U46" s="170">
        <v>59.090909090909093</v>
      </c>
      <c r="V46" s="171">
        <v>32</v>
      </c>
      <c r="W46" s="171">
        <v>42</v>
      </c>
      <c r="X46" s="171">
        <v>44</v>
      </c>
      <c r="Y46" s="171">
        <v>83</v>
      </c>
      <c r="Z46" s="171">
        <v>22</v>
      </c>
    </row>
    <row r="47" spans="1:26" s="36" customFormat="1" ht="12.75" customHeight="1">
      <c r="A47" s="54" t="s">
        <v>63</v>
      </c>
      <c r="B47" s="172" t="s">
        <v>77</v>
      </c>
      <c r="C47" s="172" t="s">
        <v>77</v>
      </c>
      <c r="D47" s="172" t="s">
        <v>77</v>
      </c>
      <c r="E47" s="172" t="s">
        <v>77</v>
      </c>
      <c r="F47" s="172" t="s">
        <v>77</v>
      </c>
      <c r="G47" s="172" t="s">
        <v>77</v>
      </c>
      <c r="H47" s="172" t="s">
        <v>77</v>
      </c>
      <c r="I47" s="172" t="s">
        <v>77</v>
      </c>
      <c r="J47" s="172" t="s">
        <v>77</v>
      </c>
      <c r="K47" s="172" t="s">
        <v>77</v>
      </c>
      <c r="L47" s="172" t="s">
        <v>77</v>
      </c>
      <c r="M47" s="172" t="s">
        <v>77</v>
      </c>
      <c r="N47" s="172" t="s">
        <v>77</v>
      </c>
      <c r="O47" s="172" t="s">
        <v>77</v>
      </c>
      <c r="P47" s="172" t="s">
        <v>77</v>
      </c>
      <c r="Q47" s="172" t="s">
        <v>77</v>
      </c>
      <c r="R47" s="172" t="s">
        <v>77</v>
      </c>
      <c r="S47" s="172" t="s">
        <v>77</v>
      </c>
      <c r="T47" s="172" t="s">
        <v>77</v>
      </c>
      <c r="U47" s="172" t="s">
        <v>77</v>
      </c>
      <c r="V47" s="172" t="s">
        <v>77</v>
      </c>
      <c r="W47" s="172" t="s">
        <v>77</v>
      </c>
      <c r="X47" s="172" t="s">
        <v>77</v>
      </c>
      <c r="Y47" s="172" t="s">
        <v>77</v>
      </c>
      <c r="Z47" s="173" t="s">
        <v>77</v>
      </c>
    </row>
    <row r="48" spans="1:26" s="36" customFormat="1" ht="12.75" customHeight="1">
      <c r="A48" s="55" t="s">
        <v>24</v>
      </c>
      <c r="B48" s="169" t="s">
        <v>57</v>
      </c>
      <c r="C48" s="169" t="s">
        <v>57</v>
      </c>
      <c r="D48" s="169" t="s">
        <v>58</v>
      </c>
      <c r="E48" s="169" t="s">
        <v>58</v>
      </c>
      <c r="F48" s="169"/>
      <c r="G48" s="169">
        <v>28.767123287671232</v>
      </c>
      <c r="H48" s="169">
        <v>24.077475418999999</v>
      </c>
      <c r="I48" s="169">
        <v>27.034806424999999</v>
      </c>
      <c r="J48" s="169">
        <v>28.4</v>
      </c>
      <c r="K48" s="169">
        <v>25</v>
      </c>
      <c r="L48" s="169">
        <v>31.506849315068493</v>
      </c>
      <c r="M48" s="169">
        <v>32.280583808000003</v>
      </c>
      <c r="N48" s="169">
        <v>30.409864351</v>
      </c>
      <c r="O48" s="169">
        <v>28.4</v>
      </c>
      <c r="P48" s="169">
        <v>31.410256410256409</v>
      </c>
      <c r="Q48" s="169">
        <v>38.356164383561641</v>
      </c>
      <c r="R48" s="169">
        <v>42.126183759</v>
      </c>
      <c r="S48" s="170">
        <v>40.844257411000001</v>
      </c>
      <c r="T48" s="170">
        <v>43.2</v>
      </c>
      <c r="U48" s="170">
        <v>42.307692307692307</v>
      </c>
      <c r="V48" s="171">
        <v>73</v>
      </c>
      <c r="W48" s="171">
        <v>99</v>
      </c>
      <c r="X48" s="171">
        <v>112</v>
      </c>
      <c r="Y48" s="171">
        <v>148</v>
      </c>
      <c r="Z48" s="171">
        <v>156</v>
      </c>
    </row>
    <row r="49" spans="1:26" s="36" customFormat="1" ht="12.75" customHeight="1">
      <c r="A49" s="56" t="s">
        <v>22</v>
      </c>
      <c r="B49" s="172" t="s">
        <v>57</v>
      </c>
      <c r="C49" s="172" t="s">
        <v>57</v>
      </c>
      <c r="D49" s="172" t="s">
        <v>57</v>
      </c>
      <c r="E49" s="172" t="s">
        <v>57</v>
      </c>
      <c r="F49" s="172"/>
      <c r="G49" s="172">
        <v>12</v>
      </c>
      <c r="H49" s="172">
        <v>12.308637877000001</v>
      </c>
      <c r="I49" s="172">
        <v>12.106609047999999</v>
      </c>
      <c r="J49" s="172">
        <v>10.8</v>
      </c>
      <c r="K49" s="172">
        <v>10.486891385767791</v>
      </c>
      <c r="L49" s="172">
        <v>22.400000000000002</v>
      </c>
      <c r="M49" s="172">
        <v>23.901052362000001</v>
      </c>
      <c r="N49" s="172">
        <v>25.493846443999999</v>
      </c>
      <c r="O49" s="172">
        <v>23.3</v>
      </c>
      <c r="P49" s="172">
        <v>21.722846441947567</v>
      </c>
      <c r="Q49" s="172">
        <v>64.8</v>
      </c>
      <c r="R49" s="172">
        <v>63.070540770999997</v>
      </c>
      <c r="S49" s="173">
        <v>61.572430206999996</v>
      </c>
      <c r="T49" s="173">
        <v>65.599999999999994</v>
      </c>
      <c r="U49" s="173">
        <v>67.415730337078656</v>
      </c>
      <c r="V49" s="174">
        <v>125</v>
      </c>
      <c r="W49" s="174">
        <v>175</v>
      </c>
      <c r="X49" s="174">
        <v>207</v>
      </c>
      <c r="Y49" s="174">
        <v>279</v>
      </c>
      <c r="Z49" s="174">
        <v>267</v>
      </c>
    </row>
    <row r="50" spans="1:26" s="36" customFormat="1" ht="12.75" customHeight="1">
      <c r="A50" s="55" t="s">
        <v>64</v>
      </c>
      <c r="B50" s="169" t="s">
        <v>57</v>
      </c>
      <c r="C50" s="169" t="s">
        <v>57</v>
      </c>
      <c r="D50" s="169" t="s">
        <v>57</v>
      </c>
      <c r="E50" s="169" t="s">
        <v>57</v>
      </c>
      <c r="F50" s="169"/>
      <c r="G50" s="169">
        <v>7.9584775086505193</v>
      </c>
      <c r="H50" s="169">
        <v>6.8570131453999998</v>
      </c>
      <c r="I50" s="169">
        <v>7.9611708426999996</v>
      </c>
      <c r="J50" s="180">
        <v>4.9000000000000004</v>
      </c>
      <c r="K50" s="180">
        <v>4.3209876543209873</v>
      </c>
      <c r="L50" s="169">
        <v>12.45674740484429</v>
      </c>
      <c r="M50" s="169">
        <v>11.45156729</v>
      </c>
      <c r="N50" s="169">
        <v>9.7787422590999995</v>
      </c>
      <c r="O50" s="169">
        <v>7.7</v>
      </c>
      <c r="P50" s="169">
        <v>5.5555555555555554</v>
      </c>
      <c r="Q50" s="169">
        <v>78.892733564013838</v>
      </c>
      <c r="R50" s="169">
        <v>81.37754425</v>
      </c>
      <c r="S50" s="170">
        <v>81.738429726999996</v>
      </c>
      <c r="T50" s="170">
        <v>86.6</v>
      </c>
      <c r="U50" s="170">
        <v>89.506172839506178</v>
      </c>
      <c r="V50" s="171">
        <v>289</v>
      </c>
      <c r="W50" s="171">
        <v>285</v>
      </c>
      <c r="X50" s="171">
        <v>260</v>
      </c>
      <c r="Y50" s="171">
        <v>182</v>
      </c>
      <c r="Z50" s="171">
        <v>162</v>
      </c>
    </row>
    <row r="51" spans="1:26" s="36" customFormat="1" ht="12.75" customHeight="1">
      <c r="A51" s="57" t="s">
        <v>13</v>
      </c>
      <c r="B51" s="177" t="s">
        <v>20</v>
      </c>
      <c r="C51" s="177" t="s">
        <v>20</v>
      </c>
      <c r="D51" s="177" t="s">
        <v>20</v>
      </c>
      <c r="E51" s="177" t="s">
        <v>20</v>
      </c>
      <c r="F51" s="177"/>
      <c r="G51" s="177" t="s">
        <v>57</v>
      </c>
      <c r="H51" s="177" t="s">
        <v>57</v>
      </c>
      <c r="I51" s="177" t="s">
        <v>57</v>
      </c>
      <c r="J51" s="177" t="s">
        <v>57</v>
      </c>
      <c r="K51" s="177" t="s">
        <v>57</v>
      </c>
      <c r="L51" s="177" t="s">
        <v>57</v>
      </c>
      <c r="M51" s="177" t="s">
        <v>57</v>
      </c>
      <c r="N51" s="177" t="s">
        <v>57</v>
      </c>
      <c r="O51" s="177" t="s">
        <v>57</v>
      </c>
      <c r="P51" s="177" t="s">
        <v>57</v>
      </c>
      <c r="Q51" s="177">
        <v>88.888888888888886</v>
      </c>
      <c r="R51" s="177">
        <v>90.069468845000003</v>
      </c>
      <c r="S51" s="178">
        <v>92.369126976000004</v>
      </c>
      <c r="T51" s="178">
        <v>90.2</v>
      </c>
      <c r="U51" s="178">
        <v>88.571428571428569</v>
      </c>
      <c r="V51" s="179">
        <v>27</v>
      </c>
      <c r="W51" s="179">
        <v>33</v>
      </c>
      <c r="X51" s="179">
        <v>31</v>
      </c>
      <c r="Y51" s="179">
        <v>41</v>
      </c>
      <c r="Z51" s="179">
        <v>35</v>
      </c>
    </row>
    <row r="52" spans="1:26">
      <c r="A52" s="208" t="s">
        <v>119</v>
      </c>
      <c r="B52" s="208"/>
      <c r="C52" s="208"/>
      <c r="D52" s="208"/>
      <c r="E52" s="208"/>
      <c r="F52" s="208"/>
      <c r="G52" s="208"/>
      <c r="H52" s="208"/>
      <c r="I52" s="208"/>
      <c r="J52" s="208"/>
      <c r="K52" s="208"/>
      <c r="L52" s="208"/>
      <c r="M52" s="208"/>
      <c r="N52" s="208"/>
      <c r="O52" s="208"/>
      <c r="P52" s="208"/>
      <c r="Q52" s="208"/>
      <c r="R52" s="208"/>
      <c r="S52" s="208"/>
      <c r="T52" s="208"/>
      <c r="U52" s="208"/>
      <c r="V52" s="208"/>
      <c r="W52" s="208"/>
      <c r="X52" s="208"/>
      <c r="Y52" s="208"/>
      <c r="Z52" s="208"/>
    </row>
    <row r="53" spans="1:26" s="36" customFormat="1" ht="12.75" customHeight="1">
      <c r="A53" s="50" t="s">
        <v>56</v>
      </c>
      <c r="B53" s="82" t="s">
        <v>17</v>
      </c>
      <c r="C53" s="169">
        <v>4.8246110458000002</v>
      </c>
      <c r="D53" s="169">
        <v>4.5825689706999997</v>
      </c>
      <c r="E53" s="169">
        <v>3</v>
      </c>
      <c r="F53" s="169">
        <v>2.67</v>
      </c>
      <c r="G53" s="169" t="s">
        <v>17</v>
      </c>
      <c r="H53" s="169">
        <v>55.518757770999997</v>
      </c>
      <c r="I53" s="169">
        <v>54.133983141999998</v>
      </c>
      <c r="J53" s="169">
        <v>52.6</v>
      </c>
      <c r="K53" s="169">
        <v>51.13711636122764</v>
      </c>
      <c r="L53" s="169" t="s">
        <v>17</v>
      </c>
      <c r="M53" s="169">
        <v>18.154850070999998</v>
      </c>
      <c r="N53" s="169">
        <v>19.276135789000001</v>
      </c>
      <c r="O53" s="169">
        <v>19.5</v>
      </c>
      <c r="P53" s="169">
        <v>19.916096268491941</v>
      </c>
      <c r="Q53" s="169" t="s">
        <v>17</v>
      </c>
      <c r="R53" s="169">
        <v>21.426541231000002</v>
      </c>
      <c r="S53" s="169">
        <v>21.894196293</v>
      </c>
      <c r="T53" s="169">
        <v>24.9</v>
      </c>
      <c r="U53" s="169">
        <v>26.297195848973281</v>
      </c>
      <c r="V53" s="169" t="s">
        <v>17</v>
      </c>
      <c r="W53" s="169">
        <v>5584</v>
      </c>
      <c r="X53" s="169">
        <v>5356</v>
      </c>
      <c r="Y53" s="169">
        <v>4997</v>
      </c>
      <c r="Z53" s="170" t="s">
        <v>169</v>
      </c>
    </row>
    <row r="54" spans="1:26" s="36" customFormat="1" ht="12.75" customHeight="1">
      <c r="A54" s="51" t="s">
        <v>122</v>
      </c>
      <c r="B54" s="88" t="s">
        <v>17</v>
      </c>
      <c r="C54" s="172" t="s">
        <v>58</v>
      </c>
      <c r="D54" s="172" t="s">
        <v>58</v>
      </c>
      <c r="E54" s="172" t="s">
        <v>58</v>
      </c>
      <c r="F54" s="172"/>
      <c r="G54" s="88" t="s">
        <v>17</v>
      </c>
      <c r="H54" s="172">
        <v>33.591561888999998</v>
      </c>
      <c r="I54" s="173">
        <v>31.276013377000002</v>
      </c>
      <c r="J54" s="173">
        <v>38.200000000000003</v>
      </c>
      <c r="K54" s="173">
        <v>37.179487179487182</v>
      </c>
      <c r="L54" s="88" t="s">
        <v>17</v>
      </c>
      <c r="M54" s="172">
        <v>54.592538245999997</v>
      </c>
      <c r="N54" s="173">
        <v>56.225842929999999</v>
      </c>
      <c r="O54" s="173">
        <v>49.3</v>
      </c>
      <c r="P54" s="173">
        <v>50.320512820512818</v>
      </c>
      <c r="Q54" s="88" t="s">
        <v>17</v>
      </c>
      <c r="R54" s="172">
        <v>10.801131966</v>
      </c>
      <c r="S54" s="173">
        <v>11.930769353000001</v>
      </c>
      <c r="T54" s="173">
        <v>12</v>
      </c>
      <c r="U54" s="173">
        <v>11.858974358974358</v>
      </c>
      <c r="V54" s="88" t="s">
        <v>17</v>
      </c>
      <c r="W54" s="174">
        <v>293</v>
      </c>
      <c r="X54" s="174">
        <v>294</v>
      </c>
      <c r="Y54" s="174">
        <v>359</v>
      </c>
      <c r="Z54" s="174" t="s">
        <v>170</v>
      </c>
    </row>
    <row r="55" spans="1:26" s="36" customFormat="1" ht="12.75" customHeight="1">
      <c r="A55" s="52" t="s">
        <v>59</v>
      </c>
      <c r="B55" s="82" t="s">
        <v>17</v>
      </c>
      <c r="C55" s="169" t="s">
        <v>58</v>
      </c>
      <c r="D55" s="169" t="s">
        <v>58</v>
      </c>
      <c r="E55" s="169" t="s">
        <v>58</v>
      </c>
      <c r="F55" s="169"/>
      <c r="G55" s="82" t="s">
        <v>17</v>
      </c>
      <c r="H55" s="169">
        <v>30.916610823999999</v>
      </c>
      <c r="I55" s="170">
        <v>28.136581195000002</v>
      </c>
      <c r="J55" s="170">
        <v>24.8</v>
      </c>
      <c r="K55" s="170">
        <v>25</v>
      </c>
      <c r="L55" s="82" t="s">
        <v>17</v>
      </c>
      <c r="M55" s="169">
        <v>33.626108875</v>
      </c>
      <c r="N55" s="170">
        <v>34.133514018</v>
      </c>
      <c r="O55" s="170">
        <v>30.7</v>
      </c>
      <c r="P55" s="170">
        <v>30.46875</v>
      </c>
      <c r="Q55" s="82" t="s">
        <v>17</v>
      </c>
      <c r="R55" s="169">
        <v>35.158598605000002</v>
      </c>
      <c r="S55" s="170">
        <v>37.327628118</v>
      </c>
      <c r="T55" s="170">
        <v>43.8</v>
      </c>
      <c r="U55" s="170">
        <v>44.53125</v>
      </c>
      <c r="V55" s="82" t="s">
        <v>17</v>
      </c>
      <c r="W55" s="171">
        <v>73</v>
      </c>
      <c r="X55" s="171">
        <v>66</v>
      </c>
      <c r="Y55" s="171">
        <v>137</v>
      </c>
      <c r="Z55" s="171" t="s">
        <v>171</v>
      </c>
    </row>
    <row r="56" spans="1:26" s="36" customFormat="1" ht="12.75" customHeight="1">
      <c r="A56" s="53" t="s">
        <v>60</v>
      </c>
      <c r="B56" s="88" t="s">
        <v>17</v>
      </c>
      <c r="C56" s="172">
        <v>0.3755915024</v>
      </c>
      <c r="D56" s="173">
        <v>0.41014466249999998</v>
      </c>
      <c r="E56" s="181">
        <v>0.3</v>
      </c>
      <c r="F56" s="181"/>
      <c r="G56" s="88" t="s">
        <v>17</v>
      </c>
      <c r="H56" s="172">
        <v>12.866811262000001</v>
      </c>
      <c r="I56" s="173">
        <v>12.840644928</v>
      </c>
      <c r="J56" s="173">
        <v>12.8</v>
      </c>
      <c r="K56" s="173">
        <v>12.42603550295858</v>
      </c>
      <c r="L56" s="88" t="s">
        <v>17</v>
      </c>
      <c r="M56" s="172">
        <v>23.688226126</v>
      </c>
      <c r="N56" s="173">
        <v>25.206236524000001</v>
      </c>
      <c r="O56" s="173">
        <v>24.1</v>
      </c>
      <c r="P56" s="173">
        <v>24.523339907955293</v>
      </c>
      <c r="Q56" s="88" t="s">
        <v>17</v>
      </c>
      <c r="R56" s="172">
        <v>62.918469574</v>
      </c>
      <c r="S56" s="173">
        <v>61.383025680000003</v>
      </c>
      <c r="T56" s="173">
        <v>62.7</v>
      </c>
      <c r="U56" s="173">
        <v>62.656147271531893</v>
      </c>
      <c r="V56" s="88" t="s">
        <v>17</v>
      </c>
      <c r="W56" s="174">
        <v>1474</v>
      </c>
      <c r="X56" s="174">
        <v>1464</v>
      </c>
      <c r="Y56" s="174">
        <v>1582</v>
      </c>
      <c r="Z56" s="174" t="s">
        <v>172</v>
      </c>
    </row>
    <row r="57" spans="1:26" s="36" customFormat="1" ht="12.75" customHeight="1">
      <c r="A57" s="52" t="s">
        <v>61</v>
      </c>
      <c r="B57" s="82" t="s">
        <v>17</v>
      </c>
      <c r="C57" s="169" t="s">
        <v>58</v>
      </c>
      <c r="D57" s="169" t="s">
        <v>58</v>
      </c>
      <c r="E57" s="169" t="s">
        <v>58</v>
      </c>
      <c r="F57" s="169"/>
      <c r="G57" s="82" t="s">
        <v>17</v>
      </c>
      <c r="H57" s="169">
        <v>25.509317151000001</v>
      </c>
      <c r="I57" s="170">
        <v>21.084201422</v>
      </c>
      <c r="J57" s="170">
        <v>23.8</v>
      </c>
      <c r="K57" s="170">
        <v>25.373134328358208</v>
      </c>
      <c r="L57" s="82" t="s">
        <v>17</v>
      </c>
      <c r="M57" s="169">
        <v>52.052480549999999</v>
      </c>
      <c r="N57" s="170">
        <v>58.321621219000001</v>
      </c>
      <c r="O57" s="170">
        <v>55.6</v>
      </c>
      <c r="P57" s="170">
        <v>56.71641791044776</v>
      </c>
      <c r="Q57" s="82" t="s">
        <v>17</v>
      </c>
      <c r="R57" s="169">
        <v>22.267776211000001</v>
      </c>
      <c r="S57" s="170">
        <v>20.594177359</v>
      </c>
      <c r="T57" s="170">
        <v>20.6</v>
      </c>
      <c r="U57" s="170">
        <v>16.417910447761194</v>
      </c>
      <c r="V57" s="82" t="s">
        <v>17</v>
      </c>
      <c r="W57" s="171">
        <v>58</v>
      </c>
      <c r="X57" s="171">
        <v>57</v>
      </c>
      <c r="Y57" s="171">
        <v>63</v>
      </c>
      <c r="Z57" s="171" t="s">
        <v>173</v>
      </c>
    </row>
    <row r="58" spans="1:26" s="36" customFormat="1" ht="12.75" customHeight="1">
      <c r="A58" s="54" t="s">
        <v>123</v>
      </c>
      <c r="B58" s="174" t="s">
        <v>77</v>
      </c>
      <c r="C58" s="174" t="s">
        <v>77</v>
      </c>
      <c r="D58" s="174" t="s">
        <v>77</v>
      </c>
      <c r="E58" s="174" t="s">
        <v>77</v>
      </c>
      <c r="F58" s="174" t="s">
        <v>77</v>
      </c>
      <c r="G58" s="174" t="s">
        <v>77</v>
      </c>
      <c r="H58" s="174" t="s">
        <v>77</v>
      </c>
      <c r="I58" s="174" t="s">
        <v>77</v>
      </c>
      <c r="J58" s="174" t="s">
        <v>77</v>
      </c>
      <c r="K58" s="174" t="s">
        <v>77</v>
      </c>
      <c r="L58" s="174" t="s">
        <v>77</v>
      </c>
      <c r="M58" s="174" t="s">
        <v>77</v>
      </c>
      <c r="N58" s="174" t="s">
        <v>77</v>
      </c>
      <c r="O58" s="174" t="s">
        <v>77</v>
      </c>
      <c r="P58" s="174" t="s">
        <v>77</v>
      </c>
      <c r="Q58" s="174" t="s">
        <v>77</v>
      </c>
      <c r="R58" s="174" t="s">
        <v>77</v>
      </c>
      <c r="S58" s="174" t="s">
        <v>77</v>
      </c>
      <c r="T58" s="174" t="s">
        <v>77</v>
      </c>
      <c r="U58" s="174" t="s">
        <v>77</v>
      </c>
      <c r="V58" s="174" t="s">
        <v>77</v>
      </c>
      <c r="W58" s="174" t="s">
        <v>77</v>
      </c>
      <c r="X58" s="174" t="s">
        <v>77</v>
      </c>
      <c r="Y58" s="174" t="s">
        <v>77</v>
      </c>
      <c r="Z58" s="174" t="s">
        <v>77</v>
      </c>
    </row>
    <row r="59" spans="1:26" s="36" customFormat="1" ht="12.75" customHeight="1">
      <c r="A59" s="55" t="s">
        <v>62</v>
      </c>
      <c r="B59" s="82" t="s">
        <v>17</v>
      </c>
      <c r="C59" s="169" t="s">
        <v>58</v>
      </c>
      <c r="D59" s="169" t="s">
        <v>58</v>
      </c>
      <c r="E59" s="169" t="s">
        <v>58</v>
      </c>
      <c r="F59" s="169"/>
      <c r="G59" s="82" t="s">
        <v>17</v>
      </c>
      <c r="H59" s="169">
        <v>18.249923693</v>
      </c>
      <c r="I59" s="170">
        <v>19.228409013</v>
      </c>
      <c r="J59" s="180">
        <v>18.2</v>
      </c>
      <c r="K59" s="180">
        <v>16.216216216216218</v>
      </c>
      <c r="L59" s="82" t="s">
        <v>17</v>
      </c>
      <c r="M59" s="169">
        <v>29.294105511000001</v>
      </c>
      <c r="N59" s="170">
        <v>33.830472004999997</v>
      </c>
      <c r="O59" s="170">
        <v>34.1</v>
      </c>
      <c r="P59" s="170">
        <v>35.135135135135137</v>
      </c>
      <c r="Q59" s="82" t="s">
        <v>17</v>
      </c>
      <c r="R59" s="169">
        <v>52.037127390999999</v>
      </c>
      <c r="S59" s="170">
        <v>46.485678493999998</v>
      </c>
      <c r="T59" s="170">
        <v>47.7</v>
      </c>
      <c r="U59" s="170">
        <v>45.945945945945951</v>
      </c>
      <c r="V59" s="82" t="s">
        <v>17</v>
      </c>
      <c r="W59" s="171">
        <v>136</v>
      </c>
      <c r="X59" s="171">
        <v>117</v>
      </c>
      <c r="Y59" s="171">
        <v>44</v>
      </c>
      <c r="Z59" s="171">
        <v>37</v>
      </c>
    </row>
    <row r="60" spans="1:26" s="36" customFormat="1" ht="12.75" customHeight="1">
      <c r="A60" s="56" t="s">
        <v>24</v>
      </c>
      <c r="B60" s="88" t="s">
        <v>17</v>
      </c>
      <c r="C60" s="172" t="s">
        <v>58</v>
      </c>
      <c r="D60" s="172" t="s">
        <v>58</v>
      </c>
      <c r="E60" s="172" t="s">
        <v>58</v>
      </c>
      <c r="F60" s="172"/>
      <c r="G60" s="88" t="s">
        <v>17</v>
      </c>
      <c r="H60" s="172">
        <v>18.718039594</v>
      </c>
      <c r="I60" s="173">
        <v>17.340529816</v>
      </c>
      <c r="J60" s="173">
        <v>19.2</v>
      </c>
      <c r="K60" s="173">
        <v>17.191977077363894</v>
      </c>
      <c r="L60" s="88" t="s">
        <v>17</v>
      </c>
      <c r="M60" s="172">
        <v>30.863151795</v>
      </c>
      <c r="N60" s="173">
        <v>32.525107294999998</v>
      </c>
      <c r="O60" s="173">
        <v>31.8</v>
      </c>
      <c r="P60" s="173">
        <v>32.951289398280807</v>
      </c>
      <c r="Q60" s="88" t="s">
        <v>17</v>
      </c>
      <c r="R60" s="172">
        <v>50.020977522999999</v>
      </c>
      <c r="S60" s="173">
        <v>49.698988616999998</v>
      </c>
      <c r="T60" s="173">
        <v>48.4</v>
      </c>
      <c r="U60" s="173">
        <v>48.997134670487107</v>
      </c>
      <c r="V60" s="88" t="s">
        <v>17</v>
      </c>
      <c r="W60" s="174">
        <v>275</v>
      </c>
      <c r="X60" s="174">
        <v>293</v>
      </c>
      <c r="Y60" s="174">
        <v>343</v>
      </c>
      <c r="Z60" s="174" t="s">
        <v>174</v>
      </c>
    </row>
    <row r="61" spans="1:26" s="36" customFormat="1" ht="12.75" customHeight="1">
      <c r="A61" s="55" t="s">
        <v>22</v>
      </c>
      <c r="B61" s="82" t="s">
        <v>17</v>
      </c>
      <c r="C61" s="169" t="s">
        <v>58</v>
      </c>
      <c r="D61" s="169" t="s">
        <v>58</v>
      </c>
      <c r="E61" s="169" t="s">
        <v>58</v>
      </c>
      <c r="F61" s="169"/>
      <c r="G61" s="82" t="s">
        <v>17</v>
      </c>
      <c r="H61" s="169">
        <v>8.720471302</v>
      </c>
      <c r="I61" s="170">
        <v>7.9050273623000002</v>
      </c>
      <c r="J61" s="170">
        <v>7.2</v>
      </c>
      <c r="K61" s="170">
        <v>6.6265060240963862</v>
      </c>
      <c r="L61" s="82" t="s">
        <v>17</v>
      </c>
      <c r="M61" s="169">
        <v>28.261921219000001</v>
      </c>
      <c r="N61" s="170">
        <v>27.991831506</v>
      </c>
      <c r="O61" s="170">
        <v>24.1</v>
      </c>
      <c r="P61" s="170">
        <v>27.108433734939759</v>
      </c>
      <c r="Q61" s="82" t="s">
        <v>17</v>
      </c>
      <c r="R61" s="169">
        <v>62.673361546000002</v>
      </c>
      <c r="S61" s="170">
        <v>63.868105575000001</v>
      </c>
      <c r="T61" s="170">
        <v>68.099999999999994</v>
      </c>
      <c r="U61" s="170">
        <v>66.265060240963862</v>
      </c>
      <c r="V61" s="82" t="s">
        <v>17</v>
      </c>
      <c r="W61" s="171">
        <v>95</v>
      </c>
      <c r="X61" s="171">
        <v>109</v>
      </c>
      <c r="Y61" s="171">
        <v>166</v>
      </c>
      <c r="Z61" s="171" t="s">
        <v>175</v>
      </c>
    </row>
    <row r="62" spans="1:26" s="36" customFormat="1" ht="12.75" customHeight="1">
      <c r="A62" s="54" t="s">
        <v>63</v>
      </c>
      <c r="B62" s="88" t="s">
        <v>77</v>
      </c>
      <c r="C62" s="88" t="s">
        <v>77</v>
      </c>
      <c r="D62" s="88" t="s">
        <v>77</v>
      </c>
      <c r="E62" s="88" t="s">
        <v>77</v>
      </c>
      <c r="F62" s="88" t="s">
        <v>77</v>
      </c>
      <c r="G62" s="88" t="s">
        <v>77</v>
      </c>
      <c r="H62" s="88" t="s">
        <v>77</v>
      </c>
      <c r="I62" s="88" t="s">
        <v>77</v>
      </c>
      <c r="J62" s="88" t="s">
        <v>77</v>
      </c>
      <c r="K62" s="88" t="s">
        <v>77</v>
      </c>
      <c r="L62" s="88" t="s">
        <v>77</v>
      </c>
      <c r="M62" s="88" t="s">
        <v>77</v>
      </c>
      <c r="N62" s="88" t="s">
        <v>77</v>
      </c>
      <c r="O62" s="88" t="s">
        <v>77</v>
      </c>
      <c r="P62" s="88" t="s">
        <v>77</v>
      </c>
      <c r="Q62" s="88" t="s">
        <v>77</v>
      </c>
      <c r="R62" s="88" t="s">
        <v>77</v>
      </c>
      <c r="S62" s="88" t="s">
        <v>77</v>
      </c>
      <c r="T62" s="88" t="s">
        <v>77</v>
      </c>
      <c r="U62" s="88" t="s">
        <v>77</v>
      </c>
      <c r="V62" s="88" t="s">
        <v>77</v>
      </c>
      <c r="W62" s="88" t="s">
        <v>77</v>
      </c>
      <c r="X62" s="88" t="s">
        <v>77</v>
      </c>
      <c r="Y62" s="88" t="s">
        <v>77</v>
      </c>
      <c r="Z62" s="88" t="s">
        <v>77</v>
      </c>
    </row>
    <row r="63" spans="1:26" s="36" customFormat="1" ht="12.75" customHeight="1">
      <c r="A63" s="55" t="s">
        <v>24</v>
      </c>
      <c r="B63" s="82" t="s">
        <v>17</v>
      </c>
      <c r="C63" s="169" t="s">
        <v>58</v>
      </c>
      <c r="D63" s="169" t="s">
        <v>58</v>
      </c>
      <c r="E63" s="169" t="s">
        <v>58</v>
      </c>
      <c r="F63" s="169"/>
      <c r="G63" s="82" t="s">
        <v>17</v>
      </c>
      <c r="H63" s="169">
        <v>21.903064358999998</v>
      </c>
      <c r="I63" s="170">
        <v>22.201042816000001</v>
      </c>
      <c r="J63" s="170">
        <v>24.2</v>
      </c>
      <c r="K63" s="170">
        <v>21.800947867298579</v>
      </c>
      <c r="L63" s="82" t="s">
        <v>17</v>
      </c>
      <c r="M63" s="169">
        <v>32.162926149</v>
      </c>
      <c r="N63" s="170">
        <v>32.180377315000001</v>
      </c>
      <c r="O63" s="170">
        <v>29.9</v>
      </c>
      <c r="P63" s="170">
        <v>31.753554502369667</v>
      </c>
      <c r="Q63" s="82" t="s">
        <v>17</v>
      </c>
      <c r="R63" s="169">
        <v>44.171112162999997</v>
      </c>
      <c r="S63" s="170">
        <v>44.464569136999998</v>
      </c>
      <c r="T63" s="170">
        <v>45.5</v>
      </c>
      <c r="U63" s="170">
        <v>45.497630331753555</v>
      </c>
      <c r="V63" s="82" t="s">
        <v>17</v>
      </c>
      <c r="W63" s="171">
        <v>152</v>
      </c>
      <c r="X63" s="171">
        <v>158</v>
      </c>
      <c r="Y63" s="171">
        <v>211</v>
      </c>
      <c r="Z63" s="171" t="s">
        <v>176</v>
      </c>
    </row>
    <row r="64" spans="1:26" s="36" customFormat="1" ht="12.75" customHeight="1">
      <c r="A64" s="56" t="s">
        <v>22</v>
      </c>
      <c r="B64" s="88" t="s">
        <v>17</v>
      </c>
      <c r="C64" s="172" t="s">
        <v>58</v>
      </c>
      <c r="D64" s="172" t="s">
        <v>58</v>
      </c>
      <c r="E64" s="172" t="s">
        <v>58</v>
      </c>
      <c r="F64" s="172"/>
      <c r="G64" s="88" t="s">
        <v>17</v>
      </c>
      <c r="H64" s="172">
        <v>9.5884487391000004</v>
      </c>
      <c r="I64" s="173">
        <v>9.7166323547999998</v>
      </c>
      <c r="J64" s="173">
        <v>8.6</v>
      </c>
      <c r="K64" s="173">
        <v>8.6746987951807224</v>
      </c>
      <c r="L64" s="88" t="s">
        <v>17</v>
      </c>
      <c r="M64" s="172">
        <v>22.487197373000001</v>
      </c>
      <c r="N64" s="173">
        <v>23.219252202</v>
      </c>
      <c r="O64" s="173">
        <v>21.3</v>
      </c>
      <c r="P64" s="173">
        <v>19.036144578313252</v>
      </c>
      <c r="Q64" s="88" t="s">
        <v>17</v>
      </c>
      <c r="R64" s="172">
        <v>67.246222305000003</v>
      </c>
      <c r="S64" s="173">
        <v>66.305973542999993</v>
      </c>
      <c r="T64" s="173">
        <v>69.599999999999994</v>
      </c>
      <c r="U64" s="173">
        <v>72.048192771084345</v>
      </c>
      <c r="V64" s="88" t="s">
        <v>17</v>
      </c>
      <c r="W64" s="174">
        <v>298</v>
      </c>
      <c r="X64" s="174">
        <v>331</v>
      </c>
      <c r="Y64" s="174">
        <v>451</v>
      </c>
      <c r="Z64" s="174" t="s">
        <v>177</v>
      </c>
    </row>
    <row r="65" spans="1:26" s="36" customFormat="1" ht="12.75" customHeight="1">
      <c r="A65" s="55" t="s">
        <v>64</v>
      </c>
      <c r="B65" s="82" t="s">
        <v>17</v>
      </c>
      <c r="C65" s="169" t="s">
        <v>58</v>
      </c>
      <c r="D65" s="169" t="s">
        <v>58</v>
      </c>
      <c r="E65" s="169" t="s">
        <v>58</v>
      </c>
      <c r="F65" s="169"/>
      <c r="G65" s="82" t="s">
        <v>17</v>
      </c>
      <c r="H65" s="169">
        <v>6.5311048190000003</v>
      </c>
      <c r="I65" s="170">
        <v>7.3667170238999997</v>
      </c>
      <c r="J65" s="170">
        <v>4.5999999999999996</v>
      </c>
      <c r="K65" s="170">
        <v>4.6082949308755765</v>
      </c>
      <c r="L65" s="82" t="s">
        <v>17</v>
      </c>
      <c r="M65" s="169">
        <v>11.999360641000001</v>
      </c>
      <c r="N65" s="170">
        <v>11.215240044</v>
      </c>
      <c r="O65" s="170">
        <v>7.6</v>
      </c>
      <c r="P65" s="170">
        <v>5.5299539170506913</v>
      </c>
      <c r="Q65" s="82" t="s">
        <v>17</v>
      </c>
      <c r="R65" s="169">
        <v>81.232160363000006</v>
      </c>
      <c r="S65" s="170">
        <v>80.863489845000004</v>
      </c>
      <c r="T65" s="170">
        <v>87.3</v>
      </c>
      <c r="U65" s="170">
        <v>89.400921658986178</v>
      </c>
      <c r="V65" s="82" t="s">
        <v>17</v>
      </c>
      <c r="W65" s="171">
        <v>409</v>
      </c>
      <c r="X65" s="171">
        <v>352</v>
      </c>
      <c r="Y65" s="171">
        <v>237</v>
      </c>
      <c r="Z65" s="171" t="s">
        <v>178</v>
      </c>
    </row>
    <row r="66" spans="1:26" s="36" customFormat="1" ht="12.75" customHeight="1">
      <c r="A66" s="57" t="s">
        <v>13</v>
      </c>
      <c r="B66" s="88" t="s">
        <v>17</v>
      </c>
      <c r="C66" s="172" t="s">
        <v>58</v>
      </c>
      <c r="D66" s="172" t="s">
        <v>58</v>
      </c>
      <c r="E66" s="172" t="s">
        <v>58</v>
      </c>
      <c r="F66" s="172"/>
      <c r="G66" s="88" t="s">
        <v>17</v>
      </c>
      <c r="H66" s="177" t="s">
        <v>58</v>
      </c>
      <c r="I66" s="173" t="s">
        <v>58</v>
      </c>
      <c r="J66" s="173" t="s">
        <v>58</v>
      </c>
      <c r="K66" s="173" t="s">
        <v>58</v>
      </c>
      <c r="L66" s="88" t="s">
        <v>17</v>
      </c>
      <c r="M66" s="177" t="s">
        <v>58</v>
      </c>
      <c r="N66" s="173" t="s">
        <v>58</v>
      </c>
      <c r="O66" s="173" t="s">
        <v>58</v>
      </c>
      <c r="P66" s="173" t="s">
        <v>58</v>
      </c>
      <c r="Q66" s="88" t="s">
        <v>17</v>
      </c>
      <c r="R66" s="177">
        <v>91.376713201000001</v>
      </c>
      <c r="S66" s="173">
        <v>90.516231282000007</v>
      </c>
      <c r="T66" s="173">
        <v>89.6</v>
      </c>
      <c r="U66" s="173">
        <v>91.525423728813564</v>
      </c>
      <c r="V66" s="88" t="s">
        <v>17</v>
      </c>
      <c r="W66" s="179">
        <v>51</v>
      </c>
      <c r="X66" s="179">
        <v>47</v>
      </c>
      <c r="Y66" s="179">
        <v>67</v>
      </c>
      <c r="Z66" s="179" t="s">
        <v>179</v>
      </c>
    </row>
    <row r="67" spans="1:26">
      <c r="A67" s="208" t="s">
        <v>120</v>
      </c>
      <c r="B67" s="208"/>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row>
    <row r="68" spans="1:26" s="36" customFormat="1" ht="12.75" customHeight="1">
      <c r="A68" s="50" t="s">
        <v>56</v>
      </c>
      <c r="B68" s="82" t="s">
        <v>17</v>
      </c>
      <c r="C68" s="169">
        <v>16.907089039999999</v>
      </c>
      <c r="D68" s="169">
        <v>15.006296473000001</v>
      </c>
      <c r="E68" s="169">
        <v>4.2</v>
      </c>
      <c r="F68" s="169">
        <v>4.0423484119345519</v>
      </c>
      <c r="G68" s="169" t="s">
        <v>17</v>
      </c>
      <c r="H68" s="169">
        <v>57.552467618999998</v>
      </c>
      <c r="I68" s="169">
        <v>55.644087165000002</v>
      </c>
      <c r="J68" s="169">
        <v>54.6</v>
      </c>
      <c r="K68" s="169">
        <v>55.05293551491819</v>
      </c>
      <c r="L68" s="169" t="s">
        <v>17</v>
      </c>
      <c r="M68" s="169">
        <v>10.760077763</v>
      </c>
      <c r="N68" s="169">
        <v>12.714513349000001</v>
      </c>
      <c r="O68" s="169">
        <v>16.399999999999999</v>
      </c>
      <c r="P68" s="169">
        <v>16.073147256977862</v>
      </c>
      <c r="Q68" s="169" t="s">
        <v>17</v>
      </c>
      <c r="R68" s="169">
        <v>14.603639928</v>
      </c>
      <c r="S68" s="169">
        <v>16.375404838000001</v>
      </c>
      <c r="T68" s="169">
        <v>24.8</v>
      </c>
      <c r="U68" s="169">
        <v>24.831568816169394</v>
      </c>
      <c r="V68" s="169" t="s">
        <v>17</v>
      </c>
      <c r="W68" s="169">
        <v>1419</v>
      </c>
      <c r="X68" s="169">
        <v>1690</v>
      </c>
      <c r="Y68" s="169">
        <v>996</v>
      </c>
      <c r="Z68" s="170">
        <v>1039</v>
      </c>
    </row>
    <row r="69" spans="1:26" s="36" customFormat="1" ht="12.75" customHeight="1">
      <c r="A69" s="51" t="s">
        <v>122</v>
      </c>
      <c r="B69" s="88" t="s">
        <v>17</v>
      </c>
      <c r="C69" s="172" t="s">
        <v>58</v>
      </c>
      <c r="D69" s="172" t="s">
        <v>58</v>
      </c>
      <c r="E69" s="172" t="s">
        <v>58</v>
      </c>
      <c r="F69" s="172"/>
      <c r="G69" s="88" t="s">
        <v>17</v>
      </c>
      <c r="H69" s="172">
        <v>34.218878033000003</v>
      </c>
      <c r="I69" s="173">
        <v>36.905344851000002</v>
      </c>
      <c r="J69" s="173">
        <v>35.799999999999997</v>
      </c>
      <c r="K69" s="173">
        <v>40.425531914893611</v>
      </c>
      <c r="L69" s="88" t="s">
        <v>17</v>
      </c>
      <c r="M69" s="172">
        <v>49.37434081</v>
      </c>
      <c r="N69" s="173">
        <v>49.510885692000002</v>
      </c>
      <c r="O69" s="173">
        <v>41.5</v>
      </c>
      <c r="P69" s="173">
        <v>34.042553191489361</v>
      </c>
      <c r="Q69" s="88" t="s">
        <v>17</v>
      </c>
      <c r="R69" s="172" t="s">
        <v>58</v>
      </c>
      <c r="S69" s="173">
        <v>11.226716529999999</v>
      </c>
      <c r="T69" s="181">
        <v>20.8</v>
      </c>
      <c r="U69" s="181">
        <v>21.276595744680851</v>
      </c>
      <c r="V69" s="88" t="s">
        <v>17</v>
      </c>
      <c r="W69" s="174">
        <v>35</v>
      </c>
      <c r="X69" s="174">
        <v>46</v>
      </c>
      <c r="Y69" s="174">
        <v>53</v>
      </c>
      <c r="Z69" s="182">
        <v>47</v>
      </c>
    </row>
    <row r="70" spans="1:26" s="36" customFormat="1" ht="12.75" customHeight="1">
      <c r="A70" s="52" t="s">
        <v>59</v>
      </c>
      <c r="B70" s="82" t="s">
        <v>17</v>
      </c>
      <c r="C70" s="169" t="s">
        <v>58</v>
      </c>
      <c r="D70" s="169" t="s">
        <v>58</v>
      </c>
      <c r="E70" s="169" t="s">
        <v>58</v>
      </c>
      <c r="F70" s="169"/>
      <c r="G70" s="82" t="s">
        <v>17</v>
      </c>
      <c r="H70" s="169" t="s">
        <v>58</v>
      </c>
      <c r="I70" s="170" t="s">
        <v>58</v>
      </c>
      <c r="J70" s="170" t="s">
        <v>58</v>
      </c>
      <c r="K70" s="170">
        <v>27.27272727272727</v>
      </c>
      <c r="L70" s="82" t="s">
        <v>17</v>
      </c>
      <c r="M70" s="169" t="s">
        <v>58</v>
      </c>
      <c r="N70" s="170" t="s">
        <v>58</v>
      </c>
      <c r="O70" s="180">
        <v>28</v>
      </c>
      <c r="P70" s="180">
        <v>27.27272727272727</v>
      </c>
      <c r="Q70" s="82" t="s">
        <v>17</v>
      </c>
      <c r="R70" s="169" t="s">
        <v>58</v>
      </c>
      <c r="S70" s="170" t="s">
        <v>58</v>
      </c>
      <c r="T70" s="170">
        <v>52</v>
      </c>
      <c r="U70" s="170">
        <v>39.393939393939391</v>
      </c>
      <c r="V70" s="82" t="s">
        <v>17</v>
      </c>
      <c r="W70" s="171">
        <v>8</v>
      </c>
      <c r="X70" s="171">
        <v>10</v>
      </c>
      <c r="Y70" s="171">
        <v>25</v>
      </c>
      <c r="Z70" s="183">
        <v>33</v>
      </c>
    </row>
    <row r="71" spans="1:26" s="36" customFormat="1" ht="12.75" customHeight="1">
      <c r="A71" s="53" t="s">
        <v>60</v>
      </c>
      <c r="B71" s="88" t="s">
        <v>17</v>
      </c>
      <c r="C71" s="172" t="s">
        <v>58</v>
      </c>
      <c r="D71" s="172" t="s">
        <v>58</v>
      </c>
      <c r="E71" s="172" t="s">
        <v>58</v>
      </c>
      <c r="F71" s="181"/>
      <c r="G71" s="88" t="s">
        <v>17</v>
      </c>
      <c r="H71" s="172">
        <v>14.910162713</v>
      </c>
      <c r="I71" s="173">
        <v>14.286845073</v>
      </c>
      <c r="J71" s="173">
        <v>14.3</v>
      </c>
      <c r="K71" s="173">
        <v>14.110429447852759</v>
      </c>
      <c r="L71" s="88" t="s">
        <v>17</v>
      </c>
      <c r="M71" s="172">
        <v>22.515588201</v>
      </c>
      <c r="N71" s="173">
        <v>24.288674875000002</v>
      </c>
      <c r="O71" s="173">
        <v>22.4</v>
      </c>
      <c r="P71" s="173">
        <v>24.233128834355828</v>
      </c>
      <c r="Q71" s="88" t="s">
        <v>17</v>
      </c>
      <c r="R71" s="172">
        <v>61.219127102000002</v>
      </c>
      <c r="S71" s="173">
        <v>60.345428093000002</v>
      </c>
      <c r="T71" s="173">
        <v>62.7</v>
      </c>
      <c r="U71" s="173">
        <v>60.429447852760731</v>
      </c>
      <c r="V71" s="88" t="s">
        <v>17</v>
      </c>
      <c r="W71" s="174">
        <v>236</v>
      </c>
      <c r="X71" s="174">
        <v>322</v>
      </c>
      <c r="Y71" s="174">
        <v>308</v>
      </c>
      <c r="Z71" s="182">
        <v>326</v>
      </c>
    </row>
    <row r="72" spans="1:26" s="36" customFormat="1" ht="12.75" customHeight="1">
      <c r="A72" s="52" t="s">
        <v>61</v>
      </c>
      <c r="B72" s="82" t="s">
        <v>17</v>
      </c>
      <c r="C72" s="169" t="s">
        <v>58</v>
      </c>
      <c r="D72" s="169" t="s">
        <v>58</v>
      </c>
      <c r="E72" s="169" t="s">
        <v>58</v>
      </c>
      <c r="F72" s="169"/>
      <c r="G72" s="82" t="s">
        <v>17</v>
      </c>
      <c r="H72" s="169" t="s">
        <v>58</v>
      </c>
      <c r="I72" s="170" t="s">
        <v>58</v>
      </c>
      <c r="J72" s="170" t="s">
        <v>58</v>
      </c>
      <c r="K72" s="170" t="s">
        <v>58</v>
      </c>
      <c r="L72" s="82" t="s">
        <v>17</v>
      </c>
      <c r="M72" s="169" t="s">
        <v>58</v>
      </c>
      <c r="N72" s="170" t="s">
        <v>58</v>
      </c>
      <c r="O72" s="170" t="s">
        <v>58</v>
      </c>
      <c r="P72" s="170" t="s">
        <v>58</v>
      </c>
      <c r="Q72" s="82" t="s">
        <v>17</v>
      </c>
      <c r="R72" s="169" t="s">
        <v>58</v>
      </c>
      <c r="S72" s="170" t="s">
        <v>58</v>
      </c>
      <c r="T72" s="170" t="s">
        <v>58</v>
      </c>
      <c r="U72" s="170" t="s">
        <v>58</v>
      </c>
      <c r="V72" s="82" t="s">
        <v>17</v>
      </c>
      <c r="W72" s="171">
        <v>6</v>
      </c>
      <c r="X72" s="171">
        <v>7</v>
      </c>
      <c r="Y72" s="171" t="s">
        <v>58</v>
      </c>
      <c r="Z72" s="171">
        <v>9</v>
      </c>
    </row>
    <row r="73" spans="1:26" s="36" customFormat="1" ht="12.75" customHeight="1">
      <c r="A73" s="54" t="s">
        <v>123</v>
      </c>
      <c r="B73" s="174" t="s">
        <v>77</v>
      </c>
      <c r="C73" s="174" t="s">
        <v>77</v>
      </c>
      <c r="D73" s="174" t="s">
        <v>77</v>
      </c>
      <c r="E73" s="174" t="s">
        <v>77</v>
      </c>
      <c r="F73" s="174" t="s">
        <v>77</v>
      </c>
      <c r="G73" s="174" t="s">
        <v>77</v>
      </c>
      <c r="H73" s="174" t="s">
        <v>77</v>
      </c>
      <c r="I73" s="174" t="s">
        <v>77</v>
      </c>
      <c r="J73" s="174" t="s">
        <v>77</v>
      </c>
      <c r="K73" s="174" t="s">
        <v>77</v>
      </c>
      <c r="L73" s="174" t="s">
        <v>77</v>
      </c>
      <c r="M73" s="174" t="s">
        <v>77</v>
      </c>
      <c r="N73" s="174" t="s">
        <v>77</v>
      </c>
      <c r="O73" s="174" t="s">
        <v>77</v>
      </c>
      <c r="P73" s="174" t="s">
        <v>77</v>
      </c>
      <c r="Q73" s="174" t="s">
        <v>77</v>
      </c>
      <c r="R73" s="174" t="s">
        <v>77</v>
      </c>
      <c r="S73" s="174" t="s">
        <v>77</v>
      </c>
      <c r="T73" s="174" t="s">
        <v>77</v>
      </c>
      <c r="U73" s="174" t="s">
        <v>77</v>
      </c>
      <c r="V73" s="174" t="s">
        <v>77</v>
      </c>
      <c r="W73" s="174" t="s">
        <v>77</v>
      </c>
      <c r="X73" s="174" t="s">
        <v>77</v>
      </c>
      <c r="Y73" s="174" t="s">
        <v>77</v>
      </c>
      <c r="Z73" s="174" t="s">
        <v>77</v>
      </c>
    </row>
    <row r="74" spans="1:26" s="36" customFormat="1" ht="12.75" customHeight="1">
      <c r="A74" s="55" t="s">
        <v>62</v>
      </c>
      <c r="B74" s="82" t="s">
        <v>17</v>
      </c>
      <c r="C74" s="169" t="s">
        <v>58</v>
      </c>
      <c r="D74" s="169" t="s">
        <v>58</v>
      </c>
      <c r="E74" s="169" t="s">
        <v>58</v>
      </c>
      <c r="F74" s="169"/>
      <c r="G74" s="82" t="s">
        <v>17</v>
      </c>
      <c r="H74" s="169" t="s">
        <v>58</v>
      </c>
      <c r="I74" s="169" t="s">
        <v>58</v>
      </c>
      <c r="J74" s="170" t="s">
        <v>58</v>
      </c>
      <c r="K74" s="170" t="s">
        <v>58</v>
      </c>
      <c r="L74" s="82" t="s">
        <v>17</v>
      </c>
      <c r="M74" s="169">
        <v>30.776588745000002</v>
      </c>
      <c r="N74" s="170">
        <v>31.05368099</v>
      </c>
      <c r="O74" s="170" t="s">
        <v>58</v>
      </c>
      <c r="P74" s="170" t="s">
        <v>58</v>
      </c>
      <c r="Q74" s="82" t="s">
        <v>17</v>
      </c>
      <c r="R74" s="169">
        <v>46.396708656000001</v>
      </c>
      <c r="S74" s="170">
        <v>46.035029004999998</v>
      </c>
      <c r="T74" s="170" t="s">
        <v>58</v>
      </c>
      <c r="U74" s="170" t="s">
        <v>58</v>
      </c>
      <c r="V74" s="82" t="s">
        <v>17</v>
      </c>
      <c r="W74" s="171">
        <v>17</v>
      </c>
      <c r="X74" s="171">
        <v>19</v>
      </c>
      <c r="Y74" s="171" t="s">
        <v>58</v>
      </c>
      <c r="Z74" s="171" t="s">
        <v>58</v>
      </c>
    </row>
    <row r="75" spans="1:26" s="36" customFormat="1" ht="12.75" customHeight="1">
      <c r="A75" s="56" t="s">
        <v>24</v>
      </c>
      <c r="B75" s="88" t="s">
        <v>17</v>
      </c>
      <c r="C75" s="172" t="s">
        <v>58</v>
      </c>
      <c r="D75" s="172" t="s">
        <v>58</v>
      </c>
      <c r="E75" s="172" t="s">
        <v>58</v>
      </c>
      <c r="F75" s="172"/>
      <c r="G75" s="88" t="s">
        <v>17</v>
      </c>
      <c r="H75" s="172">
        <v>20.386485565000001</v>
      </c>
      <c r="I75" s="173">
        <v>20.382542304000001</v>
      </c>
      <c r="J75" s="173">
        <v>19.7</v>
      </c>
      <c r="K75" s="173">
        <v>18.84</v>
      </c>
      <c r="L75" s="88" t="s">
        <v>17</v>
      </c>
      <c r="M75" s="172">
        <v>29.090134022000001</v>
      </c>
      <c r="N75" s="173">
        <v>32.407760854999999</v>
      </c>
      <c r="O75" s="173">
        <v>26.2</v>
      </c>
      <c r="P75" s="173">
        <v>28.985507246376812</v>
      </c>
      <c r="Q75" s="88" t="s">
        <v>17</v>
      </c>
      <c r="R75" s="172">
        <v>49.215306879000003</v>
      </c>
      <c r="S75" s="173">
        <v>46.185912950000002</v>
      </c>
      <c r="T75" s="173">
        <v>52.5</v>
      </c>
      <c r="U75" s="173">
        <v>50.724637681159422</v>
      </c>
      <c r="V75" s="88" t="s">
        <v>17</v>
      </c>
      <c r="W75" s="174">
        <v>40</v>
      </c>
      <c r="X75" s="174">
        <v>60</v>
      </c>
      <c r="Y75" s="174">
        <v>61</v>
      </c>
      <c r="Z75" s="174" t="s">
        <v>180</v>
      </c>
    </row>
    <row r="76" spans="1:26" s="36" customFormat="1" ht="12.75" customHeight="1">
      <c r="A76" s="55" t="s">
        <v>22</v>
      </c>
      <c r="B76" s="82" t="s">
        <v>17</v>
      </c>
      <c r="C76" s="169" t="s">
        <v>58</v>
      </c>
      <c r="D76" s="169" t="s">
        <v>58</v>
      </c>
      <c r="E76" s="169" t="s">
        <v>58</v>
      </c>
      <c r="F76" s="169"/>
      <c r="G76" s="82" t="s">
        <v>17</v>
      </c>
      <c r="H76" s="169" t="s">
        <v>58</v>
      </c>
      <c r="I76" s="169" t="s">
        <v>58</v>
      </c>
      <c r="J76" s="169" t="s">
        <v>58</v>
      </c>
      <c r="K76" s="169" t="s">
        <v>58</v>
      </c>
      <c r="L76" s="82" t="s">
        <v>17</v>
      </c>
      <c r="M76" s="169" t="s">
        <v>58</v>
      </c>
      <c r="N76" s="170">
        <v>28.735633859</v>
      </c>
      <c r="O76" s="180">
        <v>23.5</v>
      </c>
      <c r="P76" s="180">
        <v>26.829268292682929</v>
      </c>
      <c r="Q76" s="82" t="s">
        <v>17</v>
      </c>
      <c r="R76" s="169">
        <v>66.481939443000002</v>
      </c>
      <c r="S76" s="170">
        <v>59.451760632000003</v>
      </c>
      <c r="T76" s="170">
        <v>67.599999999999994</v>
      </c>
      <c r="U76" s="170">
        <v>63.414634146341463</v>
      </c>
      <c r="V76" s="82" t="s">
        <v>17</v>
      </c>
      <c r="W76" s="171">
        <v>18</v>
      </c>
      <c r="X76" s="171">
        <v>23</v>
      </c>
      <c r="Y76" s="171">
        <v>34</v>
      </c>
      <c r="Z76" s="171" t="s">
        <v>181</v>
      </c>
    </row>
    <row r="77" spans="1:26" s="36" customFormat="1" ht="12.75" customHeight="1">
      <c r="A77" s="54" t="s">
        <v>63</v>
      </c>
      <c r="B77" s="88" t="s">
        <v>77</v>
      </c>
      <c r="C77" s="88" t="s">
        <v>77</v>
      </c>
      <c r="D77" s="88" t="s">
        <v>77</v>
      </c>
      <c r="E77" s="88" t="s">
        <v>77</v>
      </c>
      <c r="F77" s="88" t="s">
        <v>77</v>
      </c>
      <c r="G77" s="88" t="s">
        <v>77</v>
      </c>
      <c r="H77" s="88" t="s">
        <v>77</v>
      </c>
      <c r="I77" s="88" t="s">
        <v>77</v>
      </c>
      <c r="J77" s="88" t="s">
        <v>77</v>
      </c>
      <c r="K77" s="88" t="s">
        <v>77</v>
      </c>
      <c r="L77" s="88" t="s">
        <v>77</v>
      </c>
      <c r="M77" s="88" t="s">
        <v>77</v>
      </c>
      <c r="N77" s="88" t="s">
        <v>77</v>
      </c>
      <c r="O77" s="88" t="s">
        <v>77</v>
      </c>
      <c r="P77" s="88" t="s">
        <v>77</v>
      </c>
      <c r="Q77" s="88" t="s">
        <v>77</v>
      </c>
      <c r="R77" s="88" t="s">
        <v>77</v>
      </c>
      <c r="S77" s="88" t="s">
        <v>77</v>
      </c>
      <c r="T77" s="88" t="s">
        <v>77</v>
      </c>
      <c r="U77" s="88" t="s">
        <v>77</v>
      </c>
      <c r="V77" s="88" t="s">
        <v>77</v>
      </c>
      <c r="W77" s="88" t="s">
        <v>77</v>
      </c>
      <c r="X77" s="88" t="s">
        <v>77</v>
      </c>
      <c r="Y77" s="88" t="s">
        <v>77</v>
      </c>
      <c r="Z77" s="88" t="s">
        <v>77</v>
      </c>
    </row>
    <row r="78" spans="1:26" s="36" customFormat="1" ht="12.75" customHeight="1">
      <c r="A78" s="55" t="s">
        <v>24</v>
      </c>
      <c r="B78" s="82" t="s">
        <v>17</v>
      </c>
      <c r="C78" s="169" t="s">
        <v>58</v>
      </c>
      <c r="D78" s="169" t="s">
        <v>58</v>
      </c>
      <c r="E78" s="169" t="s">
        <v>58</v>
      </c>
      <c r="F78" s="169"/>
      <c r="G78" s="82" t="s">
        <v>17</v>
      </c>
      <c r="H78" s="169">
        <v>20.299394020000001</v>
      </c>
      <c r="I78" s="170">
        <v>23.172877292999999</v>
      </c>
      <c r="J78" s="170">
        <v>26</v>
      </c>
      <c r="K78" s="170">
        <v>23.21</v>
      </c>
      <c r="L78" s="82" t="s">
        <v>17</v>
      </c>
      <c r="M78" s="169">
        <v>27.373375915</v>
      </c>
      <c r="N78" s="170">
        <v>29.198534229</v>
      </c>
      <c r="O78" s="170">
        <v>26</v>
      </c>
      <c r="P78" s="170">
        <v>30.357142857142854</v>
      </c>
      <c r="Q78" s="82" t="s">
        <v>17</v>
      </c>
      <c r="R78" s="169">
        <v>49.340556898999999</v>
      </c>
      <c r="S78" s="170">
        <v>45.929333120000003</v>
      </c>
      <c r="T78" s="170">
        <v>50</v>
      </c>
      <c r="U78" s="170">
        <v>44.642857142857146</v>
      </c>
      <c r="V78" s="82" t="s">
        <v>17</v>
      </c>
      <c r="W78" s="171">
        <v>33</v>
      </c>
      <c r="X78" s="171">
        <v>46</v>
      </c>
      <c r="Y78" s="171">
        <v>50</v>
      </c>
      <c r="Z78" s="171" t="s">
        <v>182</v>
      </c>
    </row>
    <row r="79" spans="1:26" s="36" customFormat="1" ht="12.75" customHeight="1">
      <c r="A79" s="56" t="s">
        <v>22</v>
      </c>
      <c r="B79" s="88" t="s">
        <v>17</v>
      </c>
      <c r="C79" s="172" t="s">
        <v>58</v>
      </c>
      <c r="D79" s="172" t="s">
        <v>58</v>
      </c>
      <c r="E79" s="172" t="s">
        <v>58</v>
      </c>
      <c r="F79" s="172"/>
      <c r="G79" s="88" t="s">
        <v>17</v>
      </c>
      <c r="H79" s="172">
        <v>11.485571488</v>
      </c>
      <c r="I79" s="173">
        <v>10.97743176</v>
      </c>
      <c r="J79" s="181">
        <v>9.9</v>
      </c>
      <c r="K79" s="181">
        <v>9.43</v>
      </c>
      <c r="L79" s="88" t="s">
        <v>17</v>
      </c>
      <c r="M79" s="172">
        <v>19.810800580999999</v>
      </c>
      <c r="N79" s="173">
        <v>22.911659610000001</v>
      </c>
      <c r="O79" s="173">
        <v>21.8</v>
      </c>
      <c r="P79" s="173">
        <v>22.641509433962266</v>
      </c>
      <c r="Q79" s="88" t="s">
        <v>17</v>
      </c>
      <c r="R79" s="172">
        <v>67.647450957000004</v>
      </c>
      <c r="S79" s="173">
        <v>65.161154273999998</v>
      </c>
      <c r="T79" s="173">
        <v>67.3</v>
      </c>
      <c r="U79" s="173">
        <v>66.981132075471692</v>
      </c>
      <c r="V79" s="88" t="s">
        <v>17</v>
      </c>
      <c r="W79" s="174">
        <v>59</v>
      </c>
      <c r="X79" s="174">
        <v>88</v>
      </c>
      <c r="Y79" s="174">
        <v>101</v>
      </c>
      <c r="Z79" s="174" t="s">
        <v>183</v>
      </c>
    </row>
    <row r="80" spans="1:26" s="36" customFormat="1" ht="12.75" customHeight="1">
      <c r="A80" s="55" t="s">
        <v>64</v>
      </c>
      <c r="B80" s="82" t="s">
        <v>17</v>
      </c>
      <c r="C80" s="169" t="s">
        <v>58</v>
      </c>
      <c r="D80" s="169" t="s">
        <v>58</v>
      </c>
      <c r="E80" s="169" t="s">
        <v>58</v>
      </c>
      <c r="F80" s="169"/>
      <c r="G80" s="82" t="s">
        <v>17</v>
      </c>
      <c r="H80" s="169">
        <v>10.328337981000001</v>
      </c>
      <c r="I80" s="170">
        <v>8.9775295871999994</v>
      </c>
      <c r="J80" s="169" t="s">
        <v>58</v>
      </c>
      <c r="K80" s="169" t="s">
        <v>58</v>
      </c>
      <c r="L80" s="82" t="s">
        <v>17</v>
      </c>
      <c r="M80" s="169">
        <v>14.480876010999999</v>
      </c>
      <c r="N80" s="170">
        <v>12.843952244</v>
      </c>
      <c r="O80" s="170" t="s">
        <v>58</v>
      </c>
      <c r="P80" s="170" t="s">
        <v>58</v>
      </c>
      <c r="Q80" s="82" t="s">
        <v>17</v>
      </c>
      <c r="R80" s="169">
        <v>74.427427735999999</v>
      </c>
      <c r="S80" s="170">
        <v>77.780284526000003</v>
      </c>
      <c r="T80" s="170">
        <v>82.9</v>
      </c>
      <c r="U80" s="170">
        <v>82.142857142857139</v>
      </c>
      <c r="V80" s="82" t="s">
        <v>17</v>
      </c>
      <c r="W80" s="171">
        <v>53</v>
      </c>
      <c r="X80" s="171">
        <v>64</v>
      </c>
      <c r="Y80" s="171">
        <v>35</v>
      </c>
      <c r="Z80" s="171" t="s">
        <v>184</v>
      </c>
    </row>
    <row r="81" spans="1:26" s="36" customFormat="1" ht="12.75" customHeight="1">
      <c r="A81" s="57" t="s">
        <v>13</v>
      </c>
      <c r="B81" s="88" t="s">
        <v>17</v>
      </c>
      <c r="C81" s="172" t="s">
        <v>58</v>
      </c>
      <c r="D81" s="172" t="s">
        <v>58</v>
      </c>
      <c r="E81" s="172" t="s">
        <v>58</v>
      </c>
      <c r="F81" s="172"/>
      <c r="G81" s="88" t="s">
        <v>17</v>
      </c>
      <c r="H81" s="177" t="s">
        <v>58</v>
      </c>
      <c r="I81" s="177" t="s">
        <v>58</v>
      </c>
      <c r="J81" s="177" t="s">
        <v>58</v>
      </c>
      <c r="K81" s="177" t="s">
        <v>58</v>
      </c>
      <c r="L81" s="88" t="s">
        <v>17</v>
      </c>
      <c r="M81" s="177" t="s">
        <v>58</v>
      </c>
      <c r="N81" s="173" t="s">
        <v>58</v>
      </c>
      <c r="O81" s="173" t="s">
        <v>58</v>
      </c>
      <c r="P81" s="173" t="s">
        <v>58</v>
      </c>
      <c r="Q81" s="88" t="s">
        <v>17</v>
      </c>
      <c r="R81" s="177">
        <v>82.266131819999998</v>
      </c>
      <c r="S81" s="173">
        <v>89.948658320000007</v>
      </c>
      <c r="T81" s="173">
        <v>85.7</v>
      </c>
      <c r="U81" s="173">
        <v>84.615384615384613</v>
      </c>
      <c r="V81" s="88" t="s">
        <v>17</v>
      </c>
      <c r="W81" s="179">
        <v>11</v>
      </c>
      <c r="X81" s="179">
        <v>14</v>
      </c>
      <c r="Y81" s="179">
        <v>14</v>
      </c>
      <c r="Z81" s="179" t="s">
        <v>185</v>
      </c>
    </row>
    <row r="82" spans="1:26" ht="25.5" customHeight="1">
      <c r="A82" s="289" t="s">
        <v>163</v>
      </c>
      <c r="B82" s="289"/>
      <c r="C82" s="289"/>
      <c r="D82" s="289"/>
      <c r="E82" s="289"/>
      <c r="F82" s="289"/>
      <c r="G82" s="289"/>
      <c r="H82" s="289"/>
      <c r="I82" s="289"/>
      <c r="J82" s="289"/>
      <c r="K82" s="289"/>
      <c r="L82" s="289"/>
      <c r="M82" s="289"/>
      <c r="N82" s="289"/>
      <c r="O82" s="289"/>
      <c r="P82" s="289"/>
      <c r="Q82" s="289"/>
      <c r="R82" s="289"/>
      <c r="S82" s="289"/>
      <c r="T82" s="289"/>
      <c r="U82" s="289"/>
      <c r="V82" s="289"/>
      <c r="W82" s="289"/>
      <c r="X82" s="289"/>
      <c r="Y82" s="289"/>
      <c r="Z82" s="289"/>
    </row>
    <row r="83" spans="1:26">
      <c r="A83" s="253" t="s">
        <v>164</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row>
    <row r="84" spans="1:26">
      <c r="A84" s="253" t="s">
        <v>165</v>
      </c>
      <c r="B84" s="253"/>
      <c r="C84" s="253"/>
      <c r="D84" s="253"/>
      <c r="E84" s="253"/>
      <c r="F84" s="253"/>
      <c r="G84" s="253"/>
      <c r="H84" s="253"/>
      <c r="I84" s="253"/>
      <c r="J84" s="253"/>
      <c r="K84" s="253"/>
      <c r="L84" s="253"/>
      <c r="M84" s="253"/>
      <c r="N84" s="253"/>
      <c r="O84" s="253"/>
      <c r="P84" s="253"/>
      <c r="Q84" s="253"/>
      <c r="R84" s="253"/>
      <c r="S84" s="253"/>
      <c r="T84" s="253"/>
      <c r="U84" s="253"/>
      <c r="V84" s="253"/>
      <c r="W84" s="253"/>
      <c r="X84" s="253"/>
      <c r="Y84" s="253"/>
      <c r="Z84" s="253"/>
    </row>
    <row r="85" spans="1:26">
      <c r="A85" s="253" t="s">
        <v>166</v>
      </c>
      <c r="B85" s="253"/>
      <c r="C85" s="253"/>
      <c r="D85" s="253"/>
      <c r="E85" s="253"/>
      <c r="F85" s="253"/>
      <c r="G85" s="253"/>
      <c r="H85" s="253"/>
      <c r="I85" s="253"/>
      <c r="J85" s="253"/>
      <c r="K85" s="253"/>
      <c r="L85" s="253"/>
      <c r="M85" s="253"/>
      <c r="N85" s="253"/>
      <c r="O85" s="253"/>
      <c r="P85" s="253"/>
      <c r="Q85" s="253"/>
      <c r="R85" s="253"/>
      <c r="S85" s="253"/>
      <c r="T85" s="253"/>
      <c r="U85" s="253"/>
      <c r="V85" s="253"/>
      <c r="W85" s="253"/>
      <c r="X85" s="253"/>
      <c r="Y85" s="253"/>
      <c r="Z85" s="253"/>
    </row>
    <row r="86" spans="1:26">
      <c r="A86" s="253" t="s">
        <v>167</v>
      </c>
      <c r="B86" s="253"/>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row>
    <row r="87" spans="1:26">
      <c r="A87" s="253" t="s">
        <v>168</v>
      </c>
      <c r="B87" s="253"/>
      <c r="C87" s="253"/>
      <c r="D87" s="253"/>
      <c r="E87" s="253"/>
      <c r="F87" s="253"/>
      <c r="G87" s="253"/>
      <c r="H87" s="253"/>
      <c r="I87" s="253"/>
      <c r="J87" s="253"/>
      <c r="K87" s="253"/>
      <c r="L87" s="253"/>
      <c r="M87" s="253"/>
      <c r="N87" s="253"/>
      <c r="O87" s="253"/>
      <c r="P87" s="253"/>
      <c r="Q87" s="253"/>
      <c r="R87" s="253"/>
      <c r="S87" s="253"/>
      <c r="T87" s="253"/>
      <c r="U87" s="253"/>
      <c r="V87" s="253"/>
      <c r="W87" s="253"/>
      <c r="X87" s="253"/>
      <c r="Y87" s="253"/>
      <c r="Z87" s="253"/>
    </row>
  </sheetData>
  <mergeCells count="23">
    <mergeCell ref="A85:Z85"/>
    <mergeCell ref="A86:Z86"/>
    <mergeCell ref="A87:Z87"/>
    <mergeCell ref="A1:Z1"/>
    <mergeCell ref="A2:Z2"/>
    <mergeCell ref="A82:Z82"/>
    <mergeCell ref="A83:Z83"/>
    <mergeCell ref="A84:Z84"/>
    <mergeCell ref="A3:A6"/>
    <mergeCell ref="V6:Z6"/>
    <mergeCell ref="V4:Z4"/>
    <mergeCell ref="V3:Z3"/>
    <mergeCell ref="B3:U3"/>
    <mergeCell ref="B4:F4"/>
    <mergeCell ref="G4:K4"/>
    <mergeCell ref="L4:P4"/>
    <mergeCell ref="Q4:U4"/>
    <mergeCell ref="B6:U6"/>
    <mergeCell ref="A67:Z67"/>
    <mergeCell ref="A52:Z52"/>
    <mergeCell ref="A37:Z37"/>
    <mergeCell ref="A22:Z22"/>
    <mergeCell ref="A7:Z7"/>
  </mergeCells>
  <hyperlinks>
    <hyperlink ref="A1" location="Inhalt!A14" display="Zurück zum Inhalt" xr:uid="{00000000-0004-0000-0700-000000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03C11-ED5F-405C-A422-897EB7EFC558}">
  <dimension ref="A1:DW1079"/>
  <sheetViews>
    <sheetView workbookViewId="0">
      <selection activeCell="A2" sqref="A2:I2"/>
    </sheetView>
  </sheetViews>
  <sheetFormatPr baseColWidth="10" defaultRowHeight="13.2"/>
  <cols>
    <col min="3" max="3" width="16.44140625" customWidth="1"/>
    <col min="4" max="9" width="17.6640625" customWidth="1"/>
  </cols>
  <sheetData>
    <row r="1" spans="1:127" ht="24" customHeight="1">
      <c r="A1" s="298" t="s">
        <v>49</v>
      </c>
      <c r="B1" s="298"/>
      <c r="C1" s="298"/>
      <c r="D1" s="298"/>
      <c r="E1" s="298"/>
      <c r="F1" s="298"/>
      <c r="G1" s="298"/>
      <c r="H1" s="298"/>
      <c r="I1" s="298"/>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row>
    <row r="2" spans="1:127" ht="15" customHeight="1">
      <c r="A2" s="299" t="s">
        <v>195</v>
      </c>
      <c r="B2" s="299"/>
      <c r="C2" s="299"/>
      <c r="D2" s="299"/>
      <c r="E2" s="299"/>
      <c r="F2" s="299"/>
      <c r="G2" s="299"/>
      <c r="H2" s="299"/>
      <c r="I2" s="299"/>
      <c r="J2" s="190"/>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row>
    <row r="3" spans="1:127" ht="12.75" customHeight="1">
      <c r="A3" s="217" t="s">
        <v>23</v>
      </c>
      <c r="B3" s="217" t="s">
        <v>1</v>
      </c>
      <c r="C3" s="217" t="s">
        <v>141</v>
      </c>
      <c r="D3" s="301" t="s">
        <v>142</v>
      </c>
      <c r="E3" s="302"/>
      <c r="F3" s="301" t="s">
        <v>143</v>
      </c>
      <c r="G3" s="305"/>
      <c r="H3" s="307" t="s">
        <v>144</v>
      </c>
      <c r="I3" s="308"/>
      <c r="J3" s="47"/>
      <c r="K3" s="47"/>
      <c r="L3" s="47"/>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row>
    <row r="4" spans="1:127" ht="12.75" customHeight="1">
      <c r="A4" s="218"/>
      <c r="B4" s="218"/>
      <c r="C4" s="218"/>
      <c r="D4" s="303"/>
      <c r="E4" s="304"/>
      <c r="F4" s="303"/>
      <c r="G4" s="306"/>
      <c r="H4" s="309"/>
      <c r="I4" s="310"/>
      <c r="J4" s="47"/>
      <c r="K4" s="47"/>
      <c r="L4" s="47"/>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row>
    <row r="5" spans="1:127" ht="18" customHeight="1">
      <c r="A5" s="218"/>
      <c r="B5" s="218"/>
      <c r="C5" s="218"/>
      <c r="D5" s="77" t="s">
        <v>1</v>
      </c>
      <c r="E5" s="77" t="s">
        <v>141</v>
      </c>
      <c r="F5" s="77" t="s">
        <v>1</v>
      </c>
      <c r="G5" s="77" t="s">
        <v>141</v>
      </c>
      <c r="H5" s="78" t="s">
        <v>1</v>
      </c>
      <c r="I5" s="79" t="s">
        <v>141</v>
      </c>
      <c r="J5" s="47"/>
      <c r="K5" s="47"/>
      <c r="L5" s="47"/>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row>
    <row r="6" spans="1:127" ht="12.75" customHeight="1">
      <c r="A6" s="275"/>
      <c r="B6" s="215" t="s">
        <v>145</v>
      </c>
      <c r="C6" s="216"/>
      <c r="D6" s="216"/>
      <c r="E6" s="216"/>
      <c r="F6" s="216"/>
      <c r="G6" s="216"/>
      <c r="H6" s="216"/>
      <c r="I6" s="311"/>
      <c r="J6" s="47"/>
      <c r="K6" s="47"/>
      <c r="L6" s="47"/>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row>
    <row r="7" spans="1:127">
      <c r="A7" s="76">
        <v>2014</v>
      </c>
      <c r="B7" s="184">
        <v>5.8</v>
      </c>
      <c r="C7" s="185">
        <v>3.7</v>
      </c>
      <c r="D7" s="184">
        <v>5.8</v>
      </c>
      <c r="E7" s="185">
        <v>3.7</v>
      </c>
      <c r="F7" s="185">
        <v>4.4000000000000004</v>
      </c>
      <c r="G7" s="184">
        <v>2.1</v>
      </c>
      <c r="H7" s="186">
        <v>4.5</v>
      </c>
      <c r="I7" s="193">
        <v>2.2999999999999998</v>
      </c>
      <c r="J7" s="48"/>
      <c r="K7" s="49"/>
      <c r="L7" s="48"/>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row>
    <row r="8" spans="1:127">
      <c r="A8" s="64">
        <v>2018</v>
      </c>
      <c r="B8" s="97">
        <v>4.2</v>
      </c>
      <c r="C8" s="187">
        <v>3.1</v>
      </c>
      <c r="D8" s="97">
        <v>4.2</v>
      </c>
      <c r="E8" s="187">
        <v>3.1</v>
      </c>
      <c r="F8" s="187">
        <v>3.2</v>
      </c>
      <c r="G8" s="97">
        <v>1.9</v>
      </c>
      <c r="H8" s="98">
        <v>2.8</v>
      </c>
      <c r="I8" s="98">
        <v>1.7</v>
      </c>
      <c r="J8" s="48"/>
      <c r="K8" s="49"/>
      <c r="L8" s="48"/>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row>
    <row r="9" spans="1:127">
      <c r="A9" s="63">
        <v>2019</v>
      </c>
      <c r="B9" s="156">
        <v>3.9</v>
      </c>
      <c r="C9" s="188">
        <v>2.8</v>
      </c>
      <c r="D9" s="156">
        <v>3.9</v>
      </c>
      <c r="E9" s="188">
        <v>2.8</v>
      </c>
      <c r="F9" s="188">
        <v>3</v>
      </c>
      <c r="G9" s="156">
        <v>1.8</v>
      </c>
      <c r="H9" s="186">
        <v>2.6</v>
      </c>
      <c r="I9" s="186">
        <v>1.7</v>
      </c>
      <c r="J9" s="48"/>
      <c r="K9" s="49"/>
      <c r="L9" s="48"/>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row>
    <row r="10" spans="1:127">
      <c r="A10" s="64">
        <v>2020</v>
      </c>
      <c r="B10" s="97">
        <v>4.8</v>
      </c>
      <c r="C10" s="187">
        <v>4.0999999999999996</v>
      </c>
      <c r="D10" s="97">
        <v>4.8</v>
      </c>
      <c r="E10" s="187">
        <v>4.0999999999999996</v>
      </c>
      <c r="F10" s="187">
        <v>3.5</v>
      </c>
      <c r="G10" s="97">
        <v>2.5</v>
      </c>
      <c r="H10" s="98">
        <v>3.1</v>
      </c>
      <c r="I10" s="98">
        <v>2.2000000000000002</v>
      </c>
      <c r="J10" s="48"/>
      <c r="K10" s="49"/>
      <c r="L10" s="48"/>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row>
    <row r="11" spans="1:127">
      <c r="A11" s="63">
        <v>2021</v>
      </c>
      <c r="B11" s="156">
        <v>4.3</v>
      </c>
      <c r="C11" s="188">
        <v>3.2</v>
      </c>
      <c r="D11" s="156">
        <v>4.3</v>
      </c>
      <c r="E11" s="188">
        <v>3.2</v>
      </c>
      <c r="F11" s="188">
        <v>3.3</v>
      </c>
      <c r="G11" s="156">
        <v>2.2999999999999998</v>
      </c>
      <c r="H11" s="186">
        <v>3</v>
      </c>
      <c r="I11" s="186">
        <v>2.2000000000000002</v>
      </c>
      <c r="J11" s="48"/>
      <c r="K11" s="49"/>
      <c r="L11" s="48"/>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row>
    <row r="12" spans="1:127">
      <c r="A12" s="64">
        <v>2022</v>
      </c>
      <c r="B12" s="97">
        <v>3.7</v>
      </c>
      <c r="C12" s="187">
        <v>2.6</v>
      </c>
      <c r="D12" s="97">
        <v>3.7</v>
      </c>
      <c r="E12" s="187">
        <v>2.6</v>
      </c>
      <c r="F12" s="187">
        <v>2.9</v>
      </c>
      <c r="G12" s="97">
        <v>2.1</v>
      </c>
      <c r="H12" s="98">
        <v>2.6</v>
      </c>
      <c r="I12" s="98">
        <v>1.9</v>
      </c>
      <c r="J12" s="48"/>
      <c r="K12" s="49"/>
      <c r="L12" s="48"/>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row>
    <row r="13" spans="1:127">
      <c r="A13" s="63">
        <v>2023</v>
      </c>
      <c r="B13" s="156">
        <v>3.7</v>
      </c>
      <c r="C13" s="188">
        <v>3.2</v>
      </c>
      <c r="D13" s="156">
        <v>3.7</v>
      </c>
      <c r="E13" s="188">
        <v>3.2</v>
      </c>
      <c r="F13" s="188">
        <v>3</v>
      </c>
      <c r="G13" s="156">
        <v>2.2999999999999998</v>
      </c>
      <c r="H13" s="186">
        <v>2.5</v>
      </c>
      <c r="I13" s="186">
        <v>1.9</v>
      </c>
      <c r="J13" s="48"/>
      <c r="K13" s="49"/>
      <c r="L13" s="48"/>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row>
    <row r="14" spans="1:127">
      <c r="A14" s="74">
        <v>2024</v>
      </c>
      <c r="B14" s="101">
        <v>4.0999999999999996</v>
      </c>
      <c r="C14" s="189">
        <v>3.8</v>
      </c>
      <c r="D14" s="101">
        <v>4.0999999999999996</v>
      </c>
      <c r="E14" s="189">
        <v>3.8</v>
      </c>
      <c r="F14" s="189">
        <v>3.3</v>
      </c>
      <c r="G14" s="101">
        <v>2.9</v>
      </c>
      <c r="H14" s="104">
        <v>2.7</v>
      </c>
      <c r="I14" s="104">
        <v>2.4</v>
      </c>
      <c r="J14" s="48"/>
      <c r="K14" s="49"/>
      <c r="L14" s="48"/>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row>
    <row r="15" spans="1:127" s="34" customFormat="1">
      <c r="A15" s="300" t="s">
        <v>168</v>
      </c>
      <c r="B15" s="300"/>
      <c r="C15" s="300"/>
      <c r="D15" s="300"/>
      <c r="E15" s="300"/>
      <c r="F15" s="300"/>
      <c r="G15" s="300"/>
      <c r="H15" s="300"/>
      <c r="I15" s="300"/>
    </row>
    <row r="16" spans="1:127" s="34" customFormat="1"/>
    <row r="17" s="34" customFormat="1"/>
    <row r="18" s="34" customFormat="1"/>
    <row r="19" s="34" customFormat="1"/>
    <row r="20" s="34" customFormat="1"/>
    <row r="21" s="34" customFormat="1"/>
    <row r="22" s="34" customFormat="1"/>
    <row r="23" s="34" customFormat="1"/>
    <row r="24" s="34" customFormat="1"/>
    <row r="25" s="34" customFormat="1"/>
    <row r="26" s="34" customFormat="1"/>
    <row r="27" s="34" customFormat="1"/>
    <row r="28" s="34" customFormat="1"/>
    <row r="29" s="34" customFormat="1"/>
    <row r="30" s="34" customFormat="1"/>
    <row r="31" s="34" customFormat="1"/>
    <row r="32" s="34" customFormat="1"/>
    <row r="33" s="34" customFormat="1"/>
    <row r="34" s="34" customFormat="1"/>
    <row r="35" s="34" customFormat="1"/>
    <row r="36" s="34" customFormat="1"/>
    <row r="37" s="34" customFormat="1"/>
    <row r="38" s="34" customFormat="1"/>
    <row r="39" s="34" customFormat="1"/>
    <row r="40" s="34" customFormat="1"/>
    <row r="41" s="34" customFormat="1"/>
    <row r="42" s="34" customFormat="1"/>
    <row r="43" s="34" customFormat="1"/>
    <row r="44" s="34" customFormat="1"/>
    <row r="45" s="34" customFormat="1"/>
    <row r="46" s="34" customFormat="1"/>
    <row r="47" s="34" customFormat="1"/>
    <row r="48" s="34" customFormat="1"/>
    <row r="49" s="34" customFormat="1"/>
    <row r="50" s="34" customFormat="1"/>
    <row r="51" s="34" customFormat="1"/>
    <row r="52" s="34" customFormat="1"/>
    <row r="53" s="34" customFormat="1"/>
    <row r="54" s="34" customFormat="1"/>
    <row r="55" s="34" customFormat="1"/>
    <row r="56" s="34" customFormat="1"/>
    <row r="57" s="34" customFormat="1"/>
    <row r="58" s="34" customFormat="1"/>
    <row r="59" s="34" customFormat="1"/>
    <row r="60" s="34" customFormat="1"/>
    <row r="61" s="34" customFormat="1"/>
    <row r="62" s="34" customFormat="1"/>
    <row r="63" s="34" customFormat="1"/>
    <row r="64" s="34" customFormat="1"/>
    <row r="65" s="34" customFormat="1"/>
    <row r="66" s="34" customFormat="1"/>
    <row r="67" s="34" customFormat="1"/>
    <row r="68" s="34" customFormat="1"/>
    <row r="69" s="34" customFormat="1"/>
    <row r="70" s="34" customFormat="1"/>
    <row r="71" s="34" customFormat="1"/>
    <row r="72" s="34" customFormat="1"/>
    <row r="73" s="34" customFormat="1"/>
    <row r="74" s="34" customFormat="1"/>
    <row r="75" s="34" customFormat="1"/>
    <row r="76" s="34" customFormat="1"/>
    <row r="77" s="34" customFormat="1"/>
    <row r="78" s="34" customFormat="1"/>
    <row r="79" s="34" customFormat="1"/>
    <row r="80" s="34" customFormat="1"/>
    <row r="81" s="34" customFormat="1"/>
    <row r="82" s="34" customFormat="1"/>
    <row r="83" s="34" customFormat="1"/>
    <row r="84" s="34" customFormat="1"/>
    <row r="85" s="34" customFormat="1"/>
    <row r="86" s="34" customFormat="1"/>
    <row r="87" s="34" customFormat="1"/>
    <row r="88" s="34" customFormat="1"/>
    <row r="89" s="34" customFormat="1"/>
    <row r="90" s="34" customFormat="1"/>
    <row r="91" s="34" customFormat="1"/>
    <row r="92" s="34" customFormat="1"/>
    <row r="93" s="34" customFormat="1"/>
    <row r="94" s="34" customFormat="1"/>
    <row r="95" s="34" customFormat="1"/>
    <row r="96" s="34" customFormat="1"/>
    <row r="97" s="34" customFormat="1"/>
    <row r="98" s="34" customFormat="1"/>
    <row r="99" s="34" customFormat="1"/>
    <row r="100" s="34" customFormat="1"/>
    <row r="101" s="34" customFormat="1"/>
    <row r="102" s="34" customFormat="1"/>
    <row r="103" s="34" customFormat="1"/>
    <row r="104" s="34" customFormat="1"/>
    <row r="105" s="34" customFormat="1"/>
    <row r="106" s="34" customFormat="1"/>
    <row r="107" s="34" customFormat="1"/>
    <row r="108" s="34" customFormat="1"/>
    <row r="109" s="34" customFormat="1"/>
    <row r="110" s="34" customFormat="1"/>
    <row r="111" s="34" customFormat="1"/>
    <row r="112" s="34" customFormat="1"/>
    <row r="113" s="34" customFormat="1"/>
    <row r="114" s="34" customFormat="1"/>
    <row r="115" s="34" customFormat="1"/>
    <row r="116" s="34" customFormat="1"/>
    <row r="117" s="34" customFormat="1"/>
    <row r="118" s="34" customFormat="1"/>
    <row r="119" s="34" customFormat="1"/>
    <row r="120" s="34" customFormat="1"/>
    <row r="121" s="34" customFormat="1"/>
    <row r="122" s="34" customFormat="1"/>
    <row r="123" s="34" customFormat="1"/>
    <row r="124" s="34" customFormat="1"/>
    <row r="125" s="34" customFormat="1"/>
    <row r="126" s="34" customFormat="1"/>
    <row r="127" s="34" customFormat="1"/>
    <row r="128" s="34" customFormat="1"/>
    <row r="129" s="34" customFormat="1"/>
    <row r="130" s="34" customFormat="1"/>
    <row r="131" s="34" customFormat="1"/>
    <row r="132" s="34" customFormat="1"/>
    <row r="133" s="34" customFormat="1"/>
    <row r="134" s="34" customFormat="1"/>
    <row r="135" s="34" customFormat="1"/>
    <row r="136" s="34" customFormat="1"/>
    <row r="137" s="34" customFormat="1"/>
    <row r="138" s="34" customFormat="1"/>
    <row r="139" s="34" customFormat="1"/>
    <row r="140" s="34" customFormat="1"/>
    <row r="141" s="34" customFormat="1"/>
    <row r="142" s="34" customFormat="1"/>
    <row r="143" s="34" customFormat="1"/>
    <row r="144" s="34" customFormat="1"/>
    <row r="145" s="34" customFormat="1"/>
    <row r="146" s="34" customFormat="1"/>
    <row r="147" s="34" customFormat="1"/>
    <row r="148" s="34" customFormat="1"/>
    <row r="149" s="34" customFormat="1"/>
    <row r="150" s="34" customFormat="1"/>
    <row r="151" s="34" customFormat="1"/>
    <row r="152" s="34" customFormat="1"/>
    <row r="153" s="34" customFormat="1"/>
    <row r="154" s="34" customFormat="1"/>
    <row r="155" s="34" customFormat="1"/>
    <row r="156" s="34" customFormat="1"/>
    <row r="157" s="34" customFormat="1"/>
    <row r="158" s="34" customFormat="1"/>
    <row r="159" s="34" customFormat="1"/>
    <row r="160" s="34" customFormat="1"/>
    <row r="161" s="34" customFormat="1"/>
    <row r="162" s="34" customFormat="1"/>
    <row r="163" s="34" customFormat="1"/>
    <row r="164" s="34" customFormat="1"/>
    <row r="165" s="34" customFormat="1"/>
    <row r="166" s="34" customFormat="1"/>
    <row r="167" s="34" customFormat="1"/>
    <row r="168" s="34" customFormat="1"/>
    <row r="169" s="34" customFormat="1"/>
    <row r="170" s="34" customFormat="1"/>
    <row r="171" s="34" customFormat="1"/>
    <row r="172" s="34" customFormat="1"/>
    <row r="173" s="34" customFormat="1"/>
    <row r="174" s="34" customFormat="1"/>
    <row r="175" s="34" customFormat="1"/>
    <row r="176" s="34" customFormat="1"/>
    <row r="177" s="34" customFormat="1"/>
    <row r="178" s="34" customFormat="1"/>
    <row r="179" s="34" customFormat="1"/>
    <row r="180" s="34" customFormat="1"/>
    <row r="181" s="34" customFormat="1"/>
    <row r="182" s="34" customFormat="1"/>
    <row r="183" s="34" customFormat="1"/>
    <row r="184" s="34" customFormat="1"/>
    <row r="185" s="34" customFormat="1"/>
    <row r="186" s="34" customFormat="1"/>
    <row r="187" s="34" customFormat="1"/>
    <row r="188" s="34" customFormat="1"/>
    <row r="189" s="34" customFormat="1"/>
    <row r="190" s="34" customFormat="1"/>
    <row r="191" s="34" customFormat="1"/>
    <row r="192" s="34" customFormat="1"/>
    <row r="193" s="34" customFormat="1"/>
    <row r="194" s="34" customFormat="1"/>
    <row r="195" s="34" customFormat="1"/>
    <row r="196" s="34" customFormat="1"/>
    <row r="197" s="34" customFormat="1"/>
    <row r="198" s="34" customFormat="1"/>
    <row r="199" s="34" customFormat="1"/>
    <row r="200" s="34" customFormat="1"/>
    <row r="201" s="34" customFormat="1"/>
    <row r="202" s="34" customFormat="1"/>
    <row r="203" s="34" customFormat="1"/>
    <row r="204" s="34" customFormat="1"/>
    <row r="205" s="34" customFormat="1"/>
    <row r="206" s="34" customFormat="1"/>
    <row r="207" s="34" customFormat="1"/>
    <row r="208" s="34" customFormat="1"/>
    <row r="209" s="34" customFormat="1"/>
    <row r="210" s="34" customFormat="1"/>
    <row r="211" s="34" customFormat="1"/>
    <row r="212" s="34" customFormat="1"/>
    <row r="213" s="34" customFormat="1"/>
    <row r="214" s="34" customFormat="1"/>
    <row r="215" s="34" customFormat="1"/>
    <row r="216" s="34" customFormat="1"/>
    <row r="217" s="34" customFormat="1"/>
    <row r="218" s="34" customFormat="1"/>
    <row r="219" s="34" customFormat="1"/>
    <row r="220" s="34" customFormat="1"/>
    <row r="221" s="34" customFormat="1"/>
    <row r="222" s="34" customFormat="1"/>
    <row r="223" s="34" customFormat="1"/>
    <row r="224" s="34" customFormat="1"/>
    <row r="225" s="34" customFormat="1"/>
    <row r="226" s="34" customFormat="1"/>
    <row r="227" s="34" customFormat="1"/>
    <row r="228" s="34" customFormat="1"/>
    <row r="229" s="34" customFormat="1"/>
    <row r="230" s="34" customFormat="1"/>
    <row r="231" s="34" customFormat="1"/>
    <row r="232" s="34" customFormat="1"/>
    <row r="233" s="34" customFormat="1"/>
    <row r="234" s="34" customFormat="1"/>
    <row r="235" s="34" customFormat="1"/>
    <row r="236" s="34" customFormat="1"/>
    <row r="237" s="34" customFormat="1"/>
    <row r="238" s="34" customFormat="1"/>
    <row r="239" s="34" customFormat="1"/>
    <row r="240" s="34" customFormat="1"/>
    <row r="241" s="34" customFormat="1"/>
    <row r="242" s="34" customFormat="1"/>
    <row r="243" s="34" customFormat="1"/>
    <row r="244" s="34" customFormat="1"/>
    <row r="245" s="34" customFormat="1"/>
    <row r="246" s="34" customFormat="1"/>
    <row r="247" s="34" customFormat="1"/>
    <row r="248" s="34" customFormat="1"/>
    <row r="249" s="34" customFormat="1"/>
    <row r="250" s="34" customFormat="1"/>
    <row r="251" s="34" customFormat="1"/>
    <row r="252" s="34" customFormat="1"/>
    <row r="253" s="34" customFormat="1"/>
    <row r="254" s="34" customFormat="1"/>
    <row r="255" s="34" customFormat="1"/>
    <row r="256" s="34" customFormat="1"/>
    <row r="257" s="34" customFormat="1"/>
    <row r="258" s="34" customFormat="1"/>
    <row r="259" s="34" customFormat="1"/>
    <row r="260" s="34" customFormat="1"/>
    <row r="261" s="34" customFormat="1"/>
    <row r="262" s="34" customFormat="1"/>
    <row r="263" s="34" customFormat="1"/>
    <row r="264" s="34" customFormat="1"/>
    <row r="265" s="34" customFormat="1"/>
    <row r="266" s="34" customFormat="1"/>
    <row r="267" s="34" customFormat="1"/>
    <row r="268" s="34" customFormat="1"/>
    <row r="269" s="34" customFormat="1"/>
    <row r="270" s="34" customFormat="1"/>
    <row r="271" s="34" customFormat="1"/>
    <row r="272" s="34" customFormat="1"/>
    <row r="273" s="34" customFormat="1"/>
    <row r="274" s="34" customFormat="1"/>
    <row r="275" s="34" customFormat="1"/>
    <row r="276" s="34" customFormat="1"/>
    <row r="277" s="34" customFormat="1"/>
    <row r="278" s="34" customFormat="1"/>
    <row r="279" s="34" customFormat="1"/>
    <row r="280" s="34" customFormat="1"/>
    <row r="281" s="34" customFormat="1"/>
    <row r="282" s="34" customFormat="1"/>
    <row r="283" s="34" customFormat="1"/>
    <row r="284" s="34" customFormat="1"/>
    <row r="285" s="34" customFormat="1"/>
    <row r="286" s="34" customFormat="1"/>
    <row r="287" s="34" customFormat="1"/>
    <row r="288" s="34" customFormat="1"/>
    <row r="289" s="34" customFormat="1"/>
    <row r="290" s="34" customFormat="1"/>
    <row r="291" s="34" customFormat="1"/>
    <row r="292" s="34" customFormat="1"/>
    <row r="293" s="34" customFormat="1"/>
    <row r="294" s="34" customFormat="1"/>
    <row r="295" s="34" customFormat="1"/>
    <row r="296" s="34" customFormat="1"/>
    <row r="297" s="34" customFormat="1"/>
    <row r="298" s="34" customFormat="1"/>
    <row r="299" s="34" customFormat="1"/>
    <row r="300" s="34" customFormat="1"/>
    <row r="301" s="34" customFormat="1"/>
    <row r="302" s="34" customFormat="1"/>
    <row r="303" s="34" customFormat="1"/>
    <row r="304" s="34" customFormat="1"/>
    <row r="305" s="34" customFormat="1"/>
    <row r="306" s="34" customFormat="1"/>
    <row r="307" s="34" customFormat="1"/>
    <row r="308" s="34" customFormat="1"/>
    <row r="309" s="34" customFormat="1"/>
    <row r="310" s="34" customFormat="1"/>
    <row r="311" s="34" customFormat="1"/>
    <row r="312" s="34" customFormat="1"/>
    <row r="313" s="34" customFormat="1"/>
    <row r="314" s="34" customFormat="1"/>
    <row r="315" s="34" customFormat="1"/>
    <row r="316" s="34" customFormat="1"/>
    <row r="317" s="34" customFormat="1"/>
    <row r="318" s="34" customFormat="1"/>
    <row r="319" s="34" customFormat="1"/>
    <row r="320" s="34" customFormat="1"/>
    <row r="321" s="34" customFormat="1"/>
    <row r="322" s="34" customFormat="1"/>
    <row r="323" s="34" customFormat="1"/>
    <row r="324" s="34" customFormat="1"/>
    <row r="325" s="34" customFormat="1"/>
    <row r="326" s="34" customFormat="1"/>
    <row r="327" s="34" customFormat="1"/>
    <row r="328" s="34" customFormat="1"/>
    <row r="329" s="34" customFormat="1"/>
    <row r="330" s="34" customFormat="1"/>
    <row r="331" s="34" customFormat="1"/>
    <row r="332" s="34" customFormat="1"/>
    <row r="333" s="34" customFormat="1"/>
    <row r="334" s="34" customFormat="1"/>
    <row r="335" s="34" customFormat="1"/>
    <row r="336" s="34" customFormat="1"/>
    <row r="337" s="34" customFormat="1"/>
    <row r="338" s="34" customFormat="1"/>
    <row r="339" s="34" customFormat="1"/>
    <row r="340" s="34" customFormat="1"/>
    <row r="341" s="34" customFormat="1"/>
    <row r="342" s="34" customFormat="1"/>
    <row r="343" s="34" customFormat="1"/>
    <row r="344" s="34" customFormat="1"/>
    <row r="345" s="34" customFormat="1"/>
    <row r="346" s="34" customFormat="1"/>
    <row r="347" s="34" customFormat="1"/>
    <row r="348" s="34" customFormat="1"/>
    <row r="349" s="34" customFormat="1"/>
    <row r="350" s="34" customFormat="1"/>
    <row r="351" s="34" customFormat="1"/>
    <row r="352" s="34" customFormat="1"/>
    <row r="353" s="34" customFormat="1"/>
    <row r="354" s="34" customFormat="1"/>
    <row r="355" s="34" customFormat="1"/>
    <row r="356" s="34" customFormat="1"/>
    <row r="357" s="34" customFormat="1"/>
    <row r="358" s="34" customFormat="1"/>
    <row r="359" s="34" customFormat="1"/>
    <row r="360" s="34" customFormat="1"/>
    <row r="361" s="34" customFormat="1"/>
    <row r="362" s="34" customFormat="1"/>
    <row r="363" s="34" customFormat="1"/>
    <row r="364" s="34" customFormat="1"/>
    <row r="365" s="34" customFormat="1"/>
    <row r="366" s="34" customFormat="1"/>
    <row r="367" s="34" customFormat="1"/>
    <row r="368" s="34" customFormat="1"/>
    <row r="369" s="34" customFormat="1"/>
    <row r="370" s="34" customFormat="1"/>
    <row r="371" s="34" customFormat="1"/>
    <row r="372" s="34" customFormat="1"/>
    <row r="373" s="34" customFormat="1"/>
    <row r="374" s="34" customFormat="1"/>
    <row r="375" s="34" customFormat="1"/>
    <row r="376" s="34" customFormat="1"/>
    <row r="377" s="34" customFormat="1"/>
    <row r="378" s="34" customFormat="1"/>
    <row r="379" s="34" customFormat="1"/>
    <row r="380" s="34" customFormat="1"/>
    <row r="381" s="34" customFormat="1"/>
    <row r="382" s="34" customFormat="1"/>
    <row r="383" s="34" customFormat="1"/>
    <row r="384" s="34" customFormat="1"/>
    <row r="385" s="34" customFormat="1"/>
    <row r="386" s="34" customFormat="1"/>
    <row r="387" s="34" customFormat="1"/>
    <row r="388" s="34" customFormat="1"/>
    <row r="389" s="34" customFormat="1"/>
    <row r="390" s="34" customFormat="1"/>
    <row r="391" s="34" customFormat="1"/>
    <row r="392" s="34" customFormat="1"/>
    <row r="393" s="34" customFormat="1"/>
    <row r="394" s="34" customFormat="1"/>
    <row r="395" s="34" customFormat="1"/>
    <row r="396" s="34" customFormat="1"/>
    <row r="397" s="34" customFormat="1"/>
    <row r="398" s="34" customFormat="1"/>
    <row r="399" s="34" customFormat="1"/>
    <row r="400" s="34" customFormat="1"/>
    <row r="401" s="34" customFormat="1"/>
    <row r="402" s="34" customFormat="1"/>
    <row r="403" s="34" customFormat="1"/>
    <row r="404" s="34" customFormat="1"/>
    <row r="405" s="34" customFormat="1"/>
    <row r="406" s="34" customFormat="1"/>
    <row r="407" s="34" customFormat="1"/>
    <row r="408" s="34" customFormat="1"/>
    <row r="409" s="34" customFormat="1"/>
    <row r="410" s="34" customFormat="1"/>
    <row r="411" s="34" customFormat="1"/>
    <row r="412" s="34" customFormat="1"/>
    <row r="413" s="34" customFormat="1"/>
    <row r="414" s="34" customFormat="1"/>
    <row r="415" s="34" customFormat="1"/>
    <row r="416" s="34" customFormat="1"/>
    <row r="417" s="34" customFormat="1"/>
    <row r="418" s="34" customFormat="1"/>
    <row r="419" s="34" customFormat="1"/>
    <row r="420" s="34" customFormat="1"/>
    <row r="421" s="34" customFormat="1"/>
    <row r="422" s="34" customFormat="1"/>
    <row r="423" s="34" customFormat="1"/>
    <row r="424" s="34" customFormat="1"/>
    <row r="425" s="34" customFormat="1"/>
    <row r="426" s="34" customFormat="1"/>
    <row r="427" s="34" customFormat="1"/>
    <row r="428" s="34" customFormat="1"/>
    <row r="429" s="34" customFormat="1"/>
    <row r="430" s="34" customFormat="1"/>
    <row r="431" s="34" customFormat="1"/>
    <row r="432" s="34" customFormat="1"/>
    <row r="433" s="34" customFormat="1"/>
    <row r="434" s="34" customFormat="1"/>
    <row r="435" s="34" customFormat="1"/>
    <row r="436" s="34" customFormat="1"/>
    <row r="437" s="34" customFormat="1"/>
    <row r="438" s="34" customFormat="1"/>
    <row r="439" s="34" customFormat="1"/>
    <row r="440" s="34" customFormat="1"/>
    <row r="441" s="34" customFormat="1"/>
    <row r="442" s="34" customFormat="1"/>
    <row r="443" s="34" customFormat="1"/>
    <row r="444" s="34" customFormat="1"/>
    <row r="445" s="34" customFormat="1"/>
    <row r="446" s="34" customFormat="1"/>
    <row r="447" s="34" customFormat="1"/>
    <row r="448" s="34" customFormat="1"/>
    <row r="449" s="34" customFormat="1"/>
    <row r="450" s="34" customFormat="1"/>
    <row r="451" s="34" customFormat="1"/>
    <row r="452" s="34" customFormat="1"/>
    <row r="453" s="34" customFormat="1"/>
    <row r="454" s="34" customFormat="1"/>
    <row r="455" s="34" customFormat="1"/>
    <row r="456" s="34" customFormat="1"/>
    <row r="457" s="34" customFormat="1"/>
    <row r="458" s="34" customFormat="1"/>
    <row r="459" s="34" customFormat="1"/>
    <row r="460" s="34" customFormat="1"/>
    <row r="461" s="34" customFormat="1"/>
    <row r="462" s="34" customFormat="1"/>
    <row r="463" s="34" customFormat="1"/>
    <row r="464" s="34" customFormat="1"/>
    <row r="465" s="34" customFormat="1"/>
    <row r="466" s="34" customFormat="1"/>
    <row r="467" s="34" customFormat="1"/>
    <row r="468" s="34" customFormat="1"/>
    <row r="469" s="34" customFormat="1"/>
    <row r="470" s="34" customFormat="1"/>
    <row r="471" s="34" customFormat="1"/>
    <row r="472" s="34" customFormat="1"/>
    <row r="473" s="34" customFormat="1"/>
    <row r="474" s="34" customFormat="1"/>
    <row r="475" s="34" customFormat="1"/>
    <row r="476" s="34" customFormat="1"/>
    <row r="477" s="34" customFormat="1"/>
    <row r="478" s="34" customFormat="1"/>
    <row r="479" s="34" customFormat="1"/>
    <row r="480" s="34" customFormat="1"/>
    <row r="481" s="34" customFormat="1"/>
    <row r="482" s="34" customFormat="1"/>
    <row r="483" s="34" customFormat="1"/>
    <row r="484" s="34" customFormat="1"/>
    <row r="485" s="34" customFormat="1"/>
    <row r="486" s="34" customFormat="1"/>
    <row r="487" s="34" customFormat="1"/>
    <row r="488" s="34" customFormat="1"/>
    <row r="489" s="34" customFormat="1"/>
    <row r="490" s="34" customFormat="1"/>
    <row r="491" s="34" customFormat="1"/>
    <row r="492" s="34" customFormat="1"/>
    <row r="493" s="34" customFormat="1"/>
    <row r="494" s="34" customFormat="1"/>
    <row r="495" s="34" customFormat="1"/>
    <row r="496" s="34" customFormat="1"/>
    <row r="497" s="34" customFormat="1"/>
    <row r="498" s="34" customFormat="1"/>
    <row r="499" s="34" customFormat="1"/>
    <row r="500" s="34" customFormat="1"/>
    <row r="501" s="34" customFormat="1"/>
    <row r="502" s="34" customFormat="1"/>
    <row r="503" s="34" customFormat="1"/>
    <row r="504" s="34" customFormat="1"/>
    <row r="505" s="34" customFormat="1"/>
    <row r="506" s="34" customFormat="1"/>
    <row r="507" s="34" customFormat="1"/>
    <row r="508" s="34" customFormat="1"/>
    <row r="509" s="34" customFormat="1"/>
    <row r="510" s="34" customFormat="1"/>
    <row r="511" s="34" customFormat="1"/>
    <row r="512" s="34" customFormat="1"/>
    <row r="513" s="34" customFormat="1"/>
    <row r="514" s="34" customFormat="1"/>
    <row r="515" s="34" customFormat="1"/>
    <row r="516" s="34" customFormat="1"/>
    <row r="517" s="34" customFormat="1"/>
    <row r="518" s="34" customFormat="1"/>
    <row r="519" s="34" customFormat="1"/>
    <row r="520" s="34" customFormat="1"/>
    <row r="521" s="34" customFormat="1"/>
    <row r="522" s="34" customFormat="1"/>
    <row r="523" s="34" customFormat="1"/>
    <row r="524" s="34" customFormat="1"/>
    <row r="525" s="34" customFormat="1"/>
    <row r="526" s="34" customFormat="1"/>
    <row r="527" s="34" customFormat="1"/>
    <row r="528" s="34" customFormat="1"/>
    <row r="529" s="34" customFormat="1"/>
    <row r="530" s="34" customFormat="1"/>
    <row r="531" s="34" customFormat="1"/>
    <row r="532" s="34" customFormat="1"/>
    <row r="533" s="34" customFormat="1"/>
    <row r="534" s="34" customFormat="1"/>
    <row r="535" s="34" customFormat="1"/>
    <row r="536" s="34" customFormat="1"/>
    <row r="537" s="34" customFormat="1"/>
    <row r="538" s="34" customFormat="1"/>
    <row r="539" s="34" customFormat="1"/>
    <row r="540" s="34" customFormat="1"/>
    <row r="541" s="34" customFormat="1"/>
    <row r="542" s="34" customFormat="1"/>
    <row r="543" s="34" customFormat="1"/>
    <row r="544" s="34" customFormat="1"/>
    <row r="545" s="34" customFormat="1"/>
    <row r="546" s="34" customFormat="1"/>
    <row r="547" s="34" customFormat="1"/>
    <row r="548" s="34" customFormat="1"/>
    <row r="549" s="34" customFormat="1"/>
    <row r="550" s="34" customFormat="1"/>
    <row r="551" s="34" customFormat="1"/>
    <row r="552" s="34" customFormat="1"/>
    <row r="553" s="34" customFormat="1"/>
    <row r="554" s="34" customFormat="1"/>
    <row r="555" s="34" customFormat="1"/>
    <row r="556" s="34" customFormat="1"/>
    <row r="557" s="34" customFormat="1"/>
    <row r="558" s="34" customFormat="1"/>
    <row r="559" s="34" customFormat="1"/>
    <row r="560" s="34" customFormat="1"/>
    <row r="561" s="34" customFormat="1"/>
    <row r="562" s="34" customFormat="1"/>
    <row r="563" s="34" customFormat="1"/>
    <row r="564" s="34" customFormat="1"/>
    <row r="565" s="34" customFormat="1"/>
    <row r="566" s="34" customFormat="1"/>
    <row r="567" s="34" customFormat="1"/>
    <row r="568" s="34" customFormat="1"/>
    <row r="569" s="34" customFormat="1"/>
    <row r="570" s="34" customFormat="1"/>
    <row r="571" s="34" customFormat="1"/>
    <row r="572" s="34" customFormat="1"/>
    <row r="573" s="34" customFormat="1"/>
    <row r="574" s="34" customFormat="1"/>
    <row r="575" s="34" customFormat="1"/>
    <row r="576" s="34" customFormat="1"/>
    <row r="577" s="34" customFormat="1"/>
    <row r="578" s="34" customFormat="1"/>
    <row r="579" s="34" customFormat="1"/>
    <row r="580" s="34" customFormat="1"/>
    <row r="581" s="34" customFormat="1"/>
    <row r="582" s="34" customFormat="1"/>
    <row r="583" s="34" customFormat="1"/>
    <row r="584" s="34" customFormat="1"/>
    <row r="585" s="34" customFormat="1"/>
    <row r="586" s="34" customFormat="1"/>
    <row r="587" s="34" customFormat="1"/>
    <row r="588" s="34" customFormat="1"/>
    <row r="589" s="34" customFormat="1"/>
    <row r="590" s="34" customFormat="1"/>
    <row r="591" s="34" customFormat="1"/>
    <row r="592" s="34" customFormat="1"/>
    <row r="593" s="34" customFormat="1"/>
    <row r="594" s="34" customFormat="1"/>
    <row r="595" s="34" customFormat="1"/>
    <row r="596" s="34" customFormat="1"/>
    <row r="597" s="34" customFormat="1"/>
    <row r="598" s="34" customFormat="1"/>
    <row r="599" s="34" customFormat="1"/>
    <row r="600" s="34" customFormat="1"/>
    <row r="601" s="34" customFormat="1"/>
    <row r="602" s="34" customFormat="1"/>
    <row r="603" s="34" customFormat="1"/>
    <row r="604" s="34" customFormat="1"/>
    <row r="605" s="34" customFormat="1"/>
    <row r="606" s="34" customFormat="1"/>
    <row r="607" s="34" customFormat="1"/>
    <row r="608" s="34" customFormat="1"/>
    <row r="609" s="34" customFormat="1"/>
    <row r="610" s="34" customFormat="1"/>
    <row r="611" s="34" customFormat="1"/>
    <row r="612" s="34" customFormat="1"/>
    <row r="613" s="34" customFormat="1"/>
    <row r="614" s="34" customFormat="1"/>
    <row r="615" s="34" customFormat="1"/>
    <row r="616" s="34" customFormat="1"/>
    <row r="617" s="34" customFormat="1"/>
    <row r="618" s="34" customFormat="1"/>
    <row r="619" s="34" customFormat="1"/>
    <row r="620" s="34" customFormat="1"/>
    <row r="621" s="34" customFormat="1"/>
    <row r="622" s="34" customFormat="1"/>
    <row r="623" s="34" customFormat="1"/>
    <row r="624" s="34" customFormat="1"/>
    <row r="625" s="34" customFormat="1"/>
    <row r="626" s="34" customFormat="1"/>
    <row r="627" s="34" customFormat="1"/>
    <row r="628" s="34" customFormat="1"/>
    <row r="629" s="34" customFormat="1"/>
    <row r="630" s="34" customFormat="1"/>
    <row r="631" s="34" customFormat="1"/>
    <row r="632" s="34" customFormat="1"/>
    <row r="633" s="34" customFormat="1"/>
    <row r="634" s="34" customFormat="1"/>
    <row r="635" s="34" customFormat="1"/>
    <row r="636" s="34" customFormat="1"/>
    <row r="637" s="34" customFormat="1"/>
    <row r="638" s="34" customFormat="1"/>
    <row r="639" s="34" customFormat="1"/>
    <row r="640" s="34" customFormat="1"/>
    <row r="641" s="34" customFormat="1"/>
    <row r="642" s="34" customFormat="1"/>
    <row r="643" s="34" customFormat="1"/>
    <row r="644" s="34" customFormat="1"/>
    <row r="645" s="34" customFormat="1"/>
    <row r="646" s="34" customFormat="1"/>
    <row r="647" s="34" customFormat="1"/>
    <row r="648" s="34" customFormat="1"/>
    <row r="649" s="34" customFormat="1"/>
    <row r="650" s="34" customFormat="1"/>
    <row r="651" s="34" customFormat="1"/>
    <row r="652" s="34" customFormat="1"/>
    <row r="653" s="34" customFormat="1"/>
    <row r="654" s="34" customFormat="1"/>
    <row r="655" s="34" customFormat="1"/>
    <row r="656" s="34" customFormat="1"/>
    <row r="657" s="34" customFormat="1"/>
    <row r="658" s="34" customFormat="1"/>
    <row r="659" s="34" customFormat="1"/>
    <row r="660" s="34" customFormat="1"/>
    <row r="661" s="34" customFormat="1"/>
    <row r="662" s="34" customFormat="1"/>
    <row r="663" s="34" customFormat="1"/>
    <row r="664" s="34" customFormat="1"/>
    <row r="665" s="34" customFormat="1"/>
    <row r="666" s="34" customFormat="1"/>
    <row r="667" s="34" customFormat="1"/>
    <row r="668" s="34" customFormat="1"/>
    <row r="669" s="34" customFormat="1"/>
    <row r="670" s="34" customFormat="1"/>
    <row r="671" s="34" customFormat="1"/>
    <row r="672" s="34" customFormat="1"/>
    <row r="673" s="34" customFormat="1"/>
    <row r="674" s="34" customFormat="1"/>
    <row r="675" s="34" customFormat="1"/>
    <row r="676" s="34" customFormat="1"/>
    <row r="677" s="34" customFormat="1"/>
    <row r="678" s="34" customFormat="1"/>
    <row r="679" s="34" customFormat="1"/>
    <row r="680" s="34" customFormat="1"/>
    <row r="681" s="34" customFormat="1"/>
    <row r="682" s="34" customFormat="1"/>
    <row r="683" s="34" customFormat="1"/>
    <row r="684" s="34" customFormat="1"/>
    <row r="685" s="34" customFormat="1"/>
    <row r="686" s="34" customFormat="1"/>
    <row r="687" s="34" customFormat="1"/>
    <row r="688" s="34" customFormat="1"/>
    <row r="689" s="34" customFormat="1"/>
    <row r="690" s="34" customFormat="1"/>
    <row r="691" s="34" customFormat="1"/>
    <row r="692" s="34" customFormat="1"/>
    <row r="693" s="34" customFormat="1"/>
    <row r="694" s="34" customFormat="1"/>
    <row r="695" s="34" customFormat="1"/>
    <row r="696" s="34" customFormat="1"/>
    <row r="697" s="34" customFormat="1"/>
    <row r="698" s="34" customFormat="1"/>
    <row r="699" s="34" customFormat="1"/>
    <row r="700" s="34" customFormat="1"/>
    <row r="701" s="34" customFormat="1"/>
    <row r="702" s="34" customFormat="1"/>
    <row r="703" s="34" customFormat="1"/>
    <row r="704" s="34" customFormat="1"/>
    <row r="705" s="34" customFormat="1"/>
    <row r="706" s="34" customFormat="1"/>
    <row r="707" s="34" customFormat="1"/>
    <row r="708" s="34" customFormat="1"/>
    <row r="709" s="34" customFormat="1"/>
    <row r="710" s="34" customFormat="1"/>
    <row r="711" s="34" customFormat="1"/>
    <row r="712" s="34" customFormat="1"/>
    <row r="713" s="34" customFormat="1"/>
    <row r="714" s="34" customFormat="1"/>
    <row r="715" s="34" customFormat="1"/>
    <row r="716" s="34" customFormat="1"/>
    <row r="717" s="34" customFormat="1"/>
    <row r="718" s="34" customFormat="1"/>
    <row r="719" s="34" customFormat="1"/>
    <row r="720" s="34" customFormat="1"/>
    <row r="721" s="34" customFormat="1"/>
    <row r="722" s="34" customFormat="1"/>
    <row r="723" s="34" customFormat="1"/>
    <row r="724" s="34" customFormat="1"/>
    <row r="725" s="34" customFormat="1"/>
    <row r="726" s="34" customFormat="1"/>
    <row r="727" s="34" customFormat="1"/>
    <row r="728" s="34" customFormat="1"/>
    <row r="729" s="34" customFormat="1"/>
    <row r="730" s="34" customFormat="1"/>
    <row r="731" s="34" customFormat="1"/>
    <row r="732" s="34" customFormat="1"/>
    <row r="733" s="34" customFormat="1"/>
    <row r="734" s="34" customFormat="1"/>
    <row r="735" s="34" customFormat="1"/>
    <row r="736" s="34" customFormat="1"/>
    <row r="737" s="34" customFormat="1"/>
    <row r="738" s="34" customFormat="1"/>
    <row r="739" s="34" customFormat="1"/>
    <row r="740" s="34" customFormat="1"/>
    <row r="741" s="34" customFormat="1"/>
    <row r="742" s="34" customFormat="1"/>
    <row r="743" s="34" customFormat="1"/>
    <row r="744" s="34" customFormat="1"/>
    <row r="745" s="34" customFormat="1"/>
    <row r="746" s="34" customFormat="1"/>
    <row r="747" s="34" customFormat="1"/>
    <row r="748" s="34" customFormat="1"/>
    <row r="749" s="34" customFormat="1"/>
    <row r="750" s="34" customFormat="1"/>
    <row r="751" s="34" customFormat="1"/>
    <row r="752" s="34" customFormat="1"/>
    <row r="753" s="34" customFormat="1"/>
    <row r="754" s="34" customFormat="1"/>
    <row r="755" s="34" customFormat="1"/>
    <row r="756" s="34" customFormat="1"/>
    <row r="757" s="34" customFormat="1"/>
    <row r="758" s="34" customFormat="1"/>
    <row r="759" s="34" customFormat="1"/>
    <row r="760" s="34" customFormat="1"/>
    <row r="761" s="34" customFormat="1"/>
    <row r="762" s="34" customFormat="1"/>
    <row r="763" s="34" customFormat="1"/>
    <row r="764" s="34" customFormat="1"/>
    <row r="765" s="34" customFormat="1"/>
    <row r="766" s="34" customFormat="1"/>
    <row r="767" s="34" customFormat="1"/>
    <row r="768" s="34" customFormat="1"/>
    <row r="769" s="34" customFormat="1"/>
    <row r="770" s="34" customFormat="1"/>
    <row r="771" s="34" customFormat="1"/>
    <row r="772" s="34" customFormat="1"/>
    <row r="773" s="34" customFormat="1"/>
    <row r="774" s="34" customFormat="1"/>
    <row r="775" s="34" customFormat="1"/>
    <row r="776" s="34" customFormat="1"/>
    <row r="777" s="34" customFormat="1"/>
    <row r="778" s="34" customFormat="1"/>
    <row r="779" s="34" customFormat="1"/>
    <row r="780" s="34" customFormat="1"/>
    <row r="781" s="34" customFormat="1"/>
    <row r="782" s="34" customFormat="1"/>
    <row r="783" s="34" customFormat="1"/>
    <row r="784" s="34" customFormat="1"/>
    <row r="785" s="34" customFormat="1"/>
    <row r="786" s="34" customFormat="1"/>
    <row r="787" s="34" customFormat="1"/>
    <row r="788" s="34" customFormat="1"/>
    <row r="789" s="34" customFormat="1"/>
    <row r="790" s="34" customFormat="1"/>
    <row r="791" s="34" customFormat="1"/>
    <row r="792" s="34" customFormat="1"/>
    <row r="793" s="34" customFormat="1"/>
    <row r="794" s="34" customFormat="1"/>
    <row r="795" s="34" customFormat="1"/>
    <row r="796" s="34" customFormat="1"/>
    <row r="797" s="34" customFormat="1"/>
    <row r="798" s="34" customFormat="1"/>
    <row r="799" s="34" customFormat="1"/>
    <row r="800" s="34" customFormat="1"/>
    <row r="801" s="34" customFormat="1"/>
    <row r="802" s="34" customFormat="1"/>
    <row r="803" s="34" customFormat="1"/>
    <row r="804" s="34" customFormat="1"/>
    <row r="805" s="34" customFormat="1"/>
    <row r="806" s="34" customFormat="1"/>
    <row r="807" s="34" customFormat="1"/>
    <row r="808" s="34" customFormat="1"/>
    <row r="809" s="34" customFormat="1"/>
    <row r="810" s="34" customFormat="1"/>
    <row r="811" s="34" customFormat="1"/>
    <row r="812" s="34" customFormat="1"/>
    <row r="813" s="34" customFormat="1"/>
    <row r="814" s="34" customFormat="1"/>
    <row r="815" s="34" customFormat="1"/>
    <row r="816" s="34" customFormat="1"/>
    <row r="817" s="34" customFormat="1"/>
    <row r="818" s="34" customFormat="1"/>
    <row r="819" s="34" customFormat="1"/>
    <row r="820" s="34" customFormat="1"/>
    <row r="821" s="34" customFormat="1"/>
    <row r="822" s="34" customFormat="1"/>
    <row r="823" s="34" customFormat="1"/>
    <row r="824" s="34" customFormat="1"/>
    <row r="825" s="34" customFormat="1"/>
    <row r="826" s="34" customFormat="1"/>
    <row r="827" s="34" customFormat="1"/>
    <row r="828" s="34" customFormat="1"/>
    <row r="829" s="34" customFormat="1"/>
    <row r="830" s="34" customFormat="1"/>
    <row r="831" s="34" customFormat="1"/>
    <row r="832" s="34" customFormat="1"/>
    <row r="833" s="34" customFormat="1"/>
    <row r="834" s="34" customFormat="1"/>
    <row r="835" s="34" customFormat="1"/>
    <row r="836" s="34" customFormat="1"/>
    <row r="837" s="34" customFormat="1"/>
    <row r="838" s="34" customFormat="1"/>
    <row r="839" s="34" customFormat="1"/>
    <row r="840" s="34" customFormat="1"/>
    <row r="841" s="34" customFormat="1"/>
    <row r="842" s="34" customFormat="1"/>
    <row r="843" s="34" customFormat="1"/>
    <row r="844" s="34" customFormat="1"/>
    <row r="845" s="34" customFormat="1"/>
    <row r="846" s="34" customFormat="1"/>
    <row r="847" s="34" customFormat="1"/>
    <row r="848" s="34" customFormat="1"/>
    <row r="849" s="34" customFormat="1"/>
    <row r="850" s="34" customFormat="1"/>
    <row r="851" s="34" customFormat="1"/>
    <row r="852" s="34" customFormat="1"/>
    <row r="853" s="34" customFormat="1"/>
    <row r="854" s="34" customFormat="1"/>
    <row r="855" s="34" customFormat="1"/>
    <row r="856" s="34" customFormat="1"/>
    <row r="857" s="34" customFormat="1"/>
    <row r="858" s="34" customFormat="1"/>
    <row r="859" s="34" customFormat="1"/>
    <row r="860" s="34" customFormat="1"/>
    <row r="861" s="34" customFormat="1"/>
    <row r="862" s="34" customFormat="1"/>
    <row r="863" s="34" customFormat="1"/>
    <row r="864" s="34" customFormat="1"/>
    <row r="865" s="34" customFormat="1"/>
    <row r="866" s="34" customFormat="1"/>
    <row r="867" s="34" customFormat="1"/>
    <row r="868" s="34" customFormat="1"/>
    <row r="869" s="34" customFormat="1"/>
    <row r="870" s="34" customFormat="1"/>
    <row r="871" s="34" customFormat="1"/>
    <row r="872" s="34" customFormat="1"/>
    <row r="873" s="34" customFormat="1"/>
    <row r="874" s="34" customFormat="1"/>
    <row r="875" s="34" customFormat="1"/>
    <row r="876" s="34" customFormat="1"/>
    <row r="877" s="34" customFormat="1"/>
    <row r="878" s="34" customFormat="1"/>
    <row r="879" s="34" customFormat="1"/>
    <row r="880" s="34" customFormat="1"/>
    <row r="881" s="34" customFormat="1"/>
    <row r="882" s="34" customFormat="1"/>
    <row r="883" s="34" customFormat="1"/>
    <row r="884" s="34" customFormat="1"/>
    <row r="885" s="34" customFormat="1"/>
    <row r="886" s="34" customFormat="1"/>
    <row r="887" s="34" customFormat="1"/>
    <row r="888" s="34" customFormat="1"/>
    <row r="889" s="34" customFormat="1"/>
    <row r="890" s="34" customFormat="1"/>
    <row r="891" s="34" customFormat="1"/>
    <row r="892" s="34" customFormat="1"/>
    <row r="893" s="34" customFormat="1"/>
    <row r="894" s="34" customFormat="1"/>
    <row r="895" s="34" customFormat="1"/>
    <row r="896" s="34" customFormat="1"/>
    <row r="897" s="34" customFormat="1"/>
    <row r="898" s="34" customFormat="1"/>
    <row r="899" s="34" customFormat="1"/>
    <row r="900" s="34" customFormat="1"/>
    <row r="901" s="34" customFormat="1"/>
    <row r="902" s="34" customFormat="1"/>
    <row r="903" s="34" customFormat="1"/>
    <row r="904" s="34" customFormat="1"/>
    <row r="905" s="34" customFormat="1"/>
    <row r="906" s="34" customFormat="1"/>
    <row r="907" s="34" customFormat="1"/>
    <row r="908" s="34" customFormat="1"/>
    <row r="909" s="34" customFormat="1"/>
    <row r="910" s="34" customFormat="1"/>
    <row r="911" s="34" customFormat="1"/>
    <row r="912" s="34" customFormat="1"/>
    <row r="913" s="34" customFormat="1"/>
    <row r="914" s="34" customFormat="1"/>
    <row r="915" s="34" customFormat="1"/>
    <row r="916" s="34" customFormat="1"/>
    <row r="917" s="34" customFormat="1"/>
    <row r="918" s="34" customFormat="1"/>
    <row r="919" s="34" customFormat="1"/>
    <row r="920" s="34" customFormat="1"/>
    <row r="921" s="34" customFormat="1"/>
    <row r="922" s="34" customFormat="1"/>
    <row r="923" s="34" customFormat="1"/>
    <row r="924" s="34" customFormat="1"/>
    <row r="925" s="34" customFormat="1"/>
    <row r="926" s="34" customFormat="1"/>
    <row r="927" s="34" customFormat="1"/>
    <row r="928" s="34" customFormat="1"/>
    <row r="929" s="34" customFormat="1"/>
    <row r="930" s="34" customFormat="1"/>
    <row r="931" s="34" customFormat="1"/>
    <row r="932" s="34" customFormat="1"/>
    <row r="933" s="34" customFormat="1"/>
    <row r="934" s="34" customFormat="1"/>
    <row r="935" s="34" customFormat="1"/>
    <row r="936" s="34" customFormat="1"/>
    <row r="937" s="34" customFormat="1"/>
    <row r="938" s="34" customFormat="1"/>
    <row r="939" s="34" customFormat="1"/>
    <row r="940" s="34" customFormat="1"/>
    <row r="941" s="34" customFormat="1"/>
    <row r="942" s="34" customFormat="1"/>
    <row r="943" s="34" customFormat="1"/>
    <row r="944" s="34" customFormat="1"/>
    <row r="945" s="34" customFormat="1"/>
    <row r="946" s="34" customFormat="1"/>
    <row r="947" s="34" customFormat="1"/>
    <row r="948" s="34" customFormat="1"/>
    <row r="949" s="34" customFormat="1"/>
    <row r="950" s="34" customFormat="1"/>
    <row r="951" s="34" customFormat="1"/>
    <row r="952" s="34" customFormat="1"/>
    <row r="953" s="34" customFormat="1"/>
    <row r="954" s="34" customFormat="1"/>
    <row r="955" s="34" customFormat="1"/>
    <row r="956" s="34" customFormat="1"/>
    <row r="957" s="34" customFormat="1"/>
    <row r="958" s="34" customFormat="1"/>
    <row r="959" s="34" customFormat="1"/>
    <row r="960" s="34" customFormat="1"/>
    <row r="961" s="34" customFormat="1"/>
    <row r="962" s="34" customFormat="1"/>
    <row r="963" s="34" customFormat="1"/>
    <row r="964" s="34" customFormat="1"/>
    <row r="965" s="34" customFormat="1"/>
    <row r="966" s="34" customFormat="1"/>
    <row r="967" s="34" customFormat="1"/>
    <row r="968" s="34" customFormat="1"/>
    <row r="969" s="34" customFormat="1"/>
    <row r="970" s="34" customFormat="1"/>
    <row r="971" s="34" customFormat="1"/>
    <row r="972" s="34" customFormat="1"/>
    <row r="973" s="34" customFormat="1"/>
    <row r="974" s="34" customFormat="1"/>
    <row r="975" s="34" customFormat="1"/>
    <row r="976" s="34" customFormat="1"/>
    <row r="977" s="34" customFormat="1"/>
    <row r="978" s="34" customFormat="1"/>
    <row r="979" s="34" customFormat="1"/>
    <row r="980" s="34" customFormat="1"/>
    <row r="981" s="34" customFormat="1"/>
    <row r="982" s="34" customFormat="1"/>
    <row r="983" s="34" customFormat="1"/>
    <row r="984" s="34" customFormat="1"/>
    <row r="985" s="34" customFormat="1"/>
    <row r="986" s="34" customFormat="1"/>
    <row r="987" s="34" customFormat="1"/>
    <row r="988" s="34" customFormat="1"/>
    <row r="989" s="34" customFormat="1"/>
    <row r="990" s="34" customFormat="1"/>
    <row r="991" s="34" customFormat="1"/>
    <row r="992" s="34" customFormat="1"/>
    <row r="993" s="34" customFormat="1"/>
    <row r="994" s="34" customFormat="1"/>
    <row r="995" s="34" customFormat="1"/>
    <row r="996" s="34" customFormat="1"/>
    <row r="997" s="34" customFormat="1"/>
    <row r="998" s="34" customFormat="1"/>
    <row r="999" s="34" customFormat="1"/>
    <row r="1000" s="34" customFormat="1"/>
    <row r="1001" s="34" customFormat="1"/>
    <row r="1002" s="34" customFormat="1"/>
    <row r="1003" s="34" customFormat="1"/>
    <row r="1004" s="34" customFormat="1"/>
    <row r="1005" s="34" customFormat="1"/>
    <row r="1006" s="34" customFormat="1"/>
    <row r="1007" s="34" customFormat="1"/>
    <row r="1008" s="34" customFormat="1"/>
    <row r="1009" s="34" customFormat="1"/>
    <row r="1010" s="34" customFormat="1"/>
    <row r="1011" s="34" customFormat="1"/>
    <row r="1012" s="34" customFormat="1"/>
    <row r="1013" s="34" customFormat="1"/>
    <row r="1014" s="34" customFormat="1"/>
    <row r="1015" s="34" customFormat="1"/>
    <row r="1016" s="34" customFormat="1"/>
    <row r="1017" s="34" customFormat="1"/>
    <row r="1018" s="34" customFormat="1"/>
    <row r="1019" s="34" customFormat="1"/>
    <row r="1020" s="34" customFormat="1"/>
    <row r="1021" s="34" customFormat="1"/>
    <row r="1022" s="34" customFormat="1"/>
    <row r="1023" s="34" customFormat="1"/>
    <row r="1024" s="34" customFormat="1"/>
    <row r="1025" s="34" customFormat="1"/>
    <row r="1026" s="34" customFormat="1"/>
    <row r="1027" s="34" customFormat="1"/>
    <row r="1028" s="34" customFormat="1"/>
    <row r="1029" s="34" customFormat="1"/>
    <row r="1030" s="34" customFormat="1"/>
    <row r="1031" s="34" customFormat="1"/>
    <row r="1032" s="34" customFormat="1"/>
    <row r="1033" s="34" customFormat="1"/>
    <row r="1034" s="34" customFormat="1"/>
    <row r="1035" s="34" customFormat="1"/>
    <row r="1036" s="34" customFormat="1"/>
    <row r="1037" s="34" customFormat="1"/>
    <row r="1038" s="34" customFormat="1"/>
    <row r="1039" s="34" customFormat="1"/>
    <row r="1040" s="34" customFormat="1"/>
    <row r="1041" s="34" customFormat="1"/>
    <row r="1042" s="34" customFormat="1"/>
    <row r="1043" s="34" customFormat="1"/>
    <row r="1044" s="34" customFormat="1"/>
    <row r="1045" s="34" customFormat="1"/>
    <row r="1046" s="34" customFormat="1"/>
    <row r="1047" s="34" customFormat="1"/>
    <row r="1048" s="34" customFormat="1"/>
    <row r="1049" s="34" customFormat="1"/>
    <row r="1050" s="34" customFormat="1"/>
    <row r="1051" s="34" customFormat="1"/>
    <row r="1052" s="34" customFormat="1"/>
    <row r="1053" s="34" customFormat="1"/>
    <row r="1054" s="34" customFormat="1"/>
    <row r="1055" s="34" customFormat="1"/>
    <row r="1056" s="34" customFormat="1"/>
    <row r="1057" s="34" customFormat="1"/>
    <row r="1058" s="34" customFormat="1"/>
    <row r="1059" s="34" customFormat="1"/>
    <row r="1060" s="34" customFormat="1"/>
    <row r="1061" s="34" customFormat="1"/>
    <row r="1062" s="34" customFormat="1"/>
    <row r="1063" s="34" customFormat="1"/>
    <row r="1064" s="34" customFormat="1"/>
    <row r="1065" s="34" customFormat="1"/>
    <row r="1066" s="34" customFormat="1"/>
    <row r="1067" s="34" customFormat="1"/>
    <row r="1068" s="34" customFormat="1"/>
    <row r="1069" s="34" customFormat="1"/>
    <row r="1070" s="34" customFormat="1"/>
    <row r="1071" s="34" customFormat="1"/>
    <row r="1072" s="34" customFormat="1"/>
    <row r="1073" s="34" customFormat="1"/>
    <row r="1074" s="34" customFormat="1"/>
    <row r="1075" s="34" customFormat="1"/>
    <row r="1076" s="34" customFormat="1"/>
    <row r="1077" s="34" customFormat="1"/>
    <row r="1078" s="34" customFormat="1"/>
    <row r="1079" s="34" customFormat="1"/>
  </sheetData>
  <mergeCells count="10">
    <mergeCell ref="A1:I1"/>
    <mergeCell ref="A2:I2"/>
    <mergeCell ref="A15:I15"/>
    <mergeCell ref="A3:A6"/>
    <mergeCell ref="B3:B5"/>
    <mergeCell ref="C3:C5"/>
    <mergeCell ref="D3:E4"/>
    <mergeCell ref="F3:G4"/>
    <mergeCell ref="H3:I4"/>
    <mergeCell ref="B6:I6"/>
  </mergeCells>
  <hyperlinks>
    <hyperlink ref="A1" location="Inhalt!A1" display="Zurück zum Inhalt" xr:uid="{D20ABEE4-6E97-4F15-A952-3199BE372715}"/>
    <hyperlink ref="A1:C1" location="Inhalt!A13" display="Zurück zum Inhalt" xr:uid="{0867E680-45E7-4F91-8CFF-E0A71A9CCD1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Inhalt</vt:lpstr>
      <vt:lpstr>Tab. F5-1web</vt:lpstr>
      <vt:lpstr>Tab. F5-2web</vt:lpstr>
      <vt:lpstr>Tab. F5-3web</vt:lpstr>
      <vt:lpstr>Tab. F5-4web</vt:lpstr>
      <vt:lpstr>Tab. F5-5web</vt:lpstr>
      <vt:lpstr>Tab. F5-6web</vt:lpstr>
      <vt:lpstr>Tab. F5-7web</vt:lpstr>
      <vt:lpstr>Tab. F5-8web</vt:lpstr>
    </vt:vector>
  </TitlesOfParts>
  <Company>HIS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Kerst, Christian</dc:creator>
  <cp:lastModifiedBy>Brauch, Elias</cp:lastModifiedBy>
  <dcterms:created xsi:type="dcterms:W3CDTF">2022-01-11T16:28:30Z</dcterms:created>
  <dcterms:modified xsi:type="dcterms:W3CDTF">2026-06-11T09:22:56Z</dcterms:modified>
</cp:coreProperties>
</file>