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e.brauch\Nextcloud\Bildungsbericht (2)\2026\Verlag\98_Webanhänge\F\02_Korrektur\"/>
    </mc:Choice>
  </mc:AlternateContent>
  <xr:revisionPtr revIDLastSave="0" documentId="13_ncr:1_{D7AA7CD9-D027-4AAD-9F2D-EA22901335B6}" xr6:coauthVersionLast="47" xr6:coauthVersionMax="47" xr10:uidLastSave="{00000000-0000-0000-0000-000000000000}"/>
  <bookViews>
    <workbookView xWindow="28680" yWindow="-120" windowWidth="29040" windowHeight="15720" tabRatio="895" xr2:uid="{00000000-000D-0000-FFFF-FFFF00000000}"/>
  </bookViews>
  <sheets>
    <sheet name="Inhalt" sheetId="1" r:id="rId1"/>
    <sheet name="Tab. F3-1web" sheetId="3" r:id="rId2"/>
    <sheet name="Tab. F3-2web" sheetId="2" r:id="rId3"/>
    <sheet name="Tab. F3-3web" sheetId="4" r:id="rId4"/>
    <sheet name="Tab. F3-4web" sheetId="17" r:id="rId5"/>
    <sheet name="Tab. F3-5web" sheetId="6" r:id="rId6"/>
    <sheet name="Tab. F3-6web" sheetId="14" r:id="rId7"/>
    <sheet name="Tab. F3-7web" sheetId="7" r:id="rId8"/>
    <sheet name="Tab. F3-8web" sheetId="20" r:id="rId9"/>
    <sheet name="Tab. F3-9web" sheetId="10" r:id="rId10"/>
    <sheet name="Tab. F3-10web" sheetId="11" r:id="rId11"/>
    <sheet name="Tab. F3-11web" sheetId="19" r:id="rId12"/>
    <sheet name="Tab. F3-12web" sheetId="21" r:id="rId13"/>
  </sheets>
  <externalReferences>
    <externalReference r:id="rId14"/>
    <externalReference r:id="rId15"/>
    <externalReference r:id="rId16"/>
    <externalReference r:id="rId17"/>
    <externalReference r:id="rId18"/>
  </externalReferences>
  <definedNames>
    <definedName name="\H" localSheetId="6">#REF!</definedName>
    <definedName name="\H">#REF!</definedName>
    <definedName name="\L">#REF!</definedName>
    <definedName name="\M">#REF!</definedName>
    <definedName name="\Z">#REF!</definedName>
    <definedName name="\zzzzzz">#REF!</definedName>
    <definedName name="_?">#REF!</definedName>
    <definedName name="______________TAB1">#REF!</definedName>
    <definedName name="_______BW">#REF!</definedName>
    <definedName name="_______BY">#REF!</definedName>
    <definedName name="_______UNI">#REF!</definedName>
    <definedName name="______BE_W">#REF!</definedName>
    <definedName name="______GH">#REF!</definedName>
    <definedName name="______PH">#REF!</definedName>
    <definedName name="______THEOH">#REF!</definedName>
    <definedName name="_____BE_O">#REF!</definedName>
    <definedName name="_____KH">#REF!</definedName>
    <definedName name="____6_7">#REF!</definedName>
    <definedName name="____BB">#REF!</definedName>
    <definedName name="____BERLIN_OST">#REF!</definedName>
    <definedName name="____BUND" localSheetId="6">[1]info!#REF!</definedName>
    <definedName name="____BUND">#REF!</definedName>
    <definedName name="____DDR" localSheetId="6">[2]info!#REF!</definedName>
    <definedName name="____DDR">#REF!</definedName>
    <definedName name="____FH" localSheetId="6">#REF!</definedName>
    <definedName name="____FH">#REF!</definedName>
    <definedName name="____HB">#REF!</definedName>
    <definedName name="____HH">#REF!</definedName>
    <definedName name="____POS.1" localSheetId="6">[2]info!#REF!</definedName>
    <definedName name="____POS.1">#REF!</definedName>
    <definedName name="____VERWFH" localSheetId="6">#REF!</definedName>
    <definedName name="____VERWFH">#REF!</definedName>
    <definedName name="___7_5">#REF!</definedName>
    <definedName name="___BY">#REF!</definedName>
    <definedName name="___C22b7">#REF!</definedName>
    <definedName name="___HE">#REF!</definedName>
    <definedName name="___MV">#REF!</definedName>
    <definedName name="___NI">#REF!</definedName>
    <definedName name="___NW">#REF!</definedName>
    <definedName name="___RP">#REF!</definedName>
    <definedName name="___SL">#REF!</definedName>
    <definedName name="___SN">#REF!</definedName>
    <definedName name="___ST">#REF!</definedName>
    <definedName name="__123Graph_A" localSheetId="10">#REF!</definedName>
    <definedName name="__123Graph_A" localSheetId="4">#REF!</definedName>
    <definedName name="__123Graph_A" localSheetId="5">#REF!</definedName>
    <definedName name="__123Graph_A" localSheetId="6">[3]Daten!#REF!</definedName>
    <definedName name="__123Graph_A">#REF!</definedName>
    <definedName name="__123Graph_AL™SCH1" localSheetId="10">#REF!</definedName>
    <definedName name="__123Graph_AL™SCH1" localSheetId="4">#REF!</definedName>
    <definedName name="__123Graph_AL™SCH1" localSheetId="6">[4]daten!#REF!</definedName>
    <definedName name="__123Graph_AL™SCH1">#REF!</definedName>
    <definedName name="__123Graph_AL™SCH2" localSheetId="10">#REF!</definedName>
    <definedName name="__123Graph_AL™SCH2" localSheetId="4">#REF!</definedName>
    <definedName name="__123Graph_AL™SCH2" localSheetId="6">[4]daten!#REF!</definedName>
    <definedName name="__123Graph_AL™SCH2">#REF!</definedName>
    <definedName name="__123Graph_AL™SCH3" localSheetId="10">#REF!</definedName>
    <definedName name="__123Graph_AL™SCH3" localSheetId="4">#REF!</definedName>
    <definedName name="__123Graph_AL™SCH3" localSheetId="6">[4]daten!#REF!</definedName>
    <definedName name="__123Graph_AL™SCH3">#REF!</definedName>
    <definedName name="__123Graph_AL™SCH4" localSheetId="10">#REF!</definedName>
    <definedName name="__123Graph_AL™SCH4" localSheetId="4">#REF!</definedName>
    <definedName name="__123Graph_AL™SCH4" localSheetId="6">[4]daten!#REF!</definedName>
    <definedName name="__123Graph_AL™SCH4">#REF!</definedName>
    <definedName name="__123Graph_AL™SCH5" localSheetId="10">#REF!</definedName>
    <definedName name="__123Graph_AL™SCH5" localSheetId="4">#REF!</definedName>
    <definedName name="__123Graph_AL™SCH5" localSheetId="6">[4]daten!#REF!</definedName>
    <definedName name="__123Graph_AL™SCH5">#REF!</definedName>
    <definedName name="__123Graph_AL™SCH6" localSheetId="10">#REF!</definedName>
    <definedName name="__123Graph_AL™SCH6" localSheetId="4">#REF!</definedName>
    <definedName name="__123Graph_AL™SCH6" localSheetId="6">[4]daten!#REF!</definedName>
    <definedName name="__123Graph_AL™SCH6">#REF!</definedName>
    <definedName name="__123Graph_B" localSheetId="10">#REF!</definedName>
    <definedName name="__123Graph_B" localSheetId="4">#REF!</definedName>
    <definedName name="__123Graph_B" localSheetId="5">#REF!</definedName>
    <definedName name="__123Graph_B" localSheetId="6">[3]Daten!#REF!</definedName>
    <definedName name="__123Graph_B">#REF!</definedName>
    <definedName name="__123Graph_BL™SCH5" localSheetId="10">#REF!</definedName>
    <definedName name="__123Graph_BL™SCH5" localSheetId="4">#REF!</definedName>
    <definedName name="__123Graph_BL™SCH5" localSheetId="6">[4]daten!#REF!</definedName>
    <definedName name="__123Graph_BL™SCH5">#REF!</definedName>
    <definedName name="__123Graph_BL™SCH6" localSheetId="10">#REF!</definedName>
    <definedName name="__123Graph_BL™SCH6" localSheetId="4">#REF!</definedName>
    <definedName name="__123Graph_BL™SCH6" localSheetId="6">[4]daten!#REF!</definedName>
    <definedName name="__123Graph_BL™SCH6">#REF!</definedName>
    <definedName name="__123Graph_C" localSheetId="10">#REF!</definedName>
    <definedName name="__123Graph_C" localSheetId="4">#REF!</definedName>
    <definedName name="__123Graph_C" localSheetId="5">#REF!</definedName>
    <definedName name="__123Graph_C" localSheetId="6">[3]Daten!#REF!</definedName>
    <definedName name="__123Graph_C">#REF!</definedName>
    <definedName name="__123Graph_CL™SCH5" localSheetId="10">#REF!</definedName>
    <definedName name="__123Graph_CL™SCH5" localSheetId="4">#REF!</definedName>
    <definedName name="__123Graph_CL™SCH5" localSheetId="6">[4]daten!#REF!</definedName>
    <definedName name="__123Graph_CL™SCH5">#REF!</definedName>
    <definedName name="__123Graph_CL™SCH6" localSheetId="10">#REF!</definedName>
    <definedName name="__123Graph_CL™SCH6" localSheetId="4">#REF!</definedName>
    <definedName name="__123Graph_CL™SCH6" localSheetId="6">[4]daten!#REF!</definedName>
    <definedName name="__123Graph_CL™SCH6">#REF!</definedName>
    <definedName name="__123Graph_D" localSheetId="10">#REF!</definedName>
    <definedName name="__123Graph_D" localSheetId="4">#REF!</definedName>
    <definedName name="__123Graph_D" localSheetId="5">#REF!</definedName>
    <definedName name="__123Graph_D" localSheetId="6">[3]Daten!#REF!</definedName>
    <definedName name="__123Graph_D">#REF!</definedName>
    <definedName name="__123Graph_DL™SCH5" localSheetId="10">#REF!</definedName>
    <definedName name="__123Graph_DL™SCH5" localSheetId="4">#REF!</definedName>
    <definedName name="__123Graph_DL™SCH5" localSheetId="6">[4]daten!#REF!</definedName>
    <definedName name="__123Graph_DL™SCH5">#REF!</definedName>
    <definedName name="__123Graph_DL™SCH6" localSheetId="10">#REF!</definedName>
    <definedName name="__123Graph_DL™SCH6" localSheetId="4">#REF!</definedName>
    <definedName name="__123Graph_DL™SCH6" localSheetId="6">[4]daten!#REF!</definedName>
    <definedName name="__123Graph_DL™SCH6">#REF!</definedName>
    <definedName name="__123Graph_E" localSheetId="10">#REF!</definedName>
    <definedName name="__123Graph_E" localSheetId="4">#REF!</definedName>
    <definedName name="__123Graph_E" localSheetId="5">#REF!</definedName>
    <definedName name="__123Graph_E" localSheetId="6">[3]Daten!#REF!</definedName>
    <definedName name="__123Graph_E">#REF!</definedName>
    <definedName name="__123Graph_F" localSheetId="10">#REF!</definedName>
    <definedName name="__123Graph_F" localSheetId="4">#REF!</definedName>
    <definedName name="__123Graph_F" localSheetId="5">#REF!</definedName>
    <definedName name="__123Graph_F" localSheetId="6">[3]Daten!#REF!</definedName>
    <definedName name="__123Graph_F">#REF!</definedName>
    <definedName name="__123Graph_X" localSheetId="10">#REF!</definedName>
    <definedName name="__123Graph_X" localSheetId="4">#REF!</definedName>
    <definedName name="__123Graph_X" localSheetId="5">#REF!</definedName>
    <definedName name="__123Graph_X" localSheetId="6">[3]Daten!#REF!</definedName>
    <definedName name="__123Graph_X">#REF!</definedName>
    <definedName name="__123Graph_XL™SCH3" localSheetId="10">#REF!</definedName>
    <definedName name="__123Graph_XL™SCH3" localSheetId="4">#REF!</definedName>
    <definedName name="__123Graph_XL™SCH3" localSheetId="6">[4]daten!#REF!</definedName>
    <definedName name="__123Graph_XL™SCH3">#REF!</definedName>
    <definedName name="__123Graph_XL™SCH4" localSheetId="10">#REF!</definedName>
    <definedName name="__123Graph_XL™SCH4" localSheetId="4">#REF!</definedName>
    <definedName name="__123Graph_XL™SCH4" localSheetId="6">[4]daten!#REF!</definedName>
    <definedName name="__123Graph_XL™SCH4">#REF!</definedName>
    <definedName name="__C22b7" localSheetId="10">#REF!</definedName>
    <definedName name="__C22b7" localSheetId="4">#REF!</definedName>
    <definedName name="__C22b7">#REF!</definedName>
    <definedName name="__SH">#REF!</definedName>
    <definedName name="__TAB1">#REF!</definedName>
    <definedName name="__TH">#REF!</definedName>
    <definedName name="_1__123Graph_A17_2.CGM" localSheetId="6">'[5]schaubild seite 29'!#REF!</definedName>
    <definedName name="_1__123Graph_A17_2.CGM">#REF!</definedName>
    <definedName name="_7__123Graph_A17_2.CGM" localSheetId="10">#REF!</definedName>
    <definedName name="_8__123Graph_A17_2.CGM" localSheetId="10">#REF!</definedName>
    <definedName name="_8__123Graph_A17_2.CGM" localSheetId="4">#REF!</definedName>
    <definedName name="_AMO_UniqueIdentifier">"'1252ebff-285e-489e-a29a-431e1cdd0587'"</definedName>
    <definedName name="_C22b7" localSheetId="10">#REF!</definedName>
    <definedName name="_C22b7" localSheetId="4">#REF!</definedName>
    <definedName name="_C22b7">#REF!</definedName>
    <definedName name="_Fill" localSheetId="10">#REF!</definedName>
    <definedName name="_Fill" localSheetId="4">#REF!</definedName>
    <definedName name="_Fill" localSheetId="5">#REF!</definedName>
    <definedName name="_Fill">#REF!</definedName>
    <definedName name="_xlnm._FilterDatabase">#REF!</definedName>
    <definedName name="_Key1" localSheetId="10">#REF!</definedName>
    <definedName name="_Key1" localSheetId="1">#REF!</definedName>
    <definedName name="_Key1" localSheetId="4">#REF!</definedName>
    <definedName name="_Key1">#REF!</definedName>
    <definedName name="_Order1">0</definedName>
    <definedName name="_Sort" localSheetId="10">#REF!</definedName>
    <definedName name="_Sort" localSheetId="1">#REF!</definedName>
    <definedName name="_Sort" localSheetId="4">#REF!</definedName>
    <definedName name="_Sort">#REF!</definedName>
    <definedName name="_TAB1" localSheetId="10">#REF!</definedName>
    <definedName name="_TAB1" localSheetId="4">#REF!</definedName>
    <definedName name="_TAB1">#REF!</definedName>
    <definedName name="Abschluss" localSheetId="10">#REF!</definedName>
    <definedName name="Abschluss" localSheetId="4">#REF!</definedName>
    <definedName name="Abschluss">#REF!</definedName>
    <definedName name="Abschlussart" localSheetId="10">#REF!</definedName>
    <definedName name="Abschlussart" localSheetId="4">#REF!</definedName>
    <definedName name="Abschlussart">#REF!</definedName>
    <definedName name="Alter" localSheetId="10">#REF!</definedName>
    <definedName name="Alter" localSheetId="4">#REF!</definedName>
    <definedName name="Alter">#REF!</definedName>
    <definedName name="BaMa_Key" localSheetId="10">#REF!</definedName>
    <definedName name="BaMa_Key" localSheetId="4">#REF!</definedName>
    <definedName name="BaMa_Key">#REF!</definedName>
    <definedName name="bb">#REF!</definedName>
    <definedName name="Bereiche">#REF!</definedName>
    <definedName name="Bestanden_Insg">#REF!</definedName>
    <definedName name="Bestanden_Weibl">#REF!</definedName>
    <definedName name="BFS_Insg" localSheetId="10">#REF!</definedName>
    <definedName name="BFS_Insg" localSheetId="4">#REF!</definedName>
    <definedName name="BFS_Insg">#REF!</definedName>
    <definedName name="BFS_Schlüssel" localSheetId="10">#REF!</definedName>
    <definedName name="BFS_Schlüssel" localSheetId="4">#REF!</definedName>
    <definedName name="BFS_Schlüssel">#REF!</definedName>
    <definedName name="BFS_Weibl" localSheetId="10">#REF!</definedName>
    <definedName name="BFS_Weibl" localSheetId="4">#REF!</definedName>
    <definedName name="BFS_Weibl">#REF!</definedName>
    <definedName name="BGJ_Daten_Insg" localSheetId="10">#REF!</definedName>
    <definedName name="BGJ_Daten_Insg" localSheetId="4">#REF!</definedName>
    <definedName name="BGJ_Daten_Insg">#REF!</definedName>
    <definedName name="BGJ_Daten_Weibl" localSheetId="10">#REF!</definedName>
    <definedName name="BGJ_Daten_Weibl" localSheetId="4">#REF!</definedName>
    <definedName name="BGJ_Daten_Weibl">#REF!</definedName>
    <definedName name="BGJ_Schlüssel" localSheetId="10">#REF!</definedName>
    <definedName name="BGJ_Schlüssel" localSheetId="4">#REF!</definedName>
    <definedName name="BGJ_Schlüssel">#REF!</definedName>
    <definedName name="BS_Insg" localSheetId="10">#REF!</definedName>
    <definedName name="BS_Insg" localSheetId="4">#REF!</definedName>
    <definedName name="BS_Insg">#REF!</definedName>
    <definedName name="BS_Schlüssel" localSheetId="10">#REF!</definedName>
    <definedName name="BS_Schlüssel" localSheetId="4">#REF!</definedName>
    <definedName name="BS_Schlüssel">#REF!</definedName>
    <definedName name="BS_Weibl" localSheetId="10">#REF!</definedName>
    <definedName name="BS_Weibl" localSheetId="4">#REF!</definedName>
    <definedName name="BS_Weibl">#REF!</definedName>
    <definedName name="bunt" localSheetId="6">[1]info!#REF!</definedName>
    <definedName name="bunt">#REF!</definedName>
    <definedName name="C1.1a" localSheetId="10">#REF!</definedName>
    <definedName name="C1.1a" localSheetId="4">#REF!</definedName>
    <definedName name="C1.1a">#REF!</definedName>
    <definedName name="Daten_Insg">+#REF!</definedName>
    <definedName name="DOKPROT" localSheetId="10">#REF!</definedName>
    <definedName name="DOKPROT" localSheetId="4">#REF!</definedName>
    <definedName name="DOKPROT">#REF!</definedName>
    <definedName name="drei_jährige_FS_Insg" localSheetId="10">#REF!</definedName>
    <definedName name="drei_jährige_FS_Insg" localSheetId="4">#REF!</definedName>
    <definedName name="drei_jährige_FS_Insg">#REF!</definedName>
    <definedName name="drei_jährige_FS_Schlüssel" localSheetId="10">#REF!</definedName>
    <definedName name="drei_jährige_FS_Schlüssel" localSheetId="4">#REF!</definedName>
    <definedName name="drei_jährige_FS_Schlüssel">#REF!</definedName>
    <definedName name="drei_jährige_FS_Weibl" localSheetId="10">#REF!</definedName>
    <definedName name="drei_jährige_FS_Weibl" localSheetId="4">#REF!</definedName>
    <definedName name="drei_jährige_FS_Weibl">#REF!</definedName>
    <definedName name="DRU_2.2NEU">#REF!</definedName>
    <definedName name="DRU1_1">#REF!</definedName>
    <definedName name="DRU1_2">#REF!</definedName>
    <definedName name="DRU1_3">#REF!</definedName>
    <definedName name="DRU1_4">#REF!</definedName>
    <definedName name="DRU2_1">#REF!</definedName>
    <definedName name="DRU2_2">#REF!</definedName>
    <definedName name="DRU2_2X">#REF!</definedName>
    <definedName name="DRUAU01" localSheetId="10">#REF!</definedName>
    <definedName name="DRUAU01" localSheetId="4">#REF!</definedName>
    <definedName name="DRUAU01">#REF!</definedName>
    <definedName name="DRUAU02" localSheetId="10">#REF!</definedName>
    <definedName name="DRUAU02" localSheetId="4">#REF!</definedName>
    <definedName name="DRUAU02">#REF!</definedName>
    <definedName name="DRUAU03" localSheetId="10">#REF!</definedName>
    <definedName name="DRUAU03" localSheetId="4">#REF!</definedName>
    <definedName name="DRUAU03">#REF!</definedName>
    <definedName name="DRUAU04" localSheetId="10">#REF!</definedName>
    <definedName name="DRUAU04" localSheetId="4">#REF!</definedName>
    <definedName name="DRUAU04">#REF!</definedName>
    <definedName name="DRUAU04A" localSheetId="10">#REF!</definedName>
    <definedName name="DRUAU04A" localSheetId="4">#REF!</definedName>
    <definedName name="DRUAU04A">#REF!</definedName>
    <definedName name="DRUAU05" localSheetId="10">#REF!</definedName>
    <definedName name="DRUAU05" localSheetId="4">#REF!</definedName>
    <definedName name="DRUAU05">#REF!</definedName>
    <definedName name="DRUAU06" localSheetId="10">#REF!</definedName>
    <definedName name="DRUAU06" localSheetId="4">#REF!</definedName>
    <definedName name="DRUAU06">#REF!</definedName>
    <definedName name="DRUAU06A" localSheetId="10">#REF!</definedName>
    <definedName name="DRUAU06A" localSheetId="4">#REF!</definedName>
    <definedName name="DRUAU06A">#REF!</definedName>
    <definedName name="druau5">#REF!</definedName>
    <definedName name="DRUCK">#REF!</definedName>
    <definedName name="DRUCK_?" localSheetId="6">[2]info!#REF!</definedName>
    <definedName name="DRUCK_?">#REF!</definedName>
    <definedName name="DRUCK_2" localSheetId="6">#REF!</definedName>
    <definedName name="DRUCK_2">#REF!</definedName>
    <definedName name="DRUCK_3">#REF!</definedName>
    <definedName name="DRUCK_4">#REF!</definedName>
    <definedName name="DRUCK_5">#REF!</definedName>
    <definedName name="DRUCK_BERLIN_OS">#REF!</definedName>
    <definedName name="DRUCK_DATENREPO" localSheetId="6">[1]info!#REF!</definedName>
    <definedName name="DRUCK_DATENREPO">#REF!</definedName>
    <definedName name="DRUCK_EUROPEAN" localSheetId="6">[1]info!#REF!</definedName>
    <definedName name="DRUCK_EUROPEAN">#REF!</definedName>
    <definedName name="DRUCK01" localSheetId="10">#REF!</definedName>
    <definedName name="DRUCK01" localSheetId="4">#REF!</definedName>
    <definedName name="DRUCK01">#REF!</definedName>
    <definedName name="DRUCK02" localSheetId="10">#REF!</definedName>
    <definedName name="DRUCK02" localSheetId="4">#REF!</definedName>
    <definedName name="DRUCK02">#REF!</definedName>
    <definedName name="DRUCK03" localSheetId="10">#REF!</definedName>
    <definedName name="DRUCK03" localSheetId="4">#REF!</definedName>
    <definedName name="DRUCK03">#REF!</definedName>
    <definedName name="DRUCK04" localSheetId="10">#REF!</definedName>
    <definedName name="DRUCK04" localSheetId="4">#REF!</definedName>
    <definedName name="DRUCK04">#REF!</definedName>
    <definedName name="DRUCK05" localSheetId="10">#REF!</definedName>
    <definedName name="DRUCK05" localSheetId="4">#REF!</definedName>
    <definedName name="DRUCK05">#REF!</definedName>
    <definedName name="DRUCK06" localSheetId="10">#REF!</definedName>
    <definedName name="DRUCK06" localSheetId="4">#REF!</definedName>
    <definedName name="DRUCK06">#REF!</definedName>
    <definedName name="DRUCK07" localSheetId="10">#REF!</definedName>
    <definedName name="DRUCK07" localSheetId="4">#REF!</definedName>
    <definedName name="DRUCK07">#REF!</definedName>
    <definedName name="DRUCK08" localSheetId="10">#REF!</definedName>
    <definedName name="DRUCK08" localSheetId="4">#REF!</definedName>
    <definedName name="DRUCK08">#REF!</definedName>
    <definedName name="DRUCK09" localSheetId="10">#REF!</definedName>
    <definedName name="DRUCK09" localSheetId="4">#REF!</definedName>
    <definedName name="DRUCK09">#REF!</definedName>
    <definedName name="DRUCK10" localSheetId="10">#REF!</definedName>
    <definedName name="DRUCK10" localSheetId="4">#REF!</definedName>
    <definedName name="DRUCK10">#REF!</definedName>
    <definedName name="DRUCK11" localSheetId="10">#REF!</definedName>
    <definedName name="DRUCK11" localSheetId="4">#REF!</definedName>
    <definedName name="DRUCK11">#REF!</definedName>
    <definedName name="DRUCK11A" localSheetId="10">#REF!</definedName>
    <definedName name="DRUCK11A" localSheetId="4">#REF!</definedName>
    <definedName name="DRUCK11A">#REF!</definedName>
    <definedName name="DRUCK11B" localSheetId="10">#REF!</definedName>
    <definedName name="DRUCK11B" localSheetId="4">#REF!</definedName>
    <definedName name="DRUCK11B">#REF!</definedName>
    <definedName name="DRUCK12" localSheetId="10">#REF!</definedName>
    <definedName name="DRUCK12" localSheetId="4">#REF!</definedName>
    <definedName name="DRUCK12">#REF!</definedName>
    <definedName name="DRUCK13" localSheetId="10">#REF!</definedName>
    <definedName name="DRUCK13" localSheetId="4">#REF!</definedName>
    <definedName name="DRUCK13">#REF!</definedName>
    <definedName name="DRUCK14" localSheetId="10">#REF!</definedName>
    <definedName name="DRUCK14" localSheetId="4">#REF!</definedName>
    <definedName name="DRUCK14">#REF!</definedName>
    <definedName name="DRUCK15" localSheetId="10">#REF!</definedName>
    <definedName name="DRUCK15" localSheetId="4">#REF!</definedName>
    <definedName name="DRUCK15">#REF!</definedName>
    <definedName name="DRUCK16" localSheetId="10">#REF!</definedName>
    <definedName name="DRUCK16" localSheetId="4">#REF!</definedName>
    <definedName name="DRUCK16">#REF!</definedName>
    <definedName name="DRUCK17" localSheetId="10">#REF!</definedName>
    <definedName name="DRUCK17" localSheetId="4">#REF!</definedName>
    <definedName name="DRUCK17">#REF!</definedName>
    <definedName name="DRUCK18" localSheetId="10">#REF!</definedName>
    <definedName name="DRUCK18" localSheetId="4">#REF!</definedName>
    <definedName name="DRUCK18">#REF!</definedName>
    <definedName name="DRUCK19" localSheetId="10">#REF!</definedName>
    <definedName name="DRUCK19" localSheetId="4">#REF!</definedName>
    <definedName name="DRUCK19">#REF!</definedName>
    <definedName name="DRUCK1A" localSheetId="10">#REF!</definedName>
    <definedName name="DRUCK1A" localSheetId="4">#REF!</definedName>
    <definedName name="DRUCK1A">#REF!</definedName>
    <definedName name="DRUCK1B" localSheetId="10">#REF!</definedName>
    <definedName name="DRUCK1B" localSheetId="4">#REF!</definedName>
    <definedName name="DRUCK1B">#REF!</definedName>
    <definedName name="DRUCK20" localSheetId="10">#REF!</definedName>
    <definedName name="DRUCK20" localSheetId="4">#REF!</definedName>
    <definedName name="DRUCK20">#REF!</definedName>
    <definedName name="DRUCK21" localSheetId="10">#REF!</definedName>
    <definedName name="DRUCK21" localSheetId="4">#REF!</definedName>
    <definedName name="DRUCK21">#REF!</definedName>
    <definedName name="DRUCK22" localSheetId="10">#REF!</definedName>
    <definedName name="DRUCK22" localSheetId="4">#REF!</definedName>
    <definedName name="DRUCK22">#REF!</definedName>
    <definedName name="DRUCK23" localSheetId="10">#REF!</definedName>
    <definedName name="DRUCK23" localSheetId="4">#REF!</definedName>
    <definedName name="DRUCK23">#REF!</definedName>
    <definedName name="DRUCK24" localSheetId="10">#REF!</definedName>
    <definedName name="DRUCK24" localSheetId="4">#REF!</definedName>
    <definedName name="DRUCK24">#REF!</definedName>
    <definedName name="DRUCK25" localSheetId="10">#REF!</definedName>
    <definedName name="DRUCK25" localSheetId="4">#REF!</definedName>
    <definedName name="DRUCK25">#REF!</definedName>
    <definedName name="DRUCK26" localSheetId="10">#REF!</definedName>
    <definedName name="DRUCK26" localSheetId="4">#REF!</definedName>
    <definedName name="DRUCK26">#REF!</definedName>
    <definedName name="DRUCK27" localSheetId="10">#REF!</definedName>
    <definedName name="DRUCK27" localSheetId="4">#REF!</definedName>
    <definedName name="DRUCK27">#REF!</definedName>
    <definedName name="DRUCK28" localSheetId="10">#REF!</definedName>
    <definedName name="DRUCK28" localSheetId="4">#REF!</definedName>
    <definedName name="DRUCK28">#REF!</definedName>
    <definedName name="DRUCK29" localSheetId="10">#REF!</definedName>
    <definedName name="DRUCK29" localSheetId="4">#REF!</definedName>
    <definedName name="DRUCK29">#REF!</definedName>
    <definedName name="DRUCK30" localSheetId="10">#REF!</definedName>
    <definedName name="DRUCK30" localSheetId="4">#REF!</definedName>
    <definedName name="DRUCK30">#REF!</definedName>
    <definedName name="DRUCK31" localSheetId="10">#REF!</definedName>
    <definedName name="DRUCK31" localSheetId="4">#REF!</definedName>
    <definedName name="DRUCK31">#REF!</definedName>
    <definedName name="DRUCK32" localSheetId="10">#REF!</definedName>
    <definedName name="DRUCK32" localSheetId="4">#REF!</definedName>
    <definedName name="DRUCK32">#REF!</definedName>
    <definedName name="DRUCK33" localSheetId="10">#REF!</definedName>
    <definedName name="DRUCK33" localSheetId="4">#REF!</definedName>
    <definedName name="DRUCK33">#REF!</definedName>
    <definedName name="DRUCK34" localSheetId="10">#REF!</definedName>
    <definedName name="DRUCK34" localSheetId="4">#REF!</definedName>
    <definedName name="DRUCK34">#REF!</definedName>
    <definedName name="DRUCK35" localSheetId="10">#REF!</definedName>
    <definedName name="DRUCK35" localSheetId="4">#REF!</definedName>
    <definedName name="DRUCK35">#REF!</definedName>
    <definedName name="DRUCK36" localSheetId="10">#REF!</definedName>
    <definedName name="DRUCK36" localSheetId="4">#REF!</definedName>
    <definedName name="DRUCK36">#REF!</definedName>
    <definedName name="DRUCK37" localSheetId="10">#REF!</definedName>
    <definedName name="DRUCK37" localSheetId="4">#REF!</definedName>
    <definedName name="DRUCK37">#REF!</definedName>
    <definedName name="DRUCK38" localSheetId="10">#REF!</definedName>
    <definedName name="DRUCK38" localSheetId="4">#REF!</definedName>
    <definedName name="DRUCK38">#REF!</definedName>
    <definedName name="DRUCK39" localSheetId="10">#REF!</definedName>
    <definedName name="DRUCK39" localSheetId="4">#REF!</definedName>
    <definedName name="DRUCK39">#REF!</definedName>
    <definedName name="DRUCK40" localSheetId="10">#REF!</definedName>
    <definedName name="DRUCK40" localSheetId="4">#REF!</definedName>
    <definedName name="DRUCK40">#REF!</definedName>
    <definedName name="DRUCK41" localSheetId="10">#REF!</definedName>
    <definedName name="DRUCK41" localSheetId="4">#REF!</definedName>
    <definedName name="DRUCK41">#REF!</definedName>
    <definedName name="Druck41a">#REF!</definedName>
    <definedName name="DRUCK42" localSheetId="10">#REF!</definedName>
    <definedName name="DRUCK42" localSheetId="4">#REF!</definedName>
    <definedName name="DRUCK42">#REF!</definedName>
    <definedName name="druck42a">#REF!</definedName>
    <definedName name="DRUCK43" localSheetId="10">#REF!</definedName>
    <definedName name="DRUCK43" localSheetId="4">#REF!</definedName>
    <definedName name="DRUCK43">#REF!</definedName>
    <definedName name="DRUCK44" localSheetId="10">#REF!</definedName>
    <definedName name="DRUCK44" localSheetId="4">#REF!</definedName>
    <definedName name="DRUCK44">#REF!</definedName>
    <definedName name="DRUCK45" localSheetId="10">#REF!</definedName>
    <definedName name="DRUCK45" localSheetId="4">#REF!</definedName>
    <definedName name="DRUCK45">#REF!</definedName>
    <definedName name="DRUCK46" localSheetId="10">#REF!</definedName>
    <definedName name="DRUCK46" localSheetId="4">#REF!</definedName>
    <definedName name="DRUCK46">#REF!</definedName>
    <definedName name="DRUCK47" localSheetId="10">#REF!</definedName>
    <definedName name="DRUCK47" localSheetId="4">#REF!</definedName>
    <definedName name="DRUCK47">#REF!</definedName>
    <definedName name="DRUCK48" localSheetId="10">#REF!</definedName>
    <definedName name="DRUCK48" localSheetId="4">#REF!</definedName>
    <definedName name="DRUCK48">#REF!</definedName>
    <definedName name="DRUCK49" localSheetId="10">#REF!</definedName>
    <definedName name="DRUCK49" localSheetId="4">#REF!</definedName>
    <definedName name="DRUCK49">#REF!</definedName>
    <definedName name="DRUCK50" localSheetId="10">#REF!</definedName>
    <definedName name="DRUCK50" localSheetId="4">#REF!</definedName>
    <definedName name="DRUCK50">#REF!</definedName>
    <definedName name="DRUCK51" localSheetId="10">#REF!</definedName>
    <definedName name="DRUCK51" localSheetId="4">#REF!</definedName>
    <definedName name="DRUCK51">#REF!</definedName>
    <definedName name="DRUCK52">#REF!</definedName>
    <definedName name="DRUCK53">#REF!</definedName>
    <definedName name="DRUCK54">#REF!</definedName>
    <definedName name="DRUCK61" localSheetId="10">#REF!</definedName>
    <definedName name="DRUCK61" localSheetId="4">#REF!</definedName>
    <definedName name="DRUCK61">#REF!</definedName>
    <definedName name="DRUCK62" localSheetId="10">#REF!</definedName>
    <definedName name="DRUCK62" localSheetId="4">#REF!</definedName>
    <definedName name="DRUCK62">#REF!</definedName>
    <definedName name="DRUCK63" localSheetId="10">#REF!</definedName>
    <definedName name="DRUCK63" localSheetId="4">#REF!</definedName>
    <definedName name="DRUCK63">#REF!</definedName>
    <definedName name="DRUCK64" localSheetId="10">#REF!</definedName>
    <definedName name="DRUCK64" localSheetId="4">#REF!</definedName>
    <definedName name="DRUCK64">#REF!</definedName>
    <definedName name="_xlnm.Print_Titles" localSheetId="6">#REF!</definedName>
    <definedName name="_xlnm.Print_Titles">#REF!</definedName>
    <definedName name="DRUFS01" localSheetId="10">#REF!</definedName>
    <definedName name="DRUFS01" localSheetId="4">#REF!</definedName>
    <definedName name="DRUFS01">#REF!</definedName>
    <definedName name="DRUFS02" localSheetId="10">#REF!</definedName>
    <definedName name="DRUFS02" localSheetId="4">#REF!</definedName>
    <definedName name="DRUFS02">#REF!</definedName>
    <definedName name="DRUFS03">#REF!</definedName>
    <definedName name="DRUFS04">#REF!</definedName>
    <definedName name="DRUFS05">#REF!</definedName>
    <definedName name="DRUFS06">#REF!</definedName>
    <definedName name="DRUHI01">#REF!</definedName>
    <definedName name="DRUHI02">#REF!</definedName>
    <definedName name="DRUHI03">#REF!</definedName>
    <definedName name="DRUHI04">#REF!</definedName>
    <definedName name="DRUHI05">#REF!</definedName>
    <definedName name="DRUHI06">#REF!</definedName>
    <definedName name="DRUHI07">#REF!</definedName>
    <definedName name="FA_Insg" localSheetId="10">#REF!</definedName>
    <definedName name="FA_Insg" localSheetId="4">#REF!</definedName>
    <definedName name="FA_Insg">#REF!</definedName>
    <definedName name="FA_Schlüssel" localSheetId="10">#REF!</definedName>
    <definedName name="FA_Schlüssel" localSheetId="4">#REF!</definedName>
    <definedName name="FA_Schlüssel">#REF!</definedName>
    <definedName name="FA_Weibl" localSheetId="10">#REF!</definedName>
    <definedName name="FA_Weibl" localSheetId="4">#REF!</definedName>
    <definedName name="FA_Weibl">#REF!</definedName>
    <definedName name="FS_Daten_Insg" localSheetId="10">#REF!</definedName>
    <definedName name="FS_Daten_Insg" localSheetId="4">#REF!</definedName>
    <definedName name="FS_Daten_Insg">#REF!</definedName>
    <definedName name="FS_Daten_Weibl" localSheetId="10">#REF!</definedName>
    <definedName name="FS_Daten_Weibl" localSheetId="4">#REF!</definedName>
    <definedName name="FS_Daten_Weibl">#REF!</definedName>
    <definedName name="FS_Key" localSheetId="10">#REF!</definedName>
    <definedName name="FS_Key" localSheetId="4">#REF!</definedName>
    <definedName name="FS_Key">#REF!</definedName>
    <definedName name="haupt">#REF!</definedName>
    <definedName name="HS_Abschluss" localSheetId="10">#REF!</definedName>
    <definedName name="HS_Abschluss" localSheetId="4">#REF!</definedName>
    <definedName name="HS_Abschluss">#REF!</definedName>
    <definedName name="Insgesamt">+#REF!</definedName>
    <definedName name="Insgesamt_Weibl">#REF!</definedName>
    <definedName name="isced_dual" localSheetId="10">#REF!</definedName>
    <definedName name="isced_dual" localSheetId="4">#REF!</definedName>
    <definedName name="isced_dual">#REF!</definedName>
    <definedName name="isced_dual_w" localSheetId="10">#REF!</definedName>
    <definedName name="isced_dual_w" localSheetId="4">#REF!</definedName>
    <definedName name="isced_dual_w">#REF!</definedName>
    <definedName name="Key">#REF!</definedName>
    <definedName name="Key_3_Schule" localSheetId="10">#REF!</definedName>
    <definedName name="Key_3_Schule" localSheetId="4">#REF!</definedName>
    <definedName name="Key_3_Schule">#REF!</definedName>
    <definedName name="Key_4_Schule" localSheetId="10">#REF!</definedName>
    <definedName name="Key_4_Schule" localSheetId="4">#REF!</definedName>
    <definedName name="Key_4_Schule">#REF!</definedName>
    <definedName name="Key_5_Schule" localSheetId="10">#REF!</definedName>
    <definedName name="Key_5_Schule" localSheetId="4">#REF!</definedName>
    <definedName name="Key_5_Schule">#REF!</definedName>
    <definedName name="Key_6_Schule" localSheetId="10">#REF!</definedName>
    <definedName name="Key_6_Schule" localSheetId="4">#REF!</definedName>
    <definedName name="Key_6_Schule">#REF!</definedName>
    <definedName name="Key_Privat" localSheetId="10">#REF!</definedName>
    <definedName name="Key_Privat" localSheetId="4">#REF!</definedName>
    <definedName name="Key_Privat">#REF!</definedName>
    <definedName name="Laender" localSheetId="10">#REF!</definedName>
    <definedName name="Laender" localSheetId="4">#REF!</definedName>
    <definedName name="Laender">#REF!</definedName>
    <definedName name="Liste" localSheetId="10">#REF!</definedName>
    <definedName name="Liste" localSheetId="4">#REF!</definedName>
    <definedName name="Liste">#REF!</definedName>
    <definedName name="Liste_Schulen" localSheetId="10">#REF!</definedName>
    <definedName name="Liste_Schulen" localSheetId="4">#REF!</definedName>
    <definedName name="Liste_Schulen">#REF!</definedName>
    <definedName name="m">#REF!</definedName>
    <definedName name="MAKROER1" localSheetId="10">#REF!</definedName>
    <definedName name="MAKROER1" localSheetId="4">#REF!</definedName>
    <definedName name="MAKROER1">#REF!</definedName>
    <definedName name="MAKROER2" localSheetId="10">#REF!</definedName>
    <definedName name="MAKROER2" localSheetId="4">#REF!</definedName>
    <definedName name="MAKROER2">#REF!</definedName>
    <definedName name="MD_Insg" localSheetId="10">#REF!</definedName>
    <definedName name="MD_Insg" localSheetId="4">#REF!</definedName>
    <definedName name="MD_Insg">#REF!</definedName>
    <definedName name="MD_Key" localSheetId="10">#REF!</definedName>
    <definedName name="MD_Key" localSheetId="4">#REF!</definedName>
    <definedName name="MD_Key">#REF!</definedName>
    <definedName name="MD_Weibl" localSheetId="10">#REF!</definedName>
    <definedName name="MD_Weibl" localSheetId="4">#REF!</definedName>
    <definedName name="MD_Weibl">#REF!</definedName>
    <definedName name="n">#REF!</definedName>
    <definedName name="neben">#REF!</definedName>
    <definedName name="nn">#REF!</definedName>
    <definedName name="POS.1">#REF!</definedName>
    <definedName name="prof">#REF!</definedName>
    <definedName name="PROT01VK" localSheetId="10">#REF!</definedName>
    <definedName name="PROT01VK" localSheetId="4">#REF!</definedName>
    <definedName name="PROT01VK">#REF!</definedName>
    <definedName name="Schulart" localSheetId="10">#REF!</definedName>
    <definedName name="Schulart" localSheetId="4">#REF!</definedName>
    <definedName name="Schulart">#REF!</definedName>
    <definedName name="Schulen" localSheetId="10">#REF!</definedName>
    <definedName name="Schulen" localSheetId="4">#REF!</definedName>
    <definedName name="Schulen">#REF!</definedName>
    <definedName name="Schulen_Insg" localSheetId="10">#REF!</definedName>
    <definedName name="Schulen_Insg" localSheetId="4">#REF!</definedName>
    <definedName name="Schulen_Insg">#REF!</definedName>
    <definedName name="Schulen_Männl" localSheetId="10">#REF!</definedName>
    <definedName name="Schulen_Männl" localSheetId="4">#REF!</definedName>
    <definedName name="Schulen_Männl">#REF!</definedName>
    <definedName name="Schulen_Weibl" localSheetId="10">#REF!</definedName>
    <definedName name="Schulen_Weibl" localSheetId="4">#REF!</definedName>
    <definedName name="Schulen_Weibl">#REF!</definedName>
    <definedName name="SdG_Daten_Insg" localSheetId="10">#REF!</definedName>
    <definedName name="SdG_Daten_Insg" localSheetId="4">#REF!</definedName>
    <definedName name="SdG_Daten_Insg">#REF!</definedName>
    <definedName name="SdG_Daten_Priv_Insg" localSheetId="10">#REF!</definedName>
    <definedName name="SdG_Daten_Priv_Insg" localSheetId="4">#REF!</definedName>
    <definedName name="SdG_Daten_Priv_Insg">#REF!</definedName>
    <definedName name="SdG_Daten_Priv_Weibl" localSheetId="10">#REF!</definedName>
    <definedName name="SdG_Daten_Priv_Weibl" localSheetId="4">#REF!</definedName>
    <definedName name="SdG_Daten_Priv_Weibl">#REF!</definedName>
    <definedName name="SdG_Daten_Weibl" localSheetId="10">#REF!</definedName>
    <definedName name="SdG_Daten_Weibl" localSheetId="4">#REF!</definedName>
    <definedName name="SdG_Daten_Weibl">#REF!</definedName>
    <definedName name="SdG_Key_Dauer" localSheetId="10">#REF!</definedName>
    <definedName name="SdG_Key_Dauer" localSheetId="4">#REF!</definedName>
    <definedName name="SdG_Key_Dauer">#REF!</definedName>
    <definedName name="SdG_Key_Field" localSheetId="10">#REF!</definedName>
    <definedName name="SdG_Key_Field" localSheetId="4">#REF!</definedName>
    <definedName name="SdG_Key_Field">#REF!</definedName>
    <definedName name="ZENTR">#REF!</definedName>
    <definedName name="zhaupt">#REF!</definedName>
    <definedName name="zneben">#REF!</definedName>
    <definedName name="zprof">#REF!</definedName>
    <definedName name="zuio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9" i="3" l="1"/>
  <c r="I39" i="3"/>
  <c r="G39" i="3"/>
  <c r="F39" i="3"/>
  <c r="D39" i="3"/>
  <c r="Q38" i="3"/>
  <c r="J38" i="3"/>
  <c r="I38" i="3"/>
  <c r="H38" i="3"/>
  <c r="E38" i="3" s="1"/>
  <c r="F38" i="3" s="1"/>
  <c r="C38" i="3"/>
  <c r="I37" i="3"/>
  <c r="H37" i="3"/>
  <c r="G37" i="3"/>
  <c r="F37" i="3"/>
  <c r="D37" i="3"/>
  <c r="F36" i="3"/>
  <c r="D36" i="3"/>
  <c r="D38" i="3" l="1"/>
  <c r="G38" i="3"/>
  <c r="K11" i="19"/>
  <c r="K10" i="19"/>
  <c r="K9" i="19"/>
  <c r="I11" i="19"/>
  <c r="I10" i="19"/>
  <c r="I9" i="19"/>
  <c r="G11" i="19"/>
  <c r="G10" i="19"/>
  <c r="G9" i="19"/>
  <c r="E11" i="19"/>
  <c r="E10" i="19"/>
  <c r="E9" i="19"/>
  <c r="C11" i="19"/>
  <c r="C9" i="19"/>
  <c r="C10" i="19"/>
  <c r="M37" i="14" l="1"/>
  <c r="K37" i="14"/>
  <c r="L37" i="14" s="1"/>
  <c r="J37" i="14"/>
  <c r="I37" i="14"/>
  <c r="H37" i="14"/>
  <c r="G10" i="11" l="1"/>
  <c r="E10" i="11"/>
  <c r="D10" i="11"/>
  <c r="C10" i="11"/>
  <c r="F8" i="11"/>
  <c r="E8" i="11"/>
  <c r="D8" i="11"/>
  <c r="C8" i="11"/>
  <c r="B8" i="11"/>
  <c r="G10" i="10"/>
  <c r="F10" i="10"/>
  <c r="E10" i="10"/>
  <c r="D10" i="10"/>
  <c r="F8" i="10"/>
  <c r="E8" i="10"/>
  <c r="D8" i="10"/>
  <c r="C8" i="10"/>
  <c r="B8" i="10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</calcChain>
</file>

<file path=xl/sharedStrings.xml><?xml version="1.0" encoding="utf-8"?>
<sst xmlns="http://schemas.openxmlformats.org/spreadsheetml/2006/main" count="1288" uniqueCount="344">
  <si>
    <t>Klicken Sie auf den unten stehenden Link oder auf den Reiter am unteren Bildschirmrand, um eine gewünschte Tabelle aufzurufen!</t>
  </si>
  <si>
    <t>Inhalt</t>
  </si>
  <si>
    <t>Tab. F3-1web</t>
  </si>
  <si>
    <t>Tab. F3-2web</t>
  </si>
  <si>
    <t>Tab. F3-4web</t>
  </si>
  <si>
    <t>Tab. F3-5web</t>
  </si>
  <si>
    <t>Tab. F3-6web</t>
  </si>
  <si>
    <t>Tab. F3-7web</t>
  </si>
  <si>
    <t>Tab. F3-8web</t>
  </si>
  <si>
    <t>Tab. F3-9web</t>
  </si>
  <si>
    <t>Tab. F3-11web</t>
  </si>
  <si>
    <t>Tab. F3-12web</t>
  </si>
  <si>
    <t>Zeichenerklärung in den Tabellen</t>
  </si>
  <si>
    <t>–</t>
  </si>
  <si>
    <t>= nichts vorhanden</t>
  </si>
  <si>
    <t>= Zahlenwert größer als null, aber kleiner als die Hälfte der verwendeten Einheit</t>
  </si>
  <si>
    <t>/</t>
  </si>
  <si>
    <t>= keine Angaben, da Zahlenwert nicht sicher genug</t>
  </si>
  <si>
    <t>(n)</t>
  </si>
  <si>
    <t>= Aussagewert eingeschränkt, da die Stichprobe sehr klein ist</t>
  </si>
  <si>
    <t>·</t>
  </si>
  <si>
    <t>= keine Daten verfügbar</t>
  </si>
  <si>
    <t>X</t>
  </si>
  <si>
    <t>= Kategorie nicht zutreffend</t>
  </si>
  <si>
    <t>x( )</t>
  </si>
  <si>
    <t>= Die Daten sind in einer anderen Kategorie oder Spalte der Tabelle enthalten</t>
  </si>
  <si>
    <t>Abweichungen in den Summen erklären sich durch Runden der Zahlen.</t>
  </si>
  <si>
    <t>Alle Daten des Bildungsberichts unterliegen einer regelmäßigen Kontrolle und Nachprüfung. Durch Datenrevision oder Einbeziehung anderer Datenquellen können sich in der Fortschreibung von Kennziffern Abweichungen (berichtigte Werte) zu früheren Bildungsberichten ergeben!</t>
  </si>
  <si>
    <t>Zurück zum Inhalt</t>
  </si>
  <si>
    <r>
      <rPr>
        <sz val="9"/>
        <rFont val="Arial"/>
        <family val="2"/>
        <charset val="1"/>
      </rPr>
      <t>Studienjahr</t>
    </r>
    <r>
      <rPr>
        <vertAlign val="superscript"/>
        <sz val="9"/>
        <rFont val="Arial"/>
        <family val="2"/>
        <charset val="1"/>
      </rPr>
      <t>1)</t>
    </r>
  </si>
  <si>
    <t>Studienanfänger:innen</t>
  </si>
  <si>
    <r>
      <rPr>
        <sz val="9"/>
        <rFont val="Arial"/>
        <family val="2"/>
        <charset val="1"/>
      </rPr>
      <t>Studienanfänger:innenquote</t>
    </r>
    <r>
      <rPr>
        <vertAlign val="superscript"/>
        <sz val="9"/>
        <rFont val="Arial"/>
        <family val="2"/>
        <charset val="1"/>
      </rPr>
      <t>2)</t>
    </r>
  </si>
  <si>
    <t>Insgesamt</t>
  </si>
  <si>
    <t>Weiblich</t>
  </si>
  <si>
    <t>Anteil FH</t>
  </si>
  <si>
    <t xml:space="preserve">Männlich </t>
  </si>
  <si>
    <t xml:space="preserve">Weiblich </t>
  </si>
  <si>
    <r>
      <rPr>
        <sz val="9"/>
        <rFont val="Arial"/>
        <family val="2"/>
        <charset val="1"/>
      </rPr>
      <t>Insgesamt, bereinigt um G8-Effekt</t>
    </r>
    <r>
      <rPr>
        <vertAlign val="superscript"/>
        <sz val="9"/>
        <rFont val="Arial"/>
        <family val="2"/>
        <charset val="1"/>
      </rPr>
      <t>3)</t>
    </r>
  </si>
  <si>
    <t>Anzahl</t>
  </si>
  <si>
    <t>in %</t>
  </si>
  <si>
    <t>Früheres Bundesgebiet</t>
  </si>
  <si>
    <t>●</t>
  </si>
  <si>
    <t>Deutschland</t>
  </si>
  <si>
    <t>36,8 (36,5)</t>
  </si>
  <si>
    <t>38,9 (38,6)</t>
  </si>
  <si>
    <t>47,9 (44,7)</t>
  </si>
  <si>
    <t>48,7 (42,8)</t>
  </si>
  <si>
    <t>47,9 (43,6)</t>
  </si>
  <si>
    <r>
      <rPr>
        <sz val="9"/>
        <rFont val="Arial"/>
        <family val="2"/>
        <charset val="1"/>
      </rPr>
      <t>Studien-jahr</t>
    </r>
    <r>
      <rPr>
        <vertAlign val="superscript"/>
        <sz val="9"/>
        <rFont val="Arial"/>
        <family val="2"/>
        <charset val="1"/>
      </rPr>
      <t>1)</t>
    </r>
  </si>
  <si>
    <t>Internationale Studierende
(im Wintersemester)
(Bildungsausländer:innen)</t>
  </si>
  <si>
    <r>
      <rPr>
        <sz val="9"/>
        <rFont val="Arial"/>
        <family val="2"/>
        <charset val="1"/>
      </rPr>
      <t>Studien-anfänger:innen insgesamt</t>
    </r>
    <r>
      <rPr>
        <vertAlign val="superscript"/>
        <sz val="9"/>
        <rFont val="Arial"/>
        <family val="2"/>
        <charset val="1"/>
      </rPr>
      <t>2)</t>
    </r>
  </si>
  <si>
    <t>Deutsche</t>
  </si>
  <si>
    <t>Inländische Studiennachfrage insgesamt (Deutsche und Bildungsinländer:innen)</t>
  </si>
  <si>
    <t>Ausländer:innen</t>
  </si>
  <si>
    <t>Bildungsinländische Studienanfänger:innen</t>
  </si>
  <si>
    <t xml:space="preserve">Anteil internationale Studienanfäng. (Bildungsaus-länder:innen) </t>
  </si>
  <si>
    <t>Internationale Studienanfäng. (Bildungsaus-länder:innen)</t>
  </si>
  <si>
    <t>Davon mit angestrebtem Abschluss</t>
  </si>
  <si>
    <t>Insgesamt
(im Wintersemester)
(Bildungsausländer:innen)</t>
  </si>
  <si>
    <t>Bachelor (ohne LA)</t>
  </si>
  <si>
    <t>Master (ohne LA)</t>
  </si>
  <si>
    <t>Promotion</t>
  </si>
  <si>
    <t>Sonstiger Abschluss (einschl. LA)</t>
  </si>
  <si>
    <t xml:space="preserve">in % </t>
  </si>
  <si>
    <t>Anteil in  %</t>
  </si>
  <si>
    <t>Weg zur Studienberechtigung</t>
  </si>
  <si>
    <r>
      <rPr>
        <sz val="9"/>
        <rFont val="Arial"/>
        <family val="2"/>
        <charset val="1"/>
      </rPr>
      <t>Universitäten</t>
    </r>
    <r>
      <rPr>
        <vertAlign val="superscript"/>
        <sz val="9"/>
        <rFont val="Arial"/>
        <family val="2"/>
        <charset val="1"/>
      </rPr>
      <t>4)</t>
    </r>
  </si>
  <si>
    <r>
      <rPr>
        <sz val="9"/>
        <rFont val="Arial"/>
        <family val="2"/>
        <charset val="1"/>
      </rPr>
      <t>Fachhochschulen</t>
    </r>
    <r>
      <rPr>
        <vertAlign val="superscript"/>
        <sz val="9"/>
        <rFont val="Arial"/>
        <family val="2"/>
        <charset val="1"/>
      </rPr>
      <t>5)</t>
    </r>
  </si>
  <si>
    <t>Gymnasium, Fachgymnasium, Gesamtschule</t>
  </si>
  <si>
    <t>(Berufs-)Fachschule, Berufsoberschule, Fachakademie</t>
  </si>
  <si>
    <t>Fachoberschule</t>
  </si>
  <si>
    <r>
      <rPr>
        <sz val="9"/>
        <rFont val="Arial"/>
        <family val="2"/>
        <charset val="1"/>
      </rPr>
      <t>Zweiter Bildungsweg</t>
    </r>
    <r>
      <rPr>
        <vertAlign val="superscript"/>
        <sz val="9"/>
        <rFont val="Arial"/>
        <family val="2"/>
        <charset val="1"/>
      </rPr>
      <t>1)</t>
    </r>
  </si>
  <si>
    <r>
      <rPr>
        <sz val="9"/>
        <rFont val="Arial"/>
        <family val="2"/>
        <charset val="1"/>
      </rPr>
      <t>Dritter Bildungsweg</t>
    </r>
    <r>
      <rPr>
        <vertAlign val="superscript"/>
        <sz val="9"/>
        <rFont val="Arial"/>
        <family val="2"/>
        <charset val="1"/>
      </rPr>
      <t>2)</t>
    </r>
  </si>
  <si>
    <r>
      <rPr>
        <sz val="9"/>
        <rFont val="Arial"/>
        <family val="2"/>
        <charset val="1"/>
      </rPr>
      <t>Begabtenprüfung</t>
    </r>
    <r>
      <rPr>
        <vertAlign val="superscript"/>
        <sz val="9"/>
        <rFont val="Arial"/>
        <family val="2"/>
        <charset val="1"/>
      </rPr>
      <t>3)</t>
    </r>
  </si>
  <si>
    <r>
      <rPr>
        <sz val="9"/>
        <rFont val="Arial"/>
        <family val="2"/>
        <charset val="1"/>
      </rPr>
      <t>Eignungsprüfung Kunst/Musik</t>
    </r>
    <r>
      <rPr>
        <vertAlign val="superscript"/>
        <sz val="9"/>
        <rFont val="Arial"/>
        <family val="2"/>
        <charset val="1"/>
      </rPr>
      <t>3)</t>
    </r>
  </si>
  <si>
    <t>Ausländische Studienberechtigung (einschließlich Studienkolleg)</t>
  </si>
  <si>
    <t>Sonstiges und ohne Angabe</t>
  </si>
  <si>
    <r>
      <rPr>
        <sz val="9"/>
        <rFont val="Arial"/>
        <family val="2"/>
        <charset val="1"/>
      </rPr>
      <t>Ohne Studienanfänger:innen mit ausländischer Studienberechtigung</t>
    </r>
    <r>
      <rPr>
        <vertAlign val="superscript"/>
        <sz val="9"/>
        <rFont val="Arial"/>
        <family val="2"/>
        <charset val="1"/>
      </rPr>
      <t>6)</t>
    </r>
  </si>
  <si>
    <t>Art der Studienberechtigung</t>
  </si>
  <si>
    <t>Allgemeine Hochschulreife</t>
  </si>
  <si>
    <t>Fachgebundene Hochschulreife</t>
  </si>
  <si>
    <t>Fachhochschulreife</t>
  </si>
  <si>
    <t>Ohne Angabe</t>
  </si>
  <si>
    <t>Art der Hochschule</t>
  </si>
  <si>
    <t>Davon</t>
  </si>
  <si>
    <t>Universitäten</t>
  </si>
  <si>
    <t>Fachhochschulen</t>
  </si>
  <si>
    <t>Land</t>
  </si>
  <si>
    <t xml:space="preserve"> in %</t>
  </si>
  <si>
    <t>Studienanfänger:innenanteil an Fachhochschulen</t>
  </si>
  <si>
    <t>D</t>
  </si>
  <si>
    <t>WFL</t>
  </si>
  <si>
    <t>OFL</t>
  </si>
  <si>
    <t>STA</t>
  </si>
  <si>
    <r>
      <rPr>
        <sz val="9"/>
        <rFont val="Arial"/>
        <family val="2"/>
        <charset val="1"/>
      </rPr>
      <t>BW</t>
    </r>
    <r>
      <rPr>
        <vertAlign val="superscript"/>
        <sz val="9"/>
        <rFont val="Arial"/>
        <family val="2"/>
        <charset val="1"/>
      </rPr>
      <t>1)</t>
    </r>
  </si>
  <si>
    <t>BY</t>
  </si>
  <si>
    <t>BE</t>
  </si>
  <si>
    <t>BB</t>
  </si>
  <si>
    <t>HB</t>
  </si>
  <si>
    <t>HH</t>
  </si>
  <si>
    <t>HE</t>
  </si>
  <si>
    <t>MV</t>
  </si>
  <si>
    <t>NI</t>
  </si>
  <si>
    <t>NW</t>
  </si>
  <si>
    <t>RP</t>
  </si>
  <si>
    <t>SL</t>
  </si>
  <si>
    <t>SN</t>
  </si>
  <si>
    <t>ST</t>
  </si>
  <si>
    <t>SH</t>
  </si>
  <si>
    <r>
      <rPr>
        <sz val="9"/>
        <rFont val="Arial"/>
        <family val="2"/>
        <charset val="1"/>
      </rPr>
      <t>TH</t>
    </r>
    <r>
      <rPr>
        <vertAlign val="superscript"/>
        <sz val="9"/>
        <rFont val="Arial"/>
        <family val="2"/>
        <charset val="1"/>
      </rPr>
      <t>2)</t>
    </r>
  </si>
  <si>
    <t>nach inländischen und internationalen Studienanfänger:innen</t>
  </si>
  <si>
    <t>Inländische Studienanfänger:innen</t>
  </si>
  <si>
    <t>Internationale Studienanfänger:innen</t>
  </si>
  <si>
    <t>Studienanfänge:innenzahl an Fachhochschulen (Index 2000=100)</t>
  </si>
  <si>
    <r>
      <rPr>
        <sz val="9"/>
        <rFont val="Arial"/>
        <family val="2"/>
        <charset val="1"/>
      </rPr>
      <t>Studienanfänger:innenzahl an Universitäten</t>
    </r>
    <r>
      <rPr>
        <vertAlign val="superscript"/>
        <sz val="9"/>
        <rFont val="Arial"/>
        <family val="2"/>
        <charset val="1"/>
      </rPr>
      <t>4)</t>
    </r>
    <r>
      <rPr>
        <sz val="9"/>
        <rFont val="Arial"/>
        <family val="2"/>
        <charset val="1"/>
      </rPr>
      <t xml:space="preserve"> (Index 2000=100)</t>
    </r>
  </si>
  <si>
    <t>Studienanfänger:innenzahl an den Hochschulen insgesamt (Index 2000=100)</t>
  </si>
  <si>
    <t>Fächergruppe</t>
  </si>
  <si>
    <r>
      <rPr>
        <sz val="9"/>
        <color rgb="FF000000"/>
        <rFont val="Arial"/>
        <family val="2"/>
        <charset val="1"/>
      </rPr>
      <t>Geistes-wiss.</t>
    </r>
    <r>
      <rPr>
        <vertAlign val="superscript"/>
        <sz val="9"/>
        <color rgb="FF000000"/>
        <rFont val="Arial"/>
        <family val="2"/>
        <charset val="1"/>
      </rPr>
      <t>3)</t>
    </r>
  </si>
  <si>
    <r>
      <rPr>
        <sz val="9"/>
        <color rgb="FF000000"/>
        <rFont val="Arial"/>
        <family val="2"/>
        <charset val="1"/>
      </rPr>
      <t>Rechts-, Wirt-schafts-, und Sozialwiss.</t>
    </r>
    <r>
      <rPr>
        <vertAlign val="superscript"/>
        <sz val="9"/>
        <color rgb="FF000000"/>
        <rFont val="Arial"/>
        <family val="2"/>
        <charset val="1"/>
      </rPr>
      <t>4)</t>
    </r>
  </si>
  <si>
    <t>Darunter</t>
  </si>
  <si>
    <r>
      <rPr>
        <sz val="9"/>
        <color rgb="FF000000"/>
        <rFont val="Arial"/>
        <family val="2"/>
        <charset val="1"/>
      </rPr>
      <t>Mathematik/ Naturwiss.</t>
    </r>
    <r>
      <rPr>
        <vertAlign val="superscript"/>
        <sz val="9"/>
        <color rgb="FF000000"/>
        <rFont val="Arial"/>
        <family val="2"/>
        <charset val="1"/>
      </rPr>
      <t>5)</t>
    </r>
  </si>
  <si>
    <r>
      <rPr>
        <sz val="9"/>
        <color rgb="FF000000"/>
        <rFont val="Arial"/>
        <family val="2"/>
        <charset val="1"/>
      </rPr>
      <t>Ingenieur-
wiss.</t>
    </r>
    <r>
      <rPr>
        <vertAlign val="superscript"/>
        <sz val="9"/>
        <color rgb="FF000000"/>
        <rFont val="Arial"/>
        <family val="2"/>
        <charset val="1"/>
      </rPr>
      <t>6)</t>
    </r>
  </si>
  <si>
    <t>Human-medizin/ Gesund-
heitswiss.</t>
  </si>
  <si>
    <r>
      <rPr>
        <sz val="9"/>
        <color rgb="FF000000"/>
        <rFont val="Arial"/>
        <family val="2"/>
        <charset val="1"/>
      </rPr>
      <t>Agrar-, Forst-, und Ernäh- rungs-
wiss.</t>
    </r>
    <r>
      <rPr>
        <vertAlign val="superscript"/>
        <sz val="9"/>
        <color rgb="FF000000"/>
        <rFont val="Arial"/>
        <family val="2"/>
        <charset val="1"/>
      </rPr>
      <t>7)</t>
    </r>
  </si>
  <si>
    <t>Sport</t>
  </si>
  <si>
    <t>Kunst, Kunstwiss.</t>
  </si>
  <si>
    <r>
      <rPr>
        <sz val="9"/>
        <color rgb="FF000000"/>
        <rFont val="Arial"/>
        <family val="2"/>
        <charset val="1"/>
      </rPr>
      <t>Wirtschafts-wissen-schaften</t>
    </r>
    <r>
      <rPr>
        <vertAlign val="superscript"/>
        <sz val="9"/>
        <color rgb="FF000000"/>
        <rFont val="Arial"/>
        <family val="2"/>
        <charset val="1"/>
      </rPr>
      <t>8)</t>
    </r>
  </si>
  <si>
    <t>Rechts-wissenschaft</t>
  </si>
  <si>
    <r>
      <rPr>
        <sz val="9"/>
        <color rgb="FF000000"/>
        <rFont val="Arial"/>
        <family val="2"/>
        <charset val="1"/>
      </rPr>
      <t>Sozial-, Erziehungs-wiss.,
Psychologie</t>
    </r>
    <r>
      <rPr>
        <vertAlign val="superscript"/>
        <sz val="9"/>
        <color rgb="FF000000"/>
        <rFont val="Arial"/>
        <family val="2"/>
        <charset val="1"/>
      </rPr>
      <t>9)</t>
    </r>
  </si>
  <si>
    <t>Human-, Zahnmedizin</t>
  </si>
  <si>
    <t>Gesundheits-
wiss.</t>
  </si>
  <si>
    <t>Merkmal</t>
  </si>
  <si>
    <r>
      <rPr>
        <sz val="9"/>
        <color rgb="FF000000"/>
        <rFont val="Arial"/>
        <family val="2"/>
        <charset val="1"/>
      </rPr>
      <t>Studienjahr</t>
    </r>
    <r>
      <rPr>
        <vertAlign val="superscript"/>
        <sz val="9"/>
        <color rgb="FF000000"/>
        <rFont val="Arial"/>
        <family val="2"/>
        <charset val="1"/>
      </rPr>
      <t>1)</t>
    </r>
  </si>
  <si>
    <r>
      <rPr>
        <sz val="9"/>
        <color rgb="FF000000"/>
        <rFont val="Arial"/>
        <family val="2"/>
        <charset val="1"/>
      </rPr>
      <t>2013</t>
    </r>
    <r>
      <rPr>
        <vertAlign val="superscript"/>
        <sz val="9"/>
        <color rgb="FF000000"/>
        <rFont val="Arial"/>
        <family val="2"/>
        <charset val="1"/>
      </rPr>
      <t>2)</t>
    </r>
  </si>
  <si>
    <t>in % an allen Studienanfänger:innen</t>
  </si>
  <si>
    <t>Anteil dieser Studienanfängergruppe</t>
  </si>
  <si>
    <t>Westdeutsche Flächenländer</t>
  </si>
  <si>
    <t>Ostdeutsche Flächenländer</t>
  </si>
  <si>
    <t>Stadtstaaten</t>
  </si>
  <si>
    <t xml:space="preserve">Anteil innerhalb der dualen Studiengänge in % </t>
  </si>
  <si>
    <t>Geschlecht</t>
  </si>
  <si>
    <t>Männlich</t>
  </si>
  <si>
    <t>Trägerschaft</t>
  </si>
  <si>
    <t>Öffentliche/kirchliche Trägerschaft</t>
  </si>
  <si>
    <t>Private Trägerschaft</t>
  </si>
  <si>
    <t>Art der Hochschulzugangsberechtigung</t>
  </si>
  <si>
    <t>Mit allgemeiner Hochschulreife</t>
  </si>
  <si>
    <t>Mit Fachhochschulreife</t>
  </si>
  <si>
    <t>Ohne formale Studienberechtigung</t>
  </si>
  <si>
    <r>
      <rPr>
        <sz val="9"/>
        <rFont val="Arial"/>
        <family val="2"/>
        <charset val="1"/>
      </rPr>
      <t>Fächergruppe</t>
    </r>
    <r>
      <rPr>
        <vertAlign val="superscript"/>
        <sz val="9"/>
        <rFont val="Arial"/>
        <family val="2"/>
        <charset val="1"/>
      </rPr>
      <t>6)</t>
    </r>
  </si>
  <si>
    <t>Geisteswiss. (bis WS 2015/16: Sprach- und Kulturwiss.)</t>
  </si>
  <si>
    <t>Rechts-, Wirtschafts- und Sozialwiss.</t>
  </si>
  <si>
    <t>Mathematik, Naturwiss. (bis SoSe 2015 einschließlich Informatik)</t>
  </si>
  <si>
    <t>Humanmedizin/Gesundheitswiss.</t>
  </si>
  <si>
    <t>Agrar-, Forst- und Ernährungswiss., Veterinärmedizin</t>
  </si>
  <si>
    <t>Ingenieurwiss. (ab SoSe 2015 einschließlich Informatik)</t>
  </si>
  <si>
    <t>in Jahren</t>
  </si>
  <si>
    <t>Durchschnittsalter</t>
  </si>
  <si>
    <t>Länder</t>
  </si>
  <si>
    <r>
      <rPr>
        <sz val="9"/>
        <rFont val="Arial"/>
        <family val="2"/>
        <charset val="1"/>
      </rPr>
      <t>Baden-Württemberg</t>
    </r>
    <r>
      <rPr>
        <vertAlign val="superscript"/>
        <sz val="9"/>
        <rFont val="Arial"/>
        <family val="2"/>
        <charset val="1"/>
      </rPr>
      <t>3)</t>
    </r>
  </si>
  <si>
    <t>Bayern</t>
  </si>
  <si>
    <t>Berlin</t>
  </si>
  <si>
    <t>Brandenburg</t>
  </si>
  <si>
    <t>Bremen</t>
  </si>
  <si>
    <t>Hamburg</t>
  </si>
  <si>
    <t>Hessen</t>
  </si>
  <si>
    <t>Mecklenburg-Vorpommern</t>
  </si>
  <si>
    <t>Niedersachsen</t>
  </si>
  <si>
    <t>Nordrhein-Westfalen</t>
  </si>
  <si>
    <t>Rheinland-Pfalz</t>
  </si>
  <si>
    <r>
      <rPr>
        <sz val="9"/>
        <rFont val="Arial"/>
        <family val="2"/>
        <charset val="1"/>
      </rPr>
      <t>Saarland</t>
    </r>
    <r>
      <rPr>
        <vertAlign val="superscript"/>
        <sz val="9"/>
        <rFont val="Arial"/>
        <family val="2"/>
        <charset val="1"/>
      </rPr>
      <t>4)</t>
    </r>
  </si>
  <si>
    <t>Sachsen</t>
  </si>
  <si>
    <t>Sachsen-Anhalt</t>
  </si>
  <si>
    <t>Schleswig-Holstein</t>
  </si>
  <si>
    <r>
      <rPr>
        <sz val="9"/>
        <rFont val="Arial"/>
        <family val="2"/>
        <charset val="1"/>
      </rPr>
      <t>Thüringen</t>
    </r>
    <r>
      <rPr>
        <vertAlign val="superscript"/>
        <sz val="9"/>
        <rFont val="Arial"/>
        <family val="2"/>
        <charset val="1"/>
      </rPr>
      <t>5)</t>
    </r>
  </si>
  <si>
    <t>in % aller Studienanfänger:innen</t>
  </si>
  <si>
    <t xml:space="preserve">Anteil innerhalb der Fernstudiengänge in % </t>
  </si>
  <si>
    <t>Baden-Württemberg</t>
  </si>
  <si>
    <t>Saarland</t>
  </si>
  <si>
    <t>Thüringen</t>
  </si>
  <si>
    <r>
      <rPr>
        <sz val="9"/>
        <rFont val="Arial"/>
        <family val="2"/>
        <charset val="1"/>
      </rPr>
      <t>Jahr</t>
    </r>
    <r>
      <rPr>
        <vertAlign val="superscript"/>
        <sz val="9"/>
        <rFont val="Arial"/>
        <family val="2"/>
        <charset val="1"/>
      </rPr>
      <t>1)</t>
    </r>
  </si>
  <si>
    <t>Studierende</t>
  </si>
  <si>
    <t>Private Hochschulen</t>
  </si>
  <si>
    <t>Anteil Fachhochschule</t>
  </si>
  <si>
    <t>Anteil Universität</t>
  </si>
  <si>
    <r>
      <t>Mit allgemeiner Hochschulreife</t>
    </r>
    <r>
      <rPr>
        <vertAlign val="superscript"/>
        <sz val="9"/>
        <rFont val="Arial"/>
        <family val="2"/>
      </rPr>
      <t>2)</t>
    </r>
  </si>
  <si>
    <r>
      <t>Beruflich Qualifizierte ohne schulische Studienberechtigung</t>
    </r>
    <r>
      <rPr>
        <vertAlign val="superscript"/>
        <sz val="9"/>
        <rFont val="Arial"/>
        <family val="2"/>
      </rPr>
      <t>3)</t>
    </r>
  </si>
  <si>
    <r>
      <t>Fächergruppe</t>
    </r>
    <r>
      <rPr>
        <vertAlign val="superscript"/>
        <sz val="9"/>
        <rFont val="Arial"/>
        <family val="2"/>
        <charset val="1"/>
      </rPr>
      <t>4)</t>
    </r>
  </si>
  <si>
    <t xml:space="preserve"> </t>
  </si>
  <si>
    <t>Tab. F3-3web</t>
  </si>
  <si>
    <t>Tab. F3-10web</t>
  </si>
  <si>
    <t>Anteil Erststudium</t>
  </si>
  <si>
    <t>Anteil Folgestudium</t>
  </si>
  <si>
    <t>Anteil weiblich</t>
  </si>
  <si>
    <t>an Fachhoch-schulen</t>
  </si>
  <si>
    <t>an privaten Hochschulen</t>
  </si>
  <si>
    <t>des Dritten Bildungswegs</t>
  </si>
  <si>
    <r>
      <t>Insgesamt</t>
    </r>
    <r>
      <rPr>
        <vertAlign val="superscript"/>
        <sz val="9"/>
        <color rgb="FF000000"/>
        <rFont val="Arial"/>
        <family val="2"/>
        <charset val="1"/>
      </rPr>
      <t>2)</t>
    </r>
  </si>
  <si>
    <t>Anteil des Dritten Bildungswegs an den …</t>
  </si>
  <si>
    <t>… Studierenden</t>
  </si>
  <si>
    <t>in  % (spaltenweise)</t>
  </si>
  <si>
    <t>in % (zeilenweise)</t>
  </si>
  <si>
    <r>
      <t xml:space="preserve"> Kein Abschluss angestrebt</t>
    </r>
    <r>
      <rPr>
        <vertAlign val="superscript"/>
        <sz val="9"/>
        <rFont val="Arial"/>
        <family val="2"/>
      </rPr>
      <t>3)</t>
    </r>
  </si>
  <si>
    <r>
      <t>2023</t>
    </r>
    <r>
      <rPr>
        <vertAlign val="superscript"/>
        <sz val="9"/>
        <color rgb="FF000000"/>
        <rFont val="Arial"/>
        <family val="2"/>
      </rPr>
      <t>6)</t>
    </r>
  </si>
  <si>
    <r>
      <t>2023</t>
    </r>
    <r>
      <rPr>
        <vertAlign val="superscript"/>
        <sz val="9"/>
        <rFont val="Arial"/>
        <family val="2"/>
      </rPr>
      <t>7)</t>
    </r>
  </si>
  <si>
    <t>Staatlich</t>
  </si>
  <si>
    <t>Kirchlich</t>
  </si>
  <si>
    <t>Privat</t>
  </si>
  <si>
    <t>Hochschulart und Trägerschaft</t>
  </si>
  <si>
    <t>Anteil</t>
  </si>
  <si>
    <t>Darunter nach Studienformat</t>
  </si>
  <si>
    <t>im Fernstudium</t>
  </si>
  <si>
    <t>im Teilzeitstudium</t>
  </si>
  <si>
    <t>Darunter nach Trägerschaft</t>
  </si>
  <si>
    <t>in % (spaltenweise)</t>
  </si>
  <si>
    <t>Tab. F3-3web: Zusammensetzung der Studienanfänger:innen 2000 bis 2024* nach Wegen und Art der Studienberechtigung** und Hochschularten (in %)</t>
  </si>
  <si>
    <t>Vollzeitstudium</t>
  </si>
  <si>
    <t>Teilzeitstudium</t>
  </si>
  <si>
    <t>Duales Studium</t>
  </si>
  <si>
    <t>Frauen</t>
  </si>
  <si>
    <t>Männer</t>
  </si>
  <si>
    <t>Lehramtstyp 1 Lehrämter der Grundschule beziehungsweise der Primarstufe</t>
  </si>
  <si>
    <t>Lehramtstyp 2 Übergreifende Lehrämter der Primarstufe und aller oder
einzelner Schularten der Sekundarstufe I</t>
  </si>
  <si>
    <t>Lehramtstyp 3 Lehrämter für alle oder einzelne Schularten der Sekundarstufe I</t>
  </si>
  <si>
    <t>Lehramtstyp 4 Lehrämter der Sekundarstufe II (allgemeinbildende Fächer)
oder für das Gymnasium</t>
  </si>
  <si>
    <t>Lehramtstyp 5 Lehrämter der Sekundarstufe II (berufliche Fächer) oder für die
beruflichen Schulen</t>
  </si>
  <si>
    <t>Lehramtstyp 6 Sonderpädagogische Lehrämter</t>
  </si>
  <si>
    <t xml:space="preserve">Im Bildungsbericht 2024 enthalten als </t>
  </si>
  <si>
    <t>Lehramtstyp</t>
  </si>
  <si>
    <t>im dualen Studium</t>
  </si>
  <si>
    <t>-</t>
  </si>
  <si>
    <t>Tab. F3-9web: Studienanfänger:innen* in dualen Studiengängen 2005 bis 2024 nach Geschlecht, Art der Hochschule, Trägerschaft, Art der Studienberechtigung, Fächergruppen und Ländern (Anzahl, in %)</t>
  </si>
  <si>
    <t>Tab. F3-10web: Studienanfänger:innen* in Fernstudiengängen 2005 bis 2024 nach Geschlecht, Art der Hochschule, Trägerschaft, Art der Studienberechtigung, Fächergruppen und Ländern (Anzahl, in %)</t>
  </si>
  <si>
    <r>
      <t>Tab. F3-</t>
    </r>
    <r>
      <rPr>
        <b/>
        <sz val="10"/>
        <color theme="1"/>
        <rFont val="Arial"/>
        <family val="2"/>
      </rPr>
      <t>11web</t>
    </r>
    <r>
      <rPr>
        <b/>
        <sz val="10"/>
        <rFont val="Arial"/>
        <family val="2"/>
        <charset val="1"/>
      </rPr>
      <t>: Studienanfänger:innen* 2020 bis 2024 nach Art der Studienform (Anzahl, in %)</t>
    </r>
  </si>
  <si>
    <t>Quelle: Statistische Ämter des Bundes und der Länder, Hochschulstatistik</t>
  </si>
  <si>
    <t>… Studien-anfänger:innen</t>
  </si>
  <si>
    <t>o</t>
  </si>
  <si>
    <t xml:space="preserve"> +/- </t>
  </si>
  <si>
    <t>= Ausprägung trifft zu (+) oder trifft nicht zu (-)</t>
  </si>
  <si>
    <r>
      <t>2025</t>
    </r>
    <r>
      <rPr>
        <vertAlign val="superscript"/>
        <sz val="9"/>
        <color rgb="FF000000"/>
        <rFont val="Arial"/>
        <family val="2"/>
      </rPr>
      <t>4)</t>
    </r>
  </si>
  <si>
    <t>Ab 2026: Werte der KMK-Vorausberechnung</t>
  </si>
  <si>
    <r>
      <t>2024</t>
    </r>
    <r>
      <rPr>
        <vertAlign val="superscript"/>
        <sz val="9"/>
        <color rgb="FF000000"/>
        <rFont val="Arial"/>
        <family val="2"/>
      </rPr>
      <t>7)</t>
    </r>
  </si>
  <si>
    <t>Zahl der Studierenden 1993 bis 2025 nach Geschlecht, Art der Hochschule und Trägerschaft</t>
  </si>
  <si>
    <t>Studienanfänger:innen in dualen Studiengängen 2005 bis 2024 nach Geschlecht, Art der Hochschule, Trägerschaft, Art der Studienberechtigung, Fächergruppen und Ländern (Anzahl, in %)</t>
  </si>
  <si>
    <t>Quelle: Statistische Ämter des Bundes und der Länder, Hochschulstatistik, eigene Berechnungen</t>
  </si>
  <si>
    <t>* Studienanfänger:innen im ersten Hochschulsemester.</t>
  </si>
  <si>
    <t>Studienanfänger:innen in Fernstudiengängen 2005 bis 2024 nach Geschlecht, Art der Hochschule, Trägerschaft, Art der Studienberechtigung, Fächergruppen und Ländern (Anzahl, in %)</t>
  </si>
  <si>
    <r>
      <t>Erststudium</t>
    </r>
    <r>
      <rPr>
        <vertAlign val="superscript"/>
        <sz val="9"/>
        <rFont val="Arial"/>
        <family val="2"/>
      </rPr>
      <t>2)</t>
    </r>
  </si>
  <si>
    <r>
      <t>Folgestudium</t>
    </r>
    <r>
      <rPr>
        <vertAlign val="superscript"/>
        <sz val="9"/>
        <rFont val="Arial"/>
        <family val="2"/>
      </rPr>
      <t>3)</t>
    </r>
  </si>
  <si>
    <t>* Studienanfänger:innen im ersten Hochschulsemester, einschließlich Verwaltungsfachhochschulen.</t>
  </si>
  <si>
    <t>** Studienanfänger:innen, Studierende bzw. Absolvent:innen mit ausländischer Staatsangehörigkeit, die ihre Studienberechtigung in Deutschland erworben haben, werden als Bildungsinländer :innen bezeichnet. Davon zu unterscheiden sind Personen mit im Ausland erworbener Studienberechtigung, die zum Studium nach Deutschland gekommen sind (internationale Studierende, in der Hochschulstatistik als Bildungsausländer :innen bezeichnet).</t>
  </si>
  <si>
    <t>1) Studienjahr = Sommer- plus nachfolgendes Wintersemester.</t>
  </si>
  <si>
    <t>2) Einschließlich Verwaltungsfachhochschulen.</t>
  </si>
  <si>
    <t>3) Einschließlich Abschluss im Ausland erworben.</t>
  </si>
  <si>
    <t>4) Vorläufige Ergebnisse.</t>
  </si>
  <si>
    <t>Quelle für IST-Werte: Statistische Ämter des Bundes und der Länder, Hochschulstatistik, Recherche in DZHW-ICEland, eigene Berechnungen</t>
  </si>
  <si>
    <t>** Werte ab 2012 mit Berücksichtigung der Ergebnisse des Zensus 2011.</t>
  </si>
  <si>
    <t>2) Berechnung nach dem Quotensummenverfahren: Anteil der Studienanfänger/-innen an der Bevölkerung des entsprechenden Geburtsjahres. Es werden Quoten für einzelne Geburtsjahrgänge berechnet und anschließend aufsummiert. Einschließlich Verwaltungsfachhochschulen.</t>
  </si>
  <si>
    <t>3) Quoten für 2007 und 2008 nicht neu berechnet. G8-bereinigte Werte 2012 und 2013 ohne Zensuskorrektur.</t>
  </si>
  <si>
    <t>4) Quoten für 2006, 2007 und 2008 nicht neu berechnet.</t>
  </si>
  <si>
    <t>5) Werte in Klammern ab 2009: Ohne ausländische Hochschulzugangsberechtigung und um den G8-Effekt korrigiert (2012 und 2013 ohne Berücksichtigung des Zensus 2011).</t>
  </si>
  <si>
    <t>6) Studienanfänger:innenquote auf Basis des Zensus 2011 und deshalb mit den Vorjahren vergleichbar.</t>
  </si>
  <si>
    <t>7) Seit 2023 Studienanfänger:innenquote auf Basis des Zensus 2022, nicht mit den Vorjahren vergleichbar.</t>
  </si>
  <si>
    <t>* Studienjahre: Sommer- und nachfolgendes Wintersemester</t>
  </si>
  <si>
    <t>** Bis zum Bildungsbericht 2014 wurde die Begabtenprüfung nicht gesondert, sondern als Teil der Kategorie Dritter Bildungsweg ausgewiesen.</t>
  </si>
  <si>
    <t>1) Abendgymnasien, Kollegs</t>
  </si>
  <si>
    <t>2) Studienanfänger:innen ohne schulische Studienberechtigung, immatrikuliert aufgrund beruflicher Qualifizierung bzw. einer Aufstiegsfortbildung (z. B. Meister-, Technikerprüfung).</t>
  </si>
  <si>
    <t>3) Seit 2016 werden beide Kategorien gemeinsam ausgewiesen.</t>
  </si>
  <si>
    <t>4) Einschließlich der Pädagogischen, Theologischen und Kunsthochschulen.</t>
  </si>
  <si>
    <t>5) Ohne Verwaltungsfachhochschulen.</t>
  </si>
  <si>
    <t>6) Erwerb der HZB im Ausland, inkl. Studienkolleg und Abschluss an deutscher Schule im Ausland.</t>
  </si>
  <si>
    <t>* Studienanfänger:innen im ersten Hochschulsemester, ohne Verwaltungsfachhochschulen.</t>
  </si>
  <si>
    <t xml:space="preserve">** Ohne Studienanfänger:innen und Studierende außerhalb der Fächergliederung. </t>
  </si>
  <si>
    <t>1) Im Jahr 2008 erhielt die Duale Hochschule Baden-Württemberg (DHBW) offiziellen Hochschul-Status, was den Sprung des Studienanfängeranteils in BW von 36,9% auf 46,8% ebenso erklärt wie den Zuwachs des Indexwerts.</t>
  </si>
  <si>
    <t>2) Für Thüringen und Nordrhein-Westfalen wirkt sich die im Studienjahr 2019 erfolgte Verlegung der Internationalen Hochschule IUBH (priv. FH) von Bad Honnef nach Erfurt aus. In Thüringen kommen dadurch etwa 4.000 Studienanfänger:innen dazu.</t>
  </si>
  <si>
    <t>3) Vorläufige Ergebnisse.</t>
  </si>
  <si>
    <t xml:space="preserve">4) Einschließlich der Pädagogischen, Theologischen und Kunsthochschulen.  </t>
  </si>
  <si>
    <t>* Einschließlich Verwaltungsfachhochschulen.</t>
  </si>
  <si>
    <t>1) Jeweiliges Wintersemester.</t>
  </si>
  <si>
    <t>*  Studienanfänger:innen im ersten Hochschulsemester, einschließlich Verwaltungsfachhochschulen.</t>
  </si>
  <si>
    <t>** Ohne Sonstige Fächer und Fächer außerhalb der Studienbereichsgliederung. Die Fächergruppengliederung wurde zum Wintersemester 2015/16 umgestellt. Die Vorjahre wurden nach der neuen Systematik berechnet; die Werte sind also mit Tabellen aus früheren Bildungsberichten nicht für alle Fächergruppen vergleichbar.</t>
  </si>
  <si>
    <t>2) Vorläufige Ergebnisse.</t>
  </si>
  <si>
    <t>4) Einschließlich der Studienbereiche Psychologie, Erziehungswissenschaft und des ehemaligen Studienbereichs Sonderpädagogik.</t>
  </si>
  <si>
    <t>5) Ohne den Studienbereich Informatik.</t>
  </si>
  <si>
    <t>6) Einschließlich des Studienbereichs Informatik.</t>
  </si>
  <si>
    <t>7) Einschließlich der früheren Fächergruppe Veterinärmedizin.</t>
  </si>
  <si>
    <t>8) Einschließlich Verwaltungswissenschaften und Wirtschaftsingenieurwesen mit wirtschaftswissenschaftlichem Schwerpunkt.</t>
  </si>
  <si>
    <t>9) Einschließlich Politikwissenschaft, Sozialwesen und dem Studienbereich Rechts- Wirtschafts- und Sozialwissenschaften allgemein, Regionalwissenschaften und Kommunikationswissenschaft/Publizistik (seit WS 2020/21 ein eigenständiger Studienbereich der Fächergruppe "Rechts-, Wirtschafts- und Sozialwissenschaften").</t>
  </si>
  <si>
    <t>3) Die Fächergruppe heißt seit dem Wintersemester 2015/16 Geisteswissenschaften; die Studienbereiche Psychologie und Erziehungswissenschaft werden seitdem der Fächergruppe Rechts-, Wirtschafts- und Sozialwissenschaften zugeordnet.</t>
  </si>
  <si>
    <t>2) Vom WS 2012 bis WS 2013 wurden nicht mehr alle Studierende der "Dualen Hochschule Baden Württemberg" im dualen Studium nachgewiesen. Ein Großteil wurde dem Vollzeitstudium zugeordnet.</t>
  </si>
  <si>
    <t>3) Seit 2008 wird die Duale Hochschule Baden-Württemberg, vormals Berufsakademie, zu den Fachhochschulen gezählt. In Baden Württemberg schreiben sich die meisten Studienanfänger:innen im Dualen Studium an der Dualen Hochschule Baden-Württemberg ein.</t>
  </si>
  <si>
    <t>4) Im Saarland wurde 2008 eine Berufsakademie in eine Fachhochschule umgewandelt (Deutsche Hochschule für Prävention und Gesundheitsmanagement). Deshalb steigt die Anfängerzahl von 2007 auf 2008 in diesen Ländern stark an.</t>
  </si>
  <si>
    <t>5) Umwandlung der Berufsakademie in die Duale Hochschule Gera-Eisenach im Jahr 2016.</t>
  </si>
  <si>
    <t>6) Ohne Sonstige Fächer; bis 2014 ohne Veterinärmedizin. Zu beachten ist die Umstellung der Fächersystematik zum Wintersemester 2016/2017. Die Zeitreihen für die Fächergruppen sind über diesen Zeitpunkt hinweg deshalb nicht direkt vergleichbar. Deutlich erkennbar wird die veränderte Zuordnung der Informatik, die zum WS2015/2016 von Mathematik, Naturwissenschaften zu den Ingenieurwissenschaften wechselt.</t>
  </si>
  <si>
    <t>2) Einschließlich fachgebundener Hochschulreife.</t>
  </si>
  <si>
    <t>3) Beruflich Qualifizierte des Dritten Bildungswegs mit allgemeiner, fachgebundener und Fachhochschulreife zusammen.</t>
  </si>
  <si>
    <t>4) Ohne Sonstige Fächer; bis 2014 ohne Veterinärmedizin. Zu beachten ist die Umstellung der Fächersystematik zum Wintersemester 2016/2017. Die Zeitreihen für die Fächergruppen sind über diesen Zeitpunkt hinweg deshalb nicht direkt vergleichbar. Deutlich erkennbar wird die veränderte Zuordnung der Informatik, die zum WS2015/2016 von Mathematik, Naturwissenschaften zu den Ingenieurwissenschaften wechselt.</t>
  </si>
  <si>
    <t>im ersten Hochschulsemester</t>
  </si>
  <si>
    <r>
      <t xml:space="preserve"> im ersten Fachsemester</t>
    </r>
    <r>
      <rPr>
        <vertAlign val="superscript"/>
        <sz val="9"/>
        <rFont val="Arial"/>
        <family val="2"/>
      </rPr>
      <t>1)</t>
    </r>
  </si>
  <si>
    <r>
      <t xml:space="preserve">Insgesamt </t>
    </r>
    <r>
      <rPr>
        <vertAlign val="superscript"/>
        <sz val="9"/>
        <color rgb="FF000000"/>
        <rFont val="Arial"/>
        <family val="2"/>
      </rPr>
      <t>2)</t>
    </r>
  </si>
  <si>
    <t xml:space="preserve">1) Studienanfänger:innen im ersten Fachsemester eines grundständigen Studiums (ohne Master)
</t>
  </si>
  <si>
    <r>
      <t>Universitäten</t>
    </r>
    <r>
      <rPr>
        <vertAlign val="superscript"/>
        <sz val="9"/>
        <color rgb="FF000000"/>
        <rFont val="Arial"/>
        <family val="2"/>
        <charset val="1"/>
      </rPr>
      <t>1)</t>
    </r>
  </si>
  <si>
    <r>
      <t>Fachhochschulen</t>
    </r>
    <r>
      <rPr>
        <vertAlign val="superscript"/>
        <sz val="9"/>
        <color rgb="FF000000"/>
        <rFont val="Arial"/>
        <family val="2"/>
        <charset val="1"/>
      </rPr>
      <t>2)</t>
    </r>
  </si>
  <si>
    <t xml:space="preserve">1) Einschließlich der Pädagogischen, Theologischen und Kunsthochschulen. </t>
  </si>
  <si>
    <t>2) Ohne Verwaltungsfachhochschulen.</t>
  </si>
  <si>
    <t>2) Einschließlich der Prüfungsgruppen  47 "LA Bachelor (soweit keine Differenzierung möglich)", 48 "LA Master (soweit keine Differenzierung möglich)" sowie 50 "Sonstige LÄ nach Schularten/Schulstufen". Diese sind keinem Lehramtstyp zugeordnet.</t>
  </si>
  <si>
    <t xml:space="preserve">2) Die Fächergruppe heißt seit dem Wintersemester 2015/16 Geisteswissenschaften; die Studienbereiche Psychologie und Erziehungswissenschaft werden seitdem der Fächergruppe Rechts-, Wirtschafts- und Sozialwissenschaften zugeordnet. </t>
  </si>
  <si>
    <t>3) Einschließlich der Studienbereiche Psychologie, Erziehungswissenschaft und des ehemaligen Studienbereichs Sonderpädagogik.</t>
  </si>
  <si>
    <t>4) Ohne den Studienbereich Informatik.</t>
  </si>
  <si>
    <t>5) Einschließlich des Studienbereichs Informatik.</t>
  </si>
  <si>
    <t>6) Einschließlich der früheren Fächergruppe Veterinärmedizin.</t>
  </si>
  <si>
    <t>7) Einschließlich Verwaltungswissenschaften und Wirtschaftsingenieurwesen mit wirtschaftswissenschaftlichem Schwerpunkt.</t>
  </si>
  <si>
    <t>8) Einschließlich Politikwissenschaft, Sozialwesen und dem Studienbereich Rechts- Wirtschafts- und Sozialwissenschaften allgemein, Regionalwissenschaften und Kommunikationswissenschaft/Publizistik (seit WS 2020/21 ein eigenständiger Studienbereich der Fächergruppe "Rechts-, Wirtschafts- und Sozialwissenschaften").</t>
  </si>
  <si>
    <r>
      <t>Geistes-wiss.</t>
    </r>
    <r>
      <rPr>
        <vertAlign val="superscript"/>
        <sz val="9"/>
        <color rgb="FF000000"/>
        <rFont val="Arial"/>
        <family val="2"/>
        <charset val="1"/>
      </rPr>
      <t>2)</t>
    </r>
  </si>
  <si>
    <r>
      <t>Rechts-, Wirt-schafts-, und Sozialwiss.</t>
    </r>
    <r>
      <rPr>
        <vertAlign val="superscript"/>
        <sz val="9"/>
        <color rgb="FF000000"/>
        <rFont val="Arial"/>
        <family val="2"/>
        <charset val="1"/>
      </rPr>
      <t>3)</t>
    </r>
  </si>
  <si>
    <r>
      <t>Mathematik/ Naturwiss.</t>
    </r>
    <r>
      <rPr>
        <vertAlign val="superscript"/>
        <sz val="9"/>
        <color rgb="FF000000"/>
        <rFont val="Arial"/>
        <family val="2"/>
        <charset val="1"/>
      </rPr>
      <t>4)</t>
    </r>
  </si>
  <si>
    <r>
      <t>Ingenieur-
wiss.</t>
    </r>
    <r>
      <rPr>
        <vertAlign val="superscript"/>
        <sz val="9"/>
        <color rgb="FF000000"/>
        <rFont val="Arial"/>
        <family val="2"/>
        <charset val="1"/>
      </rPr>
      <t>5)</t>
    </r>
  </si>
  <si>
    <r>
      <t>Agrar-, Forst-, und Ernäh- rungs-
wiss.</t>
    </r>
    <r>
      <rPr>
        <vertAlign val="superscript"/>
        <sz val="9"/>
        <color rgb="FF000000"/>
        <rFont val="Arial"/>
        <family val="2"/>
        <charset val="1"/>
      </rPr>
      <t>6)</t>
    </r>
  </si>
  <si>
    <r>
      <t>Wirtschafts-wissen-schaften</t>
    </r>
    <r>
      <rPr>
        <vertAlign val="superscript"/>
        <sz val="9"/>
        <color rgb="FF000000"/>
        <rFont val="Arial"/>
        <family val="2"/>
        <charset val="1"/>
      </rPr>
      <t>7)</t>
    </r>
  </si>
  <si>
    <r>
      <t>Sozial-, Erziehungs-wiss.,
Psychologie</t>
    </r>
    <r>
      <rPr>
        <vertAlign val="superscript"/>
        <sz val="9"/>
        <color rgb="FF000000"/>
        <rFont val="Arial"/>
        <family val="2"/>
        <charset val="1"/>
      </rPr>
      <t>8)</t>
    </r>
  </si>
  <si>
    <t>Quellen für Vorausberechnungen: KMK, Vorausberechnung der Studienanfängerzahlen 2024 bis 2035, Dokumentation Nr. 245, September 2025</t>
  </si>
  <si>
    <r>
      <t>2025</t>
    </r>
    <r>
      <rPr>
        <vertAlign val="superscript"/>
        <sz val="9"/>
        <rFont val="Arial"/>
        <family val="2"/>
      </rPr>
      <t>2)</t>
    </r>
  </si>
  <si>
    <t xml:space="preserve">3) Einschließlich Weiterstudium zur Verbesserung der Prüfungsnote. </t>
  </si>
  <si>
    <t>4) Einschließlich "kein Abschluss angestrebt".</t>
  </si>
  <si>
    <t>Studienanfänger:innenzahl, Ausländer:innen und internationale Studierende (Bildungsausländer:innen) 1975 bis 2025 sowie Vorausberechnungen bis 2035</t>
  </si>
  <si>
    <t>Zusammensetzung der Studienanfänger:innen 2000 bis 2024 nach Wegen und Art der Studienberechtigung und Hochschularten (in %)</t>
  </si>
  <si>
    <t>Tab. F3-7web: Studienanfänger:innen* 1975 bis 2024 nach Fächergruppen** (in %)</t>
  </si>
  <si>
    <t>Studienanfänger:innen 1975 bis 2024 nach Fächergruppen (in %)</t>
  </si>
  <si>
    <t>Studienanfänger:innen 2020 bis 2024 nach Art der Studienform (Anzahl, in %)</t>
  </si>
  <si>
    <t>Studienanfänger:innen und Studierende im Lehramt nach Lehramtstypen 2024 (in %)</t>
  </si>
  <si>
    <t>Studienanfänger:innen und Studierende des Dritten Bildungswegs nach Art der Hochschule, Trägerschaft und Studienformat 2024</t>
  </si>
  <si>
    <t>Studienanfänger:innen 2024 nach Fächergruppen und Geschlecht (in %)</t>
  </si>
  <si>
    <t>Studienanfänger:innenanteil an Fachhochschulen 1995, 2000 und 2005 bis 2024 nach  Ländern</t>
  </si>
  <si>
    <t>Zahl der Studienanfänger:innen, Frauenanteil, Anteil Fachhochschule und Studienanfängerquote 1975 bis 2024</t>
  </si>
  <si>
    <t>Tabellen/Abbildungen zur Buchpublikation "Bildung in Deutschland 2026"</t>
  </si>
  <si>
    <r>
      <t>Insgesamt, ohne ausl. HZB</t>
    </r>
    <r>
      <rPr>
        <vertAlign val="superscript"/>
        <sz val="9"/>
        <rFont val="Arial"/>
        <family val="2"/>
        <charset val="1"/>
      </rPr>
      <t>4) 5)</t>
    </r>
  </si>
  <si>
    <t>Tab. F3-12web: Studienanfänger:innen* und Studierende im Lehramt nach Lehramtstypen 2024 (Anzahl; in %)</t>
  </si>
  <si>
    <t>Tab. F3-8web: Studienanfänger:innen* 2024 nach Fächergruppen** und Geschlecht (Anzahl; in %)</t>
  </si>
  <si>
    <t>Tab. F3-6web: Zahl der Studierenden* 1993 bis 2025 nach Geschlecht, Art der Hochschule und Trägerschaft (Anzahl; in %)</t>
  </si>
  <si>
    <t>Tab. F3-5web: Studienanfänger:innenanteil an Fachhochschulen* 1995, 2000 und 2005 bis 2024 nach Ländern (in %)</t>
  </si>
  <si>
    <t>Tab. F3-4web: Studienanfänger:innen* und Studierende des Dritten Bildungswegs nach Art der Hochschule, Trägerschaft und Studienformat 2024 (Anzahl; in %)</t>
  </si>
  <si>
    <t>Tab. F3-2web: Zahl der Studienanfänger:innen*, Frauenanteil, Anteil Fachhochschule und Studienanfängerquote 1975 bis 2024** (Anzahl; in %)</t>
  </si>
  <si>
    <t>Tab. F3-1web: Studienanfänger:innenzahl*, Ausländer:innen und internationale Studierende (Bildungsausländer:innen)** 1975 bis 2025 sowie Vorausberechnungen bis 2035 (Anzahl; in %)</t>
  </si>
  <si>
    <t>Veröffentlichung: 15.06.2026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</si>
</sst>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1">
    <numFmt numFmtId="42" formatCode="_-* #,##0\ &quot;€&quot;_-;\-* #,##0\ &quot;€&quot;_-;_-* &quot;-&quot;\ &quot;€&quot;_-;_-@_-"/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@\ *."/>
    <numFmt numFmtId="165" formatCode="##\ ##"/>
    <numFmt numFmtId="166" formatCode="##\ ##\ #"/>
    <numFmt numFmtId="167" formatCode="##\ ##\ ##"/>
    <numFmt numFmtId="168" formatCode="##\ ##\ ##\ ###"/>
    <numFmt numFmtId="169" formatCode="General_)"/>
    <numFmt numFmtId="170" formatCode="\£#,##0.00;&quot;-£&quot;#,##0.00"/>
    <numFmt numFmtId="171" formatCode="_(* #,##0.00_);_(* \(#,##0.00\);_(* \-??_);_(@_)"/>
    <numFmt numFmtId="172" formatCode="_-* #,##0.00\ _F_-;\-* #,##0.00\ _F_-;_-* \-??\ _F_-;_-@_-"/>
    <numFmt numFmtId="173" formatCode="_(* #,##0_);_(* \(#,##0\);_(* \-_);_(@_)"/>
    <numFmt numFmtId="174" formatCode="#,##0.000"/>
    <numFmt numFmtId="175" formatCode="#,##0.0"/>
    <numFmt numFmtId="176" formatCode="#,##0.00%;[Red]\(#,##0.00%\)"/>
    <numFmt numFmtId="177" formatCode="_(\$* #,##0.00_);_(\$* \(#,##0.00\);_(\$* \-??_);_(@_)"/>
    <numFmt numFmtId="178" formatCode="_(\€* #,##0.00_);_(\€* \(#,##0.00\);_(\€* \-??_);_(@_)"/>
    <numFmt numFmtId="179" formatCode="_(\€* #,##0_);_(\€* \(#,##0\);_(\€* \-_);_(@_)"/>
    <numFmt numFmtId="180" formatCode="_(\$* #,##0_);_(\$* \(#,##0\);_(\$* \-_);_(@_)"/>
    <numFmt numFmtId="181" formatCode="\$#,##0\ ;&quot;($&quot;#,##0\)"/>
    <numFmt numFmtId="182" formatCode="0.0"/>
    <numFmt numFmtId="183" formatCode="_-* #,##0.00\ [$€-1]_-;\-* #,##0.00\ [$€-1]_-;_-* \-??\ [$€-1]_-"/>
    <numFmt numFmtId="184" formatCode="_([$€]* #,##0.00_);_([$€]* \(#,##0.00\);_([$€]* \-??_);_(@_)"/>
    <numFmt numFmtId="185" formatCode="_-* #,##0.00&quot; €&quot;_-;\-* #,##0.00&quot; €&quot;_-;_-* \-??&quot; €&quot;_-;_-@_-"/>
    <numFmt numFmtId="186" formatCode="\$#,##0_);&quot;($&quot;#,##0.0\)"/>
    <numFmt numFmtId="187" formatCode="_ * #,##0.00_ ;_ * \-#,##0.00_ ;_ * \-??_ ;_ @_ "/>
    <numFmt numFmtId="188" formatCode="_(&quot;$&quot;* #,##0.00_);_(&quot;$&quot;* \(#,##0.00\);_(&quot;$&quot;* &quot;-&quot;??_);_(@_)"/>
    <numFmt numFmtId="189" formatCode="#\ ###\ ##0;\-#\ ###\ ##0;\-;@"/>
    <numFmt numFmtId="190" formatCode="_-* #,##0.00\ [$€-1]_-;\-* #,##0.00\ [$€-1]_-;_-* &quot;-&quot;??\ [$€-1]_-"/>
    <numFmt numFmtId="191" formatCode="\ \ \ @\ *."/>
    <numFmt numFmtId="192" formatCode="_([$€]* #,##0.00_);_([$€]* \(#,##0.00\);_([$€]* &quot;-&quot;??_);_(@_)"/>
    <numFmt numFmtId="193" formatCode="_-* #,##0.00\ _k_r_-;\-* #,##0.00\ _k_r_-;_-* &quot;-&quot;??\ _k_r_-;_-@_-"/>
    <numFmt numFmtId="194" formatCode="&quot;£&quot;#,##0.00;\-&quot;£&quot;#,##0.00"/>
    <numFmt numFmtId="195" formatCode="_-* #,##0.00\ _F_-;\-* #,##0.00\ _F_-;_-* &quot;-&quot;??\ _F_-;_-@_-"/>
    <numFmt numFmtId="196" formatCode="&quot;$&quot;#,##0\ ;\(&quot;$&quot;#,##0\)"/>
    <numFmt numFmtId="197" formatCode="&quot;$&quot;#,##0_);\(&quot;$&quot;#,##0.0\)"/>
    <numFmt numFmtId="198" formatCode="_ * #,##0.00_ ;_ * \-#,##0.00_ ;_ * &quot;-&quot;??_ ;_ @_ "/>
    <numFmt numFmtId="199" formatCode="0.00_)"/>
    <numFmt numFmtId="200" formatCode="#\ ###\ ##0\ ;\-#\ ###\ ##0\ ;&quot; - &quot;"/>
  </numFmts>
  <fonts count="222">
    <font>
      <sz val="10"/>
      <name val="Arial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1"/>
    </font>
    <font>
      <sz val="10"/>
      <color theme="1"/>
      <name val="Arial"/>
      <family val="2"/>
      <charset val="1"/>
    </font>
    <font>
      <sz val="11"/>
      <color theme="1"/>
      <name val="Calibri"/>
      <family val="2"/>
      <charset val="1"/>
    </font>
    <font>
      <sz val="10"/>
      <color theme="1"/>
      <name val="MetaNormalLF-Roman"/>
      <family val="2"/>
      <charset val="1"/>
    </font>
    <font>
      <sz val="11"/>
      <color rgb="FF000000"/>
      <name val="Calibri"/>
      <family val="2"/>
      <charset val="1"/>
    </font>
    <font>
      <sz val="8"/>
      <name val="Arial"/>
      <family val="2"/>
      <charset val="1"/>
    </font>
    <font>
      <sz val="8"/>
      <name val="Times New Roman"/>
      <family val="1"/>
      <charset val="1"/>
    </font>
    <font>
      <sz val="11"/>
      <color rgb="FFFFFFFF"/>
      <name val="Calibri"/>
      <family val="2"/>
      <charset val="1"/>
    </font>
    <font>
      <sz val="10"/>
      <color theme="0"/>
      <name val="Arial"/>
      <family val="2"/>
      <charset val="1"/>
    </font>
    <font>
      <sz val="10"/>
      <color theme="0"/>
      <name val="MetaNormalLF-Roman"/>
      <family val="2"/>
      <charset val="1"/>
    </font>
    <font>
      <sz val="11"/>
      <color theme="0"/>
      <name val="Calibri"/>
      <family val="2"/>
      <charset val="1"/>
    </font>
    <font>
      <sz val="10"/>
      <name val="Times New Roman"/>
      <family val="1"/>
      <charset val="1"/>
    </font>
    <font>
      <b/>
      <sz val="11"/>
      <color rgb="FF333333"/>
      <name val="Calibri"/>
      <family val="2"/>
      <charset val="1"/>
    </font>
    <font>
      <b/>
      <sz val="10"/>
      <color rgb="FF3F3F3F"/>
      <name val="Arial"/>
      <family val="2"/>
      <charset val="1"/>
    </font>
    <font>
      <b/>
      <sz val="10"/>
      <color rgb="FF3F3F3F"/>
      <name val="MetaNormalLF-Roman"/>
      <family val="2"/>
      <charset val="1"/>
    </font>
    <font>
      <sz val="11"/>
      <color rgb="FF9C0006"/>
      <name val="Calibri"/>
      <family val="2"/>
      <charset val="1"/>
    </font>
    <font>
      <b/>
      <sz val="11"/>
      <color rgb="FFFF9900"/>
      <name val="Calibri"/>
      <family val="2"/>
      <charset val="1"/>
    </font>
    <font>
      <b/>
      <sz val="10"/>
      <color rgb="FFFA7D00"/>
      <name val="Arial"/>
      <family val="2"/>
      <charset val="1"/>
    </font>
    <font>
      <b/>
      <sz val="10"/>
      <color rgb="FFFA7D00"/>
      <name val="MetaNormalLF-Roman"/>
      <family val="2"/>
      <charset val="1"/>
    </font>
    <font>
      <b/>
      <sz val="8"/>
      <color rgb="FF000000"/>
      <name val="MS Sans Serif"/>
      <family val="2"/>
      <charset val="1"/>
    </font>
    <font>
      <sz val="9"/>
      <color rgb="FFFFFFFF"/>
      <name val="Times New Roman"/>
      <family val="1"/>
      <charset val="1"/>
    </font>
    <font>
      <b/>
      <sz val="11"/>
      <color rgb="FFFA7D00"/>
      <name val="Calibri"/>
      <family val="2"/>
      <charset val="1"/>
    </font>
    <font>
      <b/>
      <sz val="11"/>
      <color theme="0"/>
      <name val="Calibri"/>
      <family val="2"/>
      <charset val="1"/>
    </font>
    <font>
      <sz val="8"/>
      <color rgb="FF000000"/>
      <name val="MS Sans Serif"/>
      <family val="2"/>
      <charset val="1"/>
    </font>
    <font>
      <b/>
      <u/>
      <sz val="8.5"/>
      <color rgb="FF000000"/>
      <name val="MS Sans Serif"/>
      <family val="2"/>
      <charset val="1"/>
    </font>
    <font>
      <b/>
      <sz val="8.5"/>
      <color rgb="FF0000FF"/>
      <name val="MS Sans Serif"/>
      <family val="2"/>
      <charset val="1"/>
    </font>
    <font>
      <sz val="10"/>
      <name val="Arial"/>
      <family val="2"/>
      <charset val="1"/>
    </font>
    <font>
      <b/>
      <sz val="8"/>
      <color rgb="FF0000FF"/>
      <name val="Arial"/>
      <family val="2"/>
      <charset val="1"/>
    </font>
    <font>
      <sz val="9"/>
      <color rgb="FF000000"/>
      <name val="Times New Roman"/>
      <family val="1"/>
      <charset val="1"/>
    </font>
    <font>
      <sz val="9"/>
      <name val="Times New Roman"/>
      <family val="1"/>
      <charset val="1"/>
    </font>
    <font>
      <sz val="10"/>
      <color rgb="FF000000"/>
      <name val="MS Sans Serif"/>
      <family val="2"/>
      <charset val="1"/>
    </font>
    <font>
      <b/>
      <sz val="12"/>
      <color rgb="FF0000FF"/>
      <name val="Bookman"/>
      <family val="1"/>
      <charset val="1"/>
    </font>
    <font>
      <b/>
      <i/>
      <u/>
      <sz val="10"/>
      <color rgb="FFFF0000"/>
      <name val="Bookman"/>
      <family val="1"/>
      <charset val="1"/>
    </font>
    <font>
      <sz val="11"/>
      <color rgb="FF333399"/>
      <name val="Calibri"/>
      <family val="2"/>
      <charset val="1"/>
    </font>
    <font>
      <sz val="10"/>
      <color rgb="FF3F3F76"/>
      <name val="Arial"/>
      <family val="2"/>
      <charset val="1"/>
    </font>
    <font>
      <sz val="10"/>
      <color rgb="FF3F3F76"/>
      <name val="MetaNormalLF-Roman"/>
      <family val="2"/>
      <charset val="1"/>
    </font>
    <font>
      <b/>
      <sz val="11"/>
      <color rgb="FF000000"/>
      <name val="Calibri"/>
      <family val="2"/>
      <charset val="1"/>
    </font>
    <font>
      <b/>
      <sz val="10"/>
      <color theme="1"/>
      <name val="Arial"/>
      <family val="2"/>
      <charset val="1"/>
    </font>
    <font>
      <b/>
      <sz val="10"/>
      <color theme="1"/>
      <name val="MetaNormalLF-Roman"/>
      <family val="2"/>
      <charset val="1"/>
    </font>
    <font>
      <i/>
      <sz val="11"/>
      <color rgb="FF808080"/>
      <name val="Calibri"/>
      <family val="2"/>
      <charset val="1"/>
    </font>
    <font>
      <i/>
      <sz val="10"/>
      <color rgb="FF7F7F7F"/>
      <name val="Arial"/>
      <family val="2"/>
      <charset val="1"/>
    </font>
    <font>
      <i/>
      <sz val="10"/>
      <color rgb="FF7F7F7F"/>
      <name val="MetaNormalLF-Roman"/>
      <family val="2"/>
      <charset val="1"/>
    </font>
    <font>
      <sz val="8.5"/>
      <color rgb="FF000000"/>
      <name val="MS Sans Serif"/>
      <family val="2"/>
      <charset val="1"/>
    </font>
    <font>
      <i/>
      <sz val="11"/>
      <color rgb="FF7F7F7F"/>
      <name val="Calibri"/>
      <family val="2"/>
      <charset val="1"/>
    </font>
    <font>
      <sz val="8"/>
      <color rgb="FF000000"/>
      <name val="Arial"/>
      <family val="2"/>
      <charset val="1"/>
    </font>
    <font>
      <sz val="11"/>
      <color rgb="FF006100"/>
      <name val="Calibri"/>
      <family val="2"/>
      <charset val="1"/>
    </font>
    <font>
      <b/>
      <sz val="10"/>
      <color rgb="FF000000"/>
      <name val="MS Sans Serif"/>
      <family val="2"/>
      <charset val="1"/>
    </font>
    <font>
      <sz val="11"/>
      <color rgb="FF008000"/>
      <name val="Calibri"/>
      <family val="2"/>
      <charset val="1"/>
    </font>
    <font>
      <sz val="10"/>
      <color rgb="FF006100"/>
      <name val="Arial"/>
      <family val="2"/>
      <charset val="1"/>
    </font>
    <font>
      <sz val="10"/>
      <color rgb="FF006100"/>
      <name val="MetaNormalLF-Roman"/>
      <family val="2"/>
      <charset val="1"/>
    </font>
    <font>
      <b/>
      <sz val="12"/>
      <name val="Arial"/>
      <family val="2"/>
      <charset val="1"/>
    </font>
    <font>
      <b/>
      <sz val="15"/>
      <color theme="3"/>
      <name val="Calibri"/>
      <family val="2"/>
      <charset val="1"/>
    </font>
    <font>
      <b/>
      <sz val="13"/>
      <color theme="3"/>
      <name val="Calibri"/>
      <family val="2"/>
      <charset val="1"/>
    </font>
    <font>
      <b/>
      <sz val="11"/>
      <color theme="3"/>
      <name val="Calibri"/>
      <family val="2"/>
      <charset val="1"/>
    </font>
    <font>
      <u/>
      <sz val="10"/>
      <color rgb="FF0000FF"/>
      <name val="Arial"/>
      <family val="2"/>
      <charset val="1"/>
    </font>
    <font>
      <u/>
      <sz val="10"/>
      <color rgb="FF800080"/>
      <name val="Arial"/>
      <family val="2"/>
      <charset val="1"/>
    </font>
    <font>
      <u/>
      <sz val="8.5"/>
      <color rgb="FF0000FF"/>
      <name val="Arial"/>
      <family val="2"/>
      <charset val="1"/>
    </font>
    <font>
      <u/>
      <sz val="10"/>
      <color theme="10"/>
      <name val="Arial"/>
      <family val="2"/>
      <charset val="1"/>
    </font>
    <font>
      <u/>
      <sz val="7.5"/>
      <color rgb="FF0000FF"/>
      <name val="Courier New"/>
      <family val="3"/>
      <charset val="1"/>
    </font>
    <font>
      <u/>
      <sz val="7"/>
      <color rgb="FF0000FF"/>
      <name val="MetaNormalLF-Roman"/>
      <family val="2"/>
      <charset val="1"/>
    </font>
    <font>
      <b/>
      <sz val="10"/>
      <color theme="3"/>
      <name val="MetaNormalLF-Roman"/>
      <family val="2"/>
      <charset val="1"/>
    </font>
    <font>
      <u/>
      <sz val="10"/>
      <color theme="1"/>
      <name val="MetaNormalLF-Roman"/>
      <family val="2"/>
      <charset val="1"/>
    </font>
    <font>
      <sz val="11"/>
      <color rgb="FF3F3F76"/>
      <name val="Calibri"/>
      <family val="2"/>
      <charset val="1"/>
    </font>
    <font>
      <b/>
      <sz val="10"/>
      <name val="Arial"/>
      <family val="2"/>
      <charset val="1"/>
    </font>
    <font>
      <b/>
      <sz val="8.5"/>
      <color rgb="FF000000"/>
      <name val="MS Sans Serif"/>
      <family val="2"/>
      <charset val="1"/>
    </font>
    <font>
      <b/>
      <sz val="11"/>
      <name val="Arial"/>
      <family val="2"/>
      <charset val="1"/>
    </font>
    <font>
      <sz val="10"/>
      <color rgb="FF0070C0"/>
      <name val="Arial"/>
      <family val="2"/>
      <charset val="1"/>
    </font>
    <font>
      <u/>
      <sz val="10"/>
      <color rgb="FF0070C0"/>
      <name val="Arial"/>
      <family val="2"/>
      <charset val="1"/>
    </font>
    <font>
      <sz val="9"/>
      <name val="Arial"/>
      <family val="2"/>
      <charset val="1"/>
    </font>
    <font>
      <b/>
      <sz val="9"/>
      <name val="Symbol"/>
      <family val="1"/>
      <charset val="1"/>
    </font>
    <font>
      <vertAlign val="superscript"/>
      <sz val="9"/>
      <name val="Arial"/>
      <family val="2"/>
      <charset val="1"/>
    </font>
    <font>
      <sz val="9"/>
      <color rgb="FF000000"/>
      <name val="Arial"/>
      <family val="2"/>
      <charset val="1"/>
    </font>
    <font>
      <sz val="9"/>
      <color rgb="FFFF0000"/>
      <name val="Arial"/>
      <family val="2"/>
      <charset val="1"/>
    </font>
    <font>
      <sz val="8.5"/>
      <name val="Arial"/>
      <family val="2"/>
      <charset val="1"/>
    </font>
    <font>
      <vertAlign val="superscript"/>
      <sz val="9"/>
      <color rgb="FF000000"/>
      <name val="Arial"/>
      <family val="2"/>
      <charset val="1"/>
    </font>
    <font>
      <sz val="10"/>
      <name val="Calibri"/>
      <family val="2"/>
      <charset val="1"/>
    </font>
    <font>
      <sz val="8.5"/>
      <color rgb="FF000000"/>
      <name val="Arial"/>
      <family val="2"/>
      <charset val="1"/>
    </font>
    <font>
      <sz val="10"/>
      <name val="Arial"/>
      <family val="2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8"/>
      <name val="Times New Roman"/>
      <family val="1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b/>
      <sz val="8"/>
      <color indexed="8"/>
      <name val="MS Sans Serif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sz val="10"/>
      <color indexed="8"/>
      <name val="Arial"/>
      <family val="2"/>
    </font>
    <font>
      <sz val="12"/>
      <name val="MetaNormalLF-Roman"/>
    </font>
    <font>
      <b/>
      <sz val="8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b/>
      <sz val="8.5"/>
      <color indexed="12"/>
      <name val="MS Sans Serif"/>
      <family val="2"/>
    </font>
    <font>
      <b/>
      <sz val="8"/>
      <color indexed="12"/>
      <name val="Arial"/>
      <family val="2"/>
    </font>
    <font>
      <sz val="10"/>
      <name val="Times New Roman"/>
      <family val="1"/>
    </font>
    <font>
      <sz val="10"/>
      <color indexed="8"/>
      <name val="MS Sans Serif"/>
      <family val="2"/>
    </font>
    <font>
      <sz val="8"/>
      <color indexed="8"/>
      <name val="Arial"/>
      <family val="2"/>
    </font>
    <font>
      <b/>
      <u/>
      <sz val="10"/>
      <color indexed="8"/>
      <name val="MS Sans Serif"/>
      <family val="2"/>
    </font>
    <font>
      <b/>
      <sz val="8.5"/>
      <color indexed="8"/>
      <name val="MS Sans Serif"/>
      <family val="2"/>
    </font>
    <font>
      <sz val="8"/>
      <color indexed="8"/>
      <name val="MS Sans Serif"/>
      <family val="2"/>
    </font>
    <font>
      <b/>
      <u/>
      <sz val="8.5"/>
      <color indexed="8"/>
      <name val="MS Sans Serif"/>
      <family val="2"/>
    </font>
    <font>
      <sz val="10"/>
      <name val="NewCenturySchlbk"/>
    </font>
    <font>
      <sz val="10"/>
      <name val="MetaNormalLF-Roman"/>
    </font>
    <font>
      <u/>
      <sz val="7"/>
      <color indexed="12"/>
      <name val="MetaNormalLF-Roman"/>
      <family val="2"/>
    </font>
    <font>
      <sz val="9"/>
      <name val="Times New Roman"/>
      <family val="1"/>
    </font>
    <font>
      <sz val="9"/>
      <name val="Times"/>
      <family val="1"/>
    </font>
    <font>
      <b/>
      <sz val="12"/>
      <color indexed="12"/>
      <name val="Bookman"/>
      <family val="1"/>
    </font>
    <font>
      <b/>
      <i/>
      <u/>
      <sz val="10"/>
      <color indexed="10"/>
      <name val="Bookman"/>
      <family val="1"/>
    </font>
    <font>
      <b/>
      <sz val="10"/>
      <color indexed="8"/>
      <name val="MS Sans Serif"/>
      <family val="2"/>
    </font>
    <font>
      <u/>
      <sz val="10"/>
      <color indexed="36"/>
      <name val="Arial"/>
      <family val="2"/>
    </font>
    <font>
      <u/>
      <sz val="8.5"/>
      <color indexed="12"/>
      <name val="Arial"/>
      <family val="2"/>
    </font>
    <font>
      <u/>
      <sz val="7.5"/>
      <color indexed="12"/>
      <name val="Courier"/>
      <family val="3"/>
    </font>
    <font>
      <sz val="10"/>
      <name val="MS Sans Serif"/>
      <family val="2"/>
    </font>
    <font>
      <sz val="10"/>
      <name val="Helvetica"/>
      <family val="2"/>
    </font>
    <font>
      <sz val="11"/>
      <color indexed="8"/>
      <name val="Czcionka tekstu podstawowego"/>
      <family val="2"/>
    </font>
    <font>
      <sz val="7.5"/>
      <color indexed="8"/>
      <name val="MS Sans Serif"/>
      <family val="2"/>
    </font>
    <font>
      <b/>
      <sz val="14"/>
      <name val="Helv"/>
    </font>
    <font>
      <b/>
      <sz val="12"/>
      <name val="Helv"/>
    </font>
    <font>
      <sz val="11"/>
      <color theme="1"/>
      <name val="Calibri"/>
      <family val="2"/>
      <charset val="238"/>
      <scheme val="minor"/>
    </font>
    <font>
      <sz val="8"/>
      <name val="MetaNormalLF-Roman"/>
    </font>
    <font>
      <sz val="10"/>
      <color theme="1"/>
      <name val="Arial"/>
      <family val="2"/>
    </font>
    <font>
      <sz val="10"/>
      <color theme="1"/>
      <name val="MetaNormalLF-Roman"/>
      <family val="2"/>
    </font>
    <font>
      <sz val="10"/>
      <color theme="0"/>
      <name val="Arial"/>
      <family val="2"/>
    </font>
    <font>
      <sz val="10"/>
      <color theme="0"/>
      <name val="MetaNormalLF-Roman"/>
      <family val="2"/>
    </font>
    <font>
      <b/>
      <sz val="10"/>
      <color rgb="FF3F3F3F"/>
      <name val="Arial"/>
      <family val="2"/>
    </font>
    <font>
      <b/>
      <sz val="10"/>
      <color rgb="FF3F3F3F"/>
      <name val="MetaNormalLF-Roman"/>
      <family val="2"/>
    </font>
    <font>
      <b/>
      <sz val="10"/>
      <color rgb="FFFA7D00"/>
      <name val="Arial"/>
      <family val="2"/>
    </font>
    <font>
      <b/>
      <sz val="10"/>
      <color rgb="FFFA7D00"/>
      <name val="MetaNormalLF-Roman"/>
      <family val="2"/>
    </font>
    <font>
      <sz val="9"/>
      <color indexed="9"/>
      <name val="Times"/>
      <family val="1"/>
    </font>
    <font>
      <sz val="9"/>
      <color indexed="8"/>
      <name val="Times"/>
      <family val="1"/>
    </font>
    <font>
      <sz val="10"/>
      <color rgb="FF3F3F76"/>
      <name val="Arial"/>
      <family val="2"/>
    </font>
    <font>
      <sz val="10"/>
      <color rgb="FF3F3F76"/>
      <name val="MetaNormalLF-Roman"/>
      <family val="2"/>
    </font>
    <font>
      <b/>
      <sz val="10"/>
      <color theme="1"/>
      <name val="Arial"/>
      <family val="2"/>
    </font>
    <font>
      <b/>
      <sz val="10"/>
      <color theme="1"/>
      <name val="MetaNormalLF-Roman"/>
      <family val="2"/>
    </font>
    <font>
      <i/>
      <sz val="10"/>
      <color rgb="FF7F7F7F"/>
      <name val="Arial"/>
      <family val="2"/>
    </font>
    <font>
      <i/>
      <sz val="10"/>
      <color rgb="FF7F7F7F"/>
      <name val="MetaNormalLF-Roman"/>
      <family val="2"/>
    </font>
    <font>
      <sz val="10"/>
      <color rgb="FF006100"/>
      <name val="Arial"/>
      <family val="2"/>
    </font>
    <font>
      <sz val="10"/>
      <color rgb="FF006100"/>
      <name val="MetaNormalLF-Roman"/>
      <family val="2"/>
    </font>
    <font>
      <b/>
      <sz val="12"/>
      <name val="Arial"/>
      <family val="2"/>
    </font>
    <font>
      <b/>
      <sz val="15"/>
      <color theme="3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3"/>
      <name val="MetaNormalLF-Roman"/>
      <family val="2"/>
    </font>
    <font>
      <u/>
      <sz val="10"/>
      <color theme="1"/>
      <name val="MetaNormalLF-Roman"/>
      <family val="2"/>
    </font>
    <font>
      <sz val="12"/>
      <color theme="1"/>
      <name val="Calibri"/>
      <family val="2"/>
      <scheme val="minor"/>
    </font>
    <font>
      <u/>
      <sz val="12"/>
      <color indexed="12"/>
      <name val="MetaNormalLF-Roman"/>
      <family val="2"/>
    </font>
    <font>
      <u/>
      <sz val="11"/>
      <color rgb="FF0000FF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rgb="FF9C6500"/>
      <name val="MetaNormalLF-Roman"/>
      <family val="2"/>
    </font>
    <font>
      <b/>
      <i/>
      <sz val="16"/>
      <name val="Helv"/>
      <family val="2"/>
    </font>
    <font>
      <sz val="8"/>
      <name val="Courier"/>
      <family val="3"/>
    </font>
    <font>
      <sz val="8"/>
      <color theme="1"/>
      <name val="Arial"/>
      <family val="2"/>
    </font>
    <font>
      <sz val="10"/>
      <color indexed="8"/>
      <name val="Times"/>
      <family val="1"/>
    </font>
    <font>
      <sz val="10"/>
      <color rgb="FF9C0006"/>
      <name val="Arial"/>
      <family val="2"/>
    </font>
    <font>
      <sz val="10"/>
      <color rgb="FF9C0006"/>
      <name val="MetaNormalLF-Roman"/>
      <family val="2"/>
    </font>
    <font>
      <sz val="10"/>
      <name val="MetaNormalLF-Roman"/>
      <family val="2"/>
    </font>
    <font>
      <sz val="9.5"/>
      <color rgb="FF000000"/>
      <name val="Albany AMT"/>
    </font>
    <font>
      <sz val="8"/>
      <color rgb="FF000000"/>
      <name val="Courier"/>
      <family val="3"/>
    </font>
    <font>
      <sz val="12"/>
      <name val="Arial"/>
      <family val="2"/>
    </font>
    <font>
      <sz val="12"/>
      <name val="Arial MT"/>
    </font>
    <font>
      <sz val="12"/>
      <name val="MetaNormalLF-Roman"/>
      <family val="2"/>
    </font>
    <font>
      <sz val="10"/>
      <color theme="1"/>
      <name val="Calibri"/>
      <family val="2"/>
    </font>
    <font>
      <b/>
      <sz val="14"/>
      <name val="Helv"/>
      <family val="2"/>
    </font>
    <font>
      <b/>
      <sz val="12"/>
      <name val="Helv"/>
      <family val="2"/>
    </font>
    <font>
      <i/>
      <sz val="8"/>
      <name val="Tms Rmn"/>
      <family val="2"/>
    </font>
    <font>
      <b/>
      <sz val="8"/>
      <name val="Tms Rmn"/>
      <family val="2"/>
    </font>
    <font>
      <b/>
      <sz val="15"/>
      <color theme="3"/>
      <name val="Arial"/>
      <family val="2"/>
    </font>
    <font>
      <b/>
      <sz val="15"/>
      <color theme="3"/>
      <name val="MetaNormalLF-Roman"/>
      <family val="2"/>
    </font>
    <font>
      <b/>
      <sz val="13"/>
      <color theme="3"/>
      <name val="Arial"/>
      <family val="2"/>
    </font>
    <font>
      <b/>
      <sz val="13"/>
      <color theme="3"/>
      <name val="MetaNormalLF-Roman"/>
      <family val="2"/>
    </font>
    <font>
      <b/>
      <sz val="11"/>
      <color theme="3"/>
      <name val="Arial"/>
      <family val="2"/>
    </font>
    <font>
      <b/>
      <sz val="11"/>
      <color theme="3"/>
      <name val="MetaNormalLF-Roman"/>
      <family val="2"/>
    </font>
    <font>
      <sz val="11"/>
      <color theme="1"/>
      <name val="Czcionka tekstu podstawowego"/>
      <family val="2"/>
    </font>
    <font>
      <sz val="10"/>
      <color rgb="FFFA7D00"/>
      <name val="Arial"/>
      <family val="2"/>
    </font>
    <font>
      <sz val="10"/>
      <color rgb="FFFA7D00"/>
      <name val="MetaNormalLF-Roman"/>
      <family val="2"/>
    </font>
    <font>
      <sz val="10"/>
      <color rgb="FFFF0000"/>
      <name val="Arial"/>
      <family val="2"/>
    </font>
    <font>
      <sz val="10"/>
      <color rgb="FFFF0000"/>
      <name val="MetaNormalLF-Roman"/>
      <family val="2"/>
    </font>
    <font>
      <sz val="10"/>
      <name val="Times"/>
      <family val="1"/>
    </font>
    <font>
      <b/>
      <sz val="10"/>
      <color theme="0"/>
      <name val="Arial"/>
      <family val="2"/>
    </font>
    <font>
      <b/>
      <sz val="10"/>
      <color theme="0"/>
      <name val="MetaNormalLF-Roman"/>
      <family val="2"/>
    </font>
    <font>
      <vertAlign val="superscript"/>
      <sz val="9"/>
      <name val="Arial"/>
      <family val="2"/>
    </font>
    <font>
      <vertAlign val="superscript"/>
      <sz val="9"/>
      <color rgb="FF000000"/>
      <name val="Arial"/>
      <family val="2"/>
    </font>
    <font>
      <sz val="9"/>
      <name val="Arial"/>
      <family val="2"/>
    </font>
    <font>
      <b/>
      <sz val="10"/>
      <name val="MetaNormalLF-Roman"/>
      <family val="2"/>
    </font>
    <font>
      <sz val="8.5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0"/>
      <color theme="1"/>
      <name val="Courier New"/>
      <family val="3"/>
    </font>
    <font>
      <b/>
      <sz val="10"/>
      <name val="Symbol"/>
      <family val="1"/>
      <charset val="2"/>
    </font>
    <font>
      <sz val="8.5"/>
      <color rgb="FF000000"/>
      <name val="Arial"/>
      <family val="2"/>
    </font>
    <font>
      <sz val="11"/>
      <color rgb="FF000000"/>
      <name val="Calibri"/>
      <family val="2"/>
    </font>
    <font>
      <u/>
      <sz val="10"/>
      <color rgb="FF3470AD"/>
      <name val="Arial"/>
      <family val="2"/>
      <charset val="1"/>
    </font>
    <font>
      <sz val="9"/>
      <color rgb="FF000000"/>
      <name val="Arial"/>
      <family val="2"/>
    </font>
  </fonts>
  <fills count="163">
    <fill>
      <patternFill patternType="none"/>
    </fill>
    <fill>
      <patternFill patternType="gray125"/>
    </fill>
    <fill>
      <patternFill patternType="solid">
        <fgColor theme="4" tint="0.79989013336588644"/>
        <bgColor rgb="FFDBEEF5"/>
      </patternFill>
    </fill>
    <fill>
      <patternFill patternType="solid">
        <fgColor theme="5" tint="0.79989013336588644"/>
        <bgColor rgb="FFE6E0EC"/>
      </patternFill>
    </fill>
    <fill>
      <patternFill patternType="solid">
        <fgColor theme="6" tint="0.79989013336588644"/>
        <bgColor rgb="FFF2F2F2"/>
      </patternFill>
    </fill>
    <fill>
      <patternFill patternType="solid">
        <fgColor theme="7" tint="0.79989013336588644"/>
        <bgColor rgb="FFDDDDDD"/>
      </patternFill>
    </fill>
    <fill>
      <patternFill patternType="solid">
        <fgColor theme="8" tint="0.79989013336588644"/>
        <bgColor rgb="FFDCE6F2"/>
      </patternFill>
    </fill>
    <fill>
      <patternFill patternType="solid">
        <fgColor theme="9" tint="0.79989013336588644"/>
        <bgColor rgb="FFEBF1DE"/>
      </patternFill>
    </fill>
    <fill>
      <patternFill patternType="solid">
        <fgColor rgb="FFDDDDDD"/>
        <bgColor rgb="FFD9D9D9"/>
      </patternFill>
    </fill>
    <fill>
      <patternFill patternType="solid">
        <fgColor rgb="FFFFCC99"/>
        <bgColor rgb="FFFAC090"/>
      </patternFill>
    </fill>
    <fill>
      <patternFill patternType="solid">
        <fgColor rgb="FFFFFFCC"/>
        <bgColor rgb="FFEBF1DE"/>
      </patternFill>
    </fill>
    <fill>
      <patternFill patternType="solid">
        <fgColor rgb="FFDBEEF5"/>
        <bgColor rgb="FFDCE6F2"/>
      </patternFill>
    </fill>
    <fill>
      <patternFill patternType="solid">
        <fgColor rgb="FFCCCCFF"/>
        <bgColor rgb="FFC6D9F1"/>
      </patternFill>
    </fill>
    <fill>
      <patternFill patternType="solid">
        <fgColor rgb="FFEF97AA"/>
        <bgColor rgb="FFE6B9B8"/>
      </patternFill>
    </fill>
    <fill>
      <patternFill patternType="solid">
        <fgColor rgb="FFC8F8CE"/>
        <bgColor rgb="FFDBEEF5"/>
      </patternFill>
    </fill>
    <fill>
      <patternFill patternType="solid">
        <fgColor rgb="FFBDA0E7"/>
        <bgColor rgb="FFCCC1DA"/>
      </patternFill>
    </fill>
    <fill>
      <patternFill patternType="solid">
        <fgColor theme="4" tint="0.59987182226020086"/>
        <bgColor rgb="FFC5D9F1"/>
      </patternFill>
    </fill>
    <fill>
      <patternFill patternType="solid">
        <fgColor theme="5" tint="0.59987182226020086"/>
        <bgColor rgb="FFFAC090"/>
      </patternFill>
    </fill>
    <fill>
      <patternFill patternType="solid">
        <fgColor theme="6" tint="0.59987182226020086"/>
        <bgColor rgb="FFDDDDDD"/>
      </patternFill>
    </fill>
    <fill>
      <patternFill patternType="solid">
        <fgColor theme="7" tint="0.59987182226020086"/>
        <bgColor rgb="FFBFBFBF"/>
      </patternFill>
    </fill>
    <fill>
      <patternFill patternType="solid">
        <fgColor theme="8" tint="0.59987182226020086"/>
        <bgColor rgb="FFC5D9F1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FF8080"/>
        <bgColor rgb="FFEF97AA"/>
      </patternFill>
    </fill>
    <fill>
      <patternFill patternType="solid">
        <fgColor rgb="FFFFFF99"/>
        <bgColor rgb="FFFFEB9C"/>
      </patternFill>
    </fill>
    <fill>
      <patternFill patternType="solid">
        <fgColor rgb="FFC6D9F1"/>
        <bgColor rgb="FFC5D9F1"/>
      </patternFill>
    </fill>
    <fill>
      <patternFill patternType="solid">
        <fgColor rgb="FF00FF00"/>
        <bgColor rgb="FF33CCCC"/>
      </patternFill>
    </fill>
    <fill>
      <patternFill patternType="darkGray">
        <fgColor rgb="FFFFB200"/>
        <bgColor rgb="FFFFFF00"/>
      </patternFill>
    </fill>
    <fill>
      <patternFill patternType="solid">
        <fgColor rgb="FF33CCCC"/>
        <bgColor rgb="FF45A9BF"/>
      </patternFill>
    </fill>
    <fill>
      <patternFill patternType="solid">
        <fgColor theme="4" tint="0.39988402966399123"/>
        <bgColor rgb="FFB2B2B2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solid">
        <fgColor rgb="FFA1A1A1"/>
        <bgColor rgb="FFA6A6A6"/>
      </patternFill>
    </fill>
    <fill>
      <patternFill patternType="mediumGray">
        <fgColor theme="7" tint="0.39988402966399123"/>
        <bgColor rgb="FFA6A6A6"/>
      </patternFill>
    </fill>
    <fill>
      <patternFill patternType="solid">
        <fgColor theme="8" tint="0.39988402966399123"/>
        <bgColor rgb="FF97B6D9"/>
      </patternFill>
    </fill>
    <fill>
      <patternFill patternType="solid">
        <fgColor theme="9" tint="0.39988402966399123"/>
        <bgColor rgb="FFFFCC99"/>
      </patternFill>
    </fill>
    <fill>
      <patternFill patternType="solid">
        <fgColor rgb="FF006BC8"/>
        <bgColor rgb="FF4F81BD"/>
      </patternFill>
    </fill>
    <fill>
      <patternFill patternType="darkGray">
        <fgColor rgb="FF89002F"/>
        <bgColor rgb="FF373789"/>
      </patternFill>
    </fill>
    <fill>
      <patternFill patternType="mediumGray">
        <fgColor rgb="FFFFB200"/>
        <bgColor rgb="FFF79646"/>
      </patternFill>
    </fill>
    <fill>
      <patternFill patternType="solid">
        <fgColor theme="4"/>
        <bgColor rgb="FF45A9BF"/>
      </patternFill>
    </fill>
    <fill>
      <patternFill patternType="darkGray">
        <fgColor theme="5"/>
        <bgColor rgb="FF8064A2"/>
      </patternFill>
    </fill>
    <fill>
      <patternFill patternType="solid">
        <fgColor theme="6"/>
        <bgColor rgb="FFA6A6A6"/>
      </patternFill>
    </fill>
    <fill>
      <patternFill patternType="solid">
        <fgColor theme="7"/>
        <bgColor rgb="FF7F7F7F"/>
      </patternFill>
    </fill>
    <fill>
      <patternFill patternType="solid">
        <fgColor theme="8"/>
        <bgColor rgb="FF33CCCC"/>
      </patternFill>
    </fill>
    <fill>
      <patternFill patternType="solid">
        <fgColor theme="9"/>
        <bgColor rgb="FFFF8080"/>
      </patternFill>
    </fill>
    <fill>
      <patternFill patternType="solid">
        <fgColor rgb="FF373789"/>
        <bgColor rgb="FF3B3B3B"/>
      </patternFill>
    </fill>
    <fill>
      <patternFill patternType="solid">
        <fgColor rgb="FFFF0000"/>
        <bgColor rgb="FF89002F"/>
      </patternFill>
    </fill>
    <fill>
      <patternFill patternType="darkGray">
        <fgColor rgb="FF45A9BF"/>
        <bgColor rgb="FF4F81BD"/>
      </patternFill>
    </fill>
    <fill>
      <patternFill patternType="darkGray">
        <fgColor rgb="FFFE7800"/>
        <bgColor rgb="FFBC4F27"/>
      </patternFill>
    </fill>
    <fill>
      <patternFill patternType="solid">
        <fgColor rgb="FFF2F2F2"/>
        <bgColor rgb="FFEBF1DE"/>
      </patternFill>
    </fill>
    <fill>
      <patternFill patternType="solid">
        <fgColor rgb="FFFFC7CE"/>
        <bgColor rgb="FFFCD5B5"/>
      </patternFill>
    </fill>
    <fill>
      <patternFill patternType="solid">
        <fgColor rgb="FFA6A6A6"/>
        <bgColor rgb="FFA1A1A1"/>
      </patternFill>
    </fill>
    <fill>
      <patternFill patternType="solid">
        <fgColor rgb="FFFFFFFF"/>
        <bgColor rgb="FFF2F2F2"/>
      </patternFill>
    </fill>
    <fill>
      <patternFill patternType="darkGray">
        <fgColor rgb="FFC8F8CE"/>
        <bgColor rgb="FFD7E4BD"/>
      </patternFill>
    </fill>
    <fill>
      <patternFill patternType="solid">
        <fgColor rgb="FFBFBFBF"/>
        <bgColor rgb="FFCCC1DA"/>
      </patternFill>
    </fill>
    <fill>
      <patternFill patternType="solid">
        <fgColor rgb="FFD9D9D9"/>
        <bgColor rgb="FFDDDDDD"/>
      </patternFill>
    </fill>
    <fill>
      <patternFill patternType="solid">
        <fgColor theme="0" tint="-0.34998626667073579"/>
        <bgColor rgb="FFA1A1A1"/>
      </patternFill>
    </fill>
    <fill>
      <patternFill patternType="solid">
        <fgColor rgb="FFC5D9F1"/>
        <bgColor rgb="FFC6D9F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5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10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44"/>
        <bgColor indexed="10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78026673177287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80266731772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780266731772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780266731772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80266731772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780266731772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rgb="FFC5D9F1"/>
      </patternFill>
    </fill>
    <fill>
      <patternFill patternType="solid">
        <fgColor theme="0"/>
        <b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</fills>
  <borders count="5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B3B3B"/>
      </left>
      <right style="thin">
        <color rgb="FF3B3B3B"/>
      </right>
      <top style="thin">
        <color rgb="FF3B3B3B"/>
      </top>
      <bottom style="thin">
        <color rgb="FF3B3B3B"/>
      </bottom>
      <diagonal/>
    </border>
    <border>
      <left style="thin">
        <color rgb="FF3B3B3B"/>
      </left>
      <right style="thin">
        <color rgb="FF3B3B3B"/>
      </right>
      <top style="thin">
        <color rgb="FF3B3B3B"/>
      </top>
      <bottom style="thin">
        <color rgb="FF3B3B3B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double">
        <color rgb="FF3B3B3B"/>
      </left>
      <right style="double">
        <color rgb="FF3B3B3B"/>
      </right>
      <top style="double">
        <color rgb="FF3B3B3B"/>
      </top>
      <bottom style="double">
        <color rgb="FF3B3B3B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rgb="FF373789"/>
      </top>
      <bottom style="double">
        <color rgb="FF373789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67955565050204"/>
      </bottom>
      <diagonal/>
    </border>
    <border>
      <left/>
      <right/>
      <top/>
      <bottom style="medium">
        <color theme="4" tint="0.399884029663991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3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 tint="0.49977111117893003"/>
      </bottom>
      <diagonal/>
    </border>
    <border>
      <left/>
      <right/>
      <top/>
      <bottom style="thick">
        <color theme="4" tint="0.49974059266945403"/>
      </bottom>
      <diagonal/>
    </border>
    <border>
      <left/>
      <right/>
      <top/>
      <bottom style="thick">
        <color theme="4" tint="0.49971007415997803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4762">
    <xf numFmtId="0" fontId="0" fillId="0" borderId="0"/>
    <xf numFmtId="171" fontId="81" fillId="0" borderId="0" applyBorder="0" applyProtection="0"/>
    <xf numFmtId="0" fontId="58" fillId="0" borderId="0" applyBorder="0" applyProtection="0"/>
    <xf numFmtId="0" fontId="4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4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4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4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4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4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6" fillId="2" borderId="0" applyBorder="0" applyProtection="0"/>
    <xf numFmtId="0" fontId="6" fillId="2" borderId="0" applyBorder="0" applyProtection="0"/>
    <xf numFmtId="0" fontId="6" fillId="2" borderId="0" applyBorder="0" applyProtection="0"/>
    <xf numFmtId="0" fontId="6" fillId="2" borderId="0" applyBorder="0" applyProtection="0"/>
    <xf numFmtId="0" fontId="6" fillId="2" borderId="0" applyBorder="0" applyProtection="0"/>
    <xf numFmtId="0" fontId="6" fillId="2" borderId="0" applyBorder="0" applyProtection="0"/>
    <xf numFmtId="0" fontId="6" fillId="2" borderId="0" applyBorder="0" applyProtection="0"/>
    <xf numFmtId="0" fontId="6" fillId="2" borderId="0" applyBorder="0" applyProtection="0"/>
    <xf numFmtId="0" fontId="7" fillId="2" borderId="0" applyBorder="0" applyProtection="0"/>
    <xf numFmtId="0" fontId="7" fillId="2" borderId="0" applyBorder="0" applyProtection="0"/>
    <xf numFmtId="0" fontId="7" fillId="2" borderId="0" applyBorder="0" applyProtection="0"/>
    <xf numFmtId="0" fontId="6" fillId="2" borderId="0" applyBorder="0" applyProtection="0"/>
    <xf numFmtId="0" fontId="7" fillId="2" borderId="0" applyBorder="0" applyProtection="0"/>
    <xf numFmtId="0" fontId="6" fillId="2" borderId="0" applyBorder="0" applyProtection="0"/>
    <xf numFmtId="0" fontId="7" fillId="2" borderId="0" applyBorder="0" applyProtection="0"/>
    <xf numFmtId="0" fontId="7" fillId="2" borderId="0" applyBorder="0" applyProtection="0"/>
    <xf numFmtId="0" fontId="7" fillId="2" borderId="0" applyBorder="0" applyProtection="0"/>
    <xf numFmtId="0" fontId="7" fillId="2" borderId="0" applyBorder="0" applyProtection="0"/>
    <xf numFmtId="0" fontId="8" fillId="8" borderId="0" applyBorder="0" applyProtection="0"/>
    <xf numFmtId="0" fontId="6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6" fillId="2" borderId="0" applyBorder="0" applyProtection="0"/>
    <xf numFmtId="0" fontId="6" fillId="2" borderId="0" applyBorder="0" applyProtection="0"/>
    <xf numFmtId="0" fontId="6" fillId="2" borderId="0" applyBorder="0" applyProtection="0"/>
    <xf numFmtId="0" fontId="6" fillId="2" borderId="0" applyBorder="0" applyProtection="0"/>
    <xf numFmtId="0" fontId="6" fillId="2" borderId="0" applyBorder="0" applyProtection="0"/>
    <xf numFmtId="0" fontId="7" fillId="2" borderId="0" applyBorder="0" applyProtection="0"/>
    <xf numFmtId="0" fontId="6" fillId="2" borderId="0" applyBorder="0" applyProtection="0"/>
    <xf numFmtId="0" fontId="6" fillId="2" borderId="0" applyBorder="0" applyProtection="0"/>
    <xf numFmtId="0" fontId="6" fillId="2" borderId="0" applyBorder="0" applyProtection="0"/>
    <xf numFmtId="0" fontId="7" fillId="2" borderId="0" applyBorder="0" applyProtection="0"/>
    <xf numFmtId="0" fontId="6" fillId="2" borderId="0" applyBorder="0" applyProtection="0"/>
    <xf numFmtId="0" fontId="6" fillId="2" borderId="0" applyBorder="0" applyProtection="0"/>
    <xf numFmtId="0" fontId="6" fillId="2" borderId="0" applyBorder="0" applyProtection="0"/>
    <xf numFmtId="0" fontId="6" fillId="2" borderId="0" applyBorder="0" applyProtection="0"/>
    <xf numFmtId="0" fontId="6" fillId="2" borderId="0" applyBorder="0" applyProtection="0"/>
    <xf numFmtId="0" fontId="6" fillId="2" borderId="0" applyBorder="0" applyProtection="0"/>
    <xf numFmtId="0" fontId="7" fillId="2" borderId="0" applyBorder="0" applyProtection="0"/>
    <xf numFmtId="0" fontId="6" fillId="2" borderId="0" applyBorder="0" applyProtection="0"/>
    <xf numFmtId="0" fontId="6" fillId="2" borderId="0" applyBorder="0" applyProtection="0"/>
    <xf numFmtId="0" fontId="6" fillId="2" borderId="0" applyBorder="0" applyProtection="0"/>
    <xf numFmtId="0" fontId="6" fillId="2" borderId="0" applyBorder="0" applyProtection="0"/>
    <xf numFmtId="0" fontId="6" fillId="2" borderId="0" applyBorder="0" applyProtection="0"/>
    <xf numFmtId="0" fontId="6" fillId="2" borderId="0" applyBorder="0" applyProtection="0"/>
    <xf numFmtId="0" fontId="6" fillId="2" borderId="0" applyBorder="0" applyProtection="0"/>
    <xf numFmtId="0" fontId="6" fillId="3" borderId="0" applyBorder="0" applyProtection="0"/>
    <xf numFmtId="0" fontId="6" fillId="3" borderId="0" applyBorder="0" applyProtection="0"/>
    <xf numFmtId="0" fontId="6" fillId="3" borderId="0" applyBorder="0" applyProtection="0"/>
    <xf numFmtId="0" fontId="6" fillId="3" borderId="0" applyBorder="0" applyProtection="0"/>
    <xf numFmtId="0" fontId="6" fillId="3" borderId="0" applyBorder="0" applyProtection="0"/>
    <xf numFmtId="0" fontId="6" fillId="3" borderId="0" applyBorder="0" applyProtection="0"/>
    <xf numFmtId="0" fontId="6" fillId="3" borderId="0" applyBorder="0" applyProtection="0"/>
    <xf numFmtId="0" fontId="6" fillId="3" borderId="0" applyBorder="0" applyProtection="0"/>
    <xf numFmtId="0" fontId="7" fillId="3" borderId="0" applyBorder="0" applyProtection="0"/>
    <xf numFmtId="0" fontId="7" fillId="3" borderId="0" applyBorder="0" applyProtection="0"/>
    <xf numFmtId="0" fontId="7" fillId="3" borderId="0" applyBorder="0" applyProtection="0"/>
    <xf numFmtId="0" fontId="6" fillId="3" borderId="0" applyBorder="0" applyProtection="0"/>
    <xf numFmtId="0" fontId="7" fillId="3" borderId="0" applyBorder="0" applyProtection="0"/>
    <xf numFmtId="0" fontId="6" fillId="3" borderId="0" applyBorder="0" applyProtection="0"/>
    <xf numFmtId="0" fontId="7" fillId="3" borderId="0" applyBorder="0" applyProtection="0"/>
    <xf numFmtId="0" fontId="7" fillId="3" borderId="0" applyBorder="0" applyProtection="0"/>
    <xf numFmtId="0" fontId="7" fillId="3" borderId="0" applyBorder="0" applyProtection="0"/>
    <xf numFmtId="0" fontId="7" fillId="3" borderId="0" applyBorder="0" applyProtection="0"/>
    <xf numFmtId="0" fontId="8" fillId="9" borderId="0" applyBorder="0" applyProtection="0"/>
    <xf numFmtId="0" fontId="6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6" fillId="3" borderId="0" applyBorder="0" applyProtection="0"/>
    <xf numFmtId="0" fontId="6" fillId="3" borderId="0" applyBorder="0" applyProtection="0"/>
    <xf numFmtId="0" fontId="6" fillId="3" borderId="0" applyBorder="0" applyProtection="0"/>
    <xf numFmtId="0" fontId="6" fillId="3" borderId="0" applyBorder="0" applyProtection="0"/>
    <xf numFmtId="0" fontId="6" fillId="3" borderId="0" applyBorder="0" applyProtection="0"/>
    <xf numFmtId="0" fontId="7" fillId="3" borderId="0" applyBorder="0" applyProtection="0"/>
    <xf numFmtId="0" fontId="6" fillId="3" borderId="0" applyBorder="0" applyProtection="0"/>
    <xf numFmtId="0" fontId="6" fillId="3" borderId="0" applyBorder="0" applyProtection="0"/>
    <xf numFmtId="0" fontId="6" fillId="3" borderId="0" applyBorder="0" applyProtection="0"/>
    <xf numFmtId="0" fontId="7" fillId="3" borderId="0" applyBorder="0" applyProtection="0"/>
    <xf numFmtId="0" fontId="6" fillId="3" borderId="0" applyBorder="0" applyProtection="0"/>
    <xf numFmtId="0" fontId="6" fillId="3" borderId="0" applyBorder="0" applyProtection="0"/>
    <xf numFmtId="0" fontId="6" fillId="3" borderId="0" applyBorder="0" applyProtection="0"/>
    <xf numFmtId="0" fontId="6" fillId="3" borderId="0" applyBorder="0" applyProtection="0"/>
    <xf numFmtId="0" fontId="6" fillId="3" borderId="0" applyBorder="0" applyProtection="0"/>
    <xf numFmtId="0" fontId="6" fillId="3" borderId="0" applyBorder="0" applyProtection="0"/>
    <xf numFmtId="0" fontId="7" fillId="3" borderId="0" applyBorder="0" applyProtection="0"/>
    <xf numFmtId="0" fontId="6" fillId="3" borderId="0" applyBorder="0" applyProtection="0"/>
    <xf numFmtId="0" fontId="6" fillId="3" borderId="0" applyBorder="0" applyProtection="0"/>
    <xf numFmtId="0" fontId="6" fillId="3" borderId="0" applyBorder="0" applyProtection="0"/>
    <xf numFmtId="0" fontId="6" fillId="3" borderId="0" applyBorder="0" applyProtection="0"/>
    <xf numFmtId="0" fontId="6" fillId="3" borderId="0" applyBorder="0" applyProtection="0"/>
    <xf numFmtId="0" fontId="6" fillId="3" borderId="0" applyBorder="0" applyProtection="0"/>
    <xf numFmtId="0" fontId="6" fillId="3" borderId="0" applyBorder="0" applyProtection="0"/>
    <xf numFmtId="0" fontId="6" fillId="4" borderId="0" applyBorder="0" applyProtection="0"/>
    <xf numFmtId="0" fontId="6" fillId="4" borderId="0" applyBorder="0" applyProtection="0"/>
    <xf numFmtId="0" fontId="6" fillId="4" borderId="0" applyBorder="0" applyProtection="0"/>
    <xf numFmtId="0" fontId="6" fillId="4" borderId="0" applyBorder="0" applyProtection="0"/>
    <xf numFmtId="0" fontId="6" fillId="4" borderId="0" applyBorder="0" applyProtection="0"/>
    <xf numFmtId="0" fontId="6" fillId="4" borderId="0" applyBorder="0" applyProtection="0"/>
    <xf numFmtId="0" fontId="6" fillId="4" borderId="0" applyBorder="0" applyProtection="0"/>
    <xf numFmtId="0" fontId="6" fillId="4" borderId="0" applyBorder="0" applyProtection="0"/>
    <xf numFmtId="0" fontId="7" fillId="4" borderId="0" applyBorder="0" applyProtection="0"/>
    <xf numFmtId="0" fontId="7" fillId="4" borderId="0" applyBorder="0" applyProtection="0"/>
    <xf numFmtId="0" fontId="7" fillId="4" borderId="0" applyBorder="0" applyProtection="0"/>
    <xf numFmtId="0" fontId="6" fillId="4" borderId="0" applyBorder="0" applyProtection="0"/>
    <xf numFmtId="0" fontId="7" fillId="4" borderId="0" applyBorder="0" applyProtection="0"/>
    <xf numFmtId="0" fontId="6" fillId="4" borderId="0" applyBorder="0" applyProtection="0"/>
    <xf numFmtId="0" fontId="7" fillId="4" borderId="0" applyBorder="0" applyProtection="0"/>
    <xf numFmtId="0" fontId="7" fillId="4" borderId="0" applyBorder="0" applyProtection="0"/>
    <xf numFmtId="0" fontId="7" fillId="4" borderId="0" applyBorder="0" applyProtection="0"/>
    <xf numFmtId="0" fontId="7" fillId="4" borderId="0" applyBorder="0" applyProtection="0"/>
    <xf numFmtId="0" fontId="8" fillId="10" borderId="0" applyBorder="0" applyProtection="0"/>
    <xf numFmtId="0" fontId="6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6" fillId="4" borderId="0" applyBorder="0" applyProtection="0"/>
    <xf numFmtId="0" fontId="6" fillId="4" borderId="0" applyBorder="0" applyProtection="0"/>
    <xf numFmtId="0" fontId="6" fillId="4" borderId="0" applyBorder="0" applyProtection="0"/>
    <xf numFmtId="0" fontId="6" fillId="4" borderId="0" applyBorder="0" applyProtection="0"/>
    <xf numFmtId="0" fontId="6" fillId="4" borderId="0" applyBorder="0" applyProtection="0"/>
    <xf numFmtId="0" fontId="7" fillId="4" borderId="0" applyBorder="0" applyProtection="0"/>
    <xf numFmtId="0" fontId="6" fillId="4" borderId="0" applyBorder="0" applyProtection="0"/>
    <xf numFmtId="0" fontId="6" fillId="4" borderId="0" applyBorder="0" applyProtection="0"/>
    <xf numFmtId="0" fontId="6" fillId="4" borderId="0" applyBorder="0" applyProtection="0"/>
    <xf numFmtId="0" fontId="7" fillId="4" borderId="0" applyBorder="0" applyProtection="0"/>
    <xf numFmtId="0" fontId="6" fillId="4" borderId="0" applyBorder="0" applyProtection="0"/>
    <xf numFmtId="0" fontId="6" fillId="4" borderId="0" applyBorder="0" applyProtection="0"/>
    <xf numFmtId="0" fontId="6" fillId="4" borderId="0" applyBorder="0" applyProtection="0"/>
    <xf numFmtId="0" fontId="6" fillId="4" borderId="0" applyBorder="0" applyProtection="0"/>
    <xf numFmtId="0" fontId="6" fillId="4" borderId="0" applyBorder="0" applyProtection="0"/>
    <xf numFmtId="0" fontId="6" fillId="4" borderId="0" applyBorder="0" applyProtection="0"/>
    <xf numFmtId="0" fontId="7" fillId="4" borderId="0" applyBorder="0" applyProtection="0"/>
    <xf numFmtId="0" fontId="6" fillId="4" borderId="0" applyBorder="0" applyProtection="0"/>
    <xf numFmtId="0" fontId="6" fillId="4" borderId="0" applyBorder="0" applyProtection="0"/>
    <xf numFmtId="0" fontId="6" fillId="4" borderId="0" applyBorder="0" applyProtection="0"/>
    <xf numFmtId="0" fontId="6" fillId="4" borderId="0" applyBorder="0" applyProtection="0"/>
    <xf numFmtId="0" fontId="6" fillId="4" borderId="0" applyBorder="0" applyProtection="0"/>
    <xf numFmtId="0" fontId="6" fillId="4" borderId="0" applyBorder="0" applyProtection="0"/>
    <xf numFmtId="0" fontId="6" fillId="4" borderId="0" applyBorder="0" applyProtection="0"/>
    <xf numFmtId="0" fontId="6" fillId="5" borderId="0" applyBorder="0" applyProtection="0"/>
    <xf numFmtId="0" fontId="6" fillId="5" borderId="0" applyBorder="0" applyProtection="0"/>
    <xf numFmtId="0" fontId="6" fillId="5" borderId="0" applyBorder="0" applyProtection="0"/>
    <xf numFmtId="0" fontId="6" fillId="5" borderId="0" applyBorder="0" applyProtection="0"/>
    <xf numFmtId="0" fontId="6" fillId="5" borderId="0" applyBorder="0" applyProtection="0"/>
    <xf numFmtId="0" fontId="6" fillId="5" borderId="0" applyBorder="0" applyProtection="0"/>
    <xf numFmtId="0" fontId="6" fillId="5" borderId="0" applyBorder="0" applyProtection="0"/>
    <xf numFmtId="0" fontId="6" fillId="5" borderId="0" applyBorder="0" applyProtection="0"/>
    <xf numFmtId="0" fontId="7" fillId="5" borderId="0" applyBorder="0" applyProtection="0"/>
    <xf numFmtId="0" fontId="7" fillId="5" borderId="0" applyBorder="0" applyProtection="0"/>
    <xf numFmtId="0" fontId="7" fillId="5" borderId="0" applyBorder="0" applyProtection="0"/>
    <xf numFmtId="0" fontId="6" fillId="5" borderId="0" applyBorder="0" applyProtection="0"/>
    <xf numFmtId="0" fontId="7" fillId="5" borderId="0" applyBorder="0" applyProtection="0"/>
    <xf numFmtId="0" fontId="6" fillId="5" borderId="0" applyBorder="0" applyProtection="0"/>
    <xf numFmtId="0" fontId="7" fillId="5" borderId="0" applyBorder="0" applyProtection="0"/>
    <xf numFmtId="0" fontId="7" fillId="5" borderId="0" applyBorder="0" applyProtection="0"/>
    <xf numFmtId="0" fontId="7" fillId="5" borderId="0" applyBorder="0" applyProtection="0"/>
    <xf numFmtId="0" fontId="7" fillId="5" borderId="0" applyBorder="0" applyProtection="0"/>
    <xf numFmtId="0" fontId="8" fillId="8" borderId="0" applyBorder="0" applyProtection="0"/>
    <xf numFmtId="0" fontId="6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6" fillId="5" borderId="0" applyBorder="0" applyProtection="0"/>
    <xf numFmtId="0" fontId="6" fillId="5" borderId="0" applyBorder="0" applyProtection="0"/>
    <xf numFmtId="0" fontId="6" fillId="5" borderId="0" applyBorder="0" applyProtection="0"/>
    <xf numFmtId="0" fontId="6" fillId="5" borderId="0" applyBorder="0" applyProtection="0"/>
    <xf numFmtId="0" fontId="6" fillId="5" borderId="0" applyBorder="0" applyProtection="0"/>
    <xf numFmtId="0" fontId="7" fillId="5" borderId="0" applyBorder="0" applyProtection="0"/>
    <xf numFmtId="0" fontId="6" fillId="5" borderId="0" applyBorder="0" applyProtection="0"/>
    <xf numFmtId="0" fontId="6" fillId="5" borderId="0" applyBorder="0" applyProtection="0"/>
    <xf numFmtId="0" fontId="6" fillId="5" borderId="0" applyBorder="0" applyProtection="0"/>
    <xf numFmtId="0" fontId="7" fillId="5" borderId="0" applyBorder="0" applyProtection="0"/>
    <xf numFmtId="0" fontId="6" fillId="5" borderId="0" applyBorder="0" applyProtection="0"/>
    <xf numFmtId="0" fontId="6" fillId="5" borderId="0" applyBorder="0" applyProtection="0"/>
    <xf numFmtId="0" fontId="6" fillId="5" borderId="0" applyBorder="0" applyProtection="0"/>
    <xf numFmtId="0" fontId="6" fillId="5" borderId="0" applyBorder="0" applyProtection="0"/>
    <xf numFmtId="0" fontId="6" fillId="5" borderId="0" applyBorder="0" applyProtection="0"/>
    <xf numFmtId="0" fontId="6" fillId="5" borderId="0" applyBorder="0" applyProtection="0"/>
    <xf numFmtId="0" fontId="7" fillId="5" borderId="0" applyBorder="0" applyProtection="0"/>
    <xf numFmtId="0" fontId="6" fillId="5" borderId="0" applyBorder="0" applyProtection="0"/>
    <xf numFmtId="0" fontId="6" fillId="5" borderId="0" applyBorder="0" applyProtection="0"/>
    <xf numFmtId="0" fontId="6" fillId="5" borderId="0" applyBorder="0" applyProtection="0"/>
    <xf numFmtId="0" fontId="6" fillId="5" borderId="0" applyBorder="0" applyProtection="0"/>
    <xf numFmtId="0" fontId="6" fillId="5" borderId="0" applyBorder="0" applyProtection="0"/>
    <xf numFmtId="0" fontId="6" fillId="5" borderId="0" applyBorder="0" applyProtection="0"/>
    <xf numFmtId="0" fontId="6" fillId="5" borderId="0" applyBorder="0" applyProtection="0"/>
    <xf numFmtId="0" fontId="6" fillId="6" borderId="0" applyBorder="0" applyProtection="0"/>
    <xf numFmtId="0" fontId="6" fillId="6" borderId="0" applyBorder="0" applyProtection="0"/>
    <xf numFmtId="0" fontId="6" fillId="6" borderId="0" applyBorder="0" applyProtection="0"/>
    <xf numFmtId="0" fontId="6" fillId="6" borderId="0" applyBorder="0" applyProtection="0"/>
    <xf numFmtId="0" fontId="6" fillId="6" borderId="0" applyBorder="0" applyProtection="0"/>
    <xf numFmtId="0" fontId="6" fillId="6" borderId="0" applyBorder="0" applyProtection="0"/>
    <xf numFmtId="0" fontId="6" fillId="6" borderId="0" applyBorder="0" applyProtection="0"/>
    <xf numFmtId="0" fontId="6" fillId="6" borderId="0" applyBorder="0" applyProtection="0"/>
    <xf numFmtId="0" fontId="7" fillId="6" borderId="0" applyBorder="0" applyProtection="0"/>
    <xf numFmtId="0" fontId="7" fillId="6" borderId="0" applyBorder="0" applyProtection="0"/>
    <xf numFmtId="0" fontId="7" fillId="6" borderId="0" applyBorder="0" applyProtection="0"/>
    <xf numFmtId="0" fontId="6" fillId="6" borderId="0" applyBorder="0" applyProtection="0"/>
    <xf numFmtId="0" fontId="7" fillId="6" borderId="0" applyBorder="0" applyProtection="0"/>
    <xf numFmtId="0" fontId="6" fillId="6" borderId="0" applyBorder="0" applyProtection="0"/>
    <xf numFmtId="0" fontId="7" fillId="6" borderId="0" applyBorder="0" applyProtection="0"/>
    <xf numFmtId="0" fontId="7" fillId="6" borderId="0" applyBorder="0" applyProtection="0"/>
    <xf numFmtId="0" fontId="7" fillId="6" borderId="0" applyBorder="0" applyProtection="0"/>
    <xf numFmtId="0" fontId="7" fillId="6" borderId="0" applyBorder="0" applyProtection="0"/>
    <xf numFmtId="0" fontId="8" fillId="11" borderId="0" applyBorder="0" applyProtection="0"/>
    <xf numFmtId="0" fontId="6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6" fillId="6" borderId="0" applyBorder="0" applyProtection="0"/>
    <xf numFmtId="0" fontId="6" fillId="6" borderId="0" applyBorder="0" applyProtection="0"/>
    <xf numFmtId="0" fontId="6" fillId="6" borderId="0" applyBorder="0" applyProtection="0"/>
    <xf numFmtId="0" fontId="6" fillId="6" borderId="0" applyBorder="0" applyProtection="0"/>
    <xf numFmtId="0" fontId="6" fillId="6" borderId="0" applyBorder="0" applyProtection="0"/>
    <xf numFmtId="0" fontId="7" fillId="6" borderId="0" applyBorder="0" applyProtection="0"/>
    <xf numFmtId="0" fontId="6" fillId="6" borderId="0" applyBorder="0" applyProtection="0"/>
    <xf numFmtId="0" fontId="6" fillId="6" borderId="0" applyBorder="0" applyProtection="0"/>
    <xf numFmtId="0" fontId="6" fillId="6" borderId="0" applyBorder="0" applyProtection="0"/>
    <xf numFmtId="0" fontId="7" fillId="6" borderId="0" applyBorder="0" applyProtection="0"/>
    <xf numFmtId="0" fontId="6" fillId="6" borderId="0" applyBorder="0" applyProtection="0"/>
    <xf numFmtId="0" fontId="6" fillId="6" borderId="0" applyBorder="0" applyProtection="0"/>
    <xf numFmtId="0" fontId="6" fillId="6" borderId="0" applyBorder="0" applyProtection="0"/>
    <xf numFmtId="0" fontId="6" fillId="6" borderId="0" applyBorder="0" applyProtection="0"/>
    <xf numFmtId="0" fontId="6" fillId="6" borderId="0" applyBorder="0" applyProtection="0"/>
    <xf numFmtId="0" fontId="6" fillId="6" borderId="0" applyBorder="0" applyProtection="0"/>
    <xf numFmtId="0" fontId="7" fillId="6" borderId="0" applyBorder="0" applyProtection="0"/>
    <xf numFmtId="0" fontId="6" fillId="6" borderId="0" applyBorder="0" applyProtection="0"/>
    <xf numFmtId="0" fontId="6" fillId="6" borderId="0" applyBorder="0" applyProtection="0"/>
    <xf numFmtId="0" fontId="6" fillId="6" borderId="0" applyBorder="0" applyProtection="0"/>
    <xf numFmtId="0" fontId="6" fillId="6" borderId="0" applyBorder="0" applyProtection="0"/>
    <xf numFmtId="0" fontId="6" fillId="6" borderId="0" applyBorder="0" applyProtection="0"/>
    <xf numFmtId="0" fontId="6" fillId="6" borderId="0" applyBorder="0" applyProtection="0"/>
    <xf numFmtId="0" fontId="6" fillId="6" borderId="0" applyBorder="0" applyProtection="0"/>
    <xf numFmtId="0" fontId="6" fillId="7" borderId="0" applyBorder="0" applyProtection="0"/>
    <xf numFmtId="0" fontId="6" fillId="7" borderId="0" applyBorder="0" applyProtection="0"/>
    <xf numFmtId="0" fontId="6" fillId="7" borderId="0" applyBorder="0" applyProtection="0"/>
    <xf numFmtId="0" fontId="6" fillId="7" borderId="0" applyBorder="0" applyProtection="0"/>
    <xf numFmtId="0" fontId="6" fillId="7" borderId="0" applyBorder="0" applyProtection="0"/>
    <xf numFmtId="0" fontId="6" fillId="7" borderId="0" applyBorder="0" applyProtection="0"/>
    <xf numFmtId="0" fontId="6" fillId="7" borderId="0" applyBorder="0" applyProtection="0"/>
    <xf numFmtId="0" fontId="6" fillId="7" borderId="0" applyBorder="0" applyProtection="0"/>
    <xf numFmtId="0" fontId="7" fillId="7" borderId="0" applyBorder="0" applyProtection="0"/>
    <xf numFmtId="0" fontId="7" fillId="7" borderId="0" applyBorder="0" applyProtection="0"/>
    <xf numFmtId="0" fontId="7" fillId="7" borderId="0" applyBorder="0" applyProtection="0"/>
    <xf numFmtId="0" fontId="6" fillId="7" borderId="0" applyBorder="0" applyProtection="0"/>
    <xf numFmtId="0" fontId="7" fillId="7" borderId="0" applyBorder="0" applyProtection="0"/>
    <xf numFmtId="0" fontId="6" fillId="7" borderId="0" applyBorder="0" applyProtection="0"/>
    <xf numFmtId="0" fontId="7" fillId="7" borderId="0" applyBorder="0" applyProtection="0"/>
    <xf numFmtId="0" fontId="7" fillId="7" borderId="0" applyBorder="0" applyProtection="0"/>
    <xf numFmtId="0" fontId="7" fillId="7" borderId="0" applyBorder="0" applyProtection="0"/>
    <xf numFmtId="0" fontId="7" fillId="7" borderId="0" applyBorder="0" applyProtection="0"/>
    <xf numFmtId="0" fontId="8" fillId="9" borderId="0" applyBorder="0" applyProtection="0"/>
    <xf numFmtId="0" fontId="6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6" fillId="7" borderId="0" applyBorder="0" applyProtection="0"/>
    <xf numFmtId="0" fontId="6" fillId="7" borderId="0" applyBorder="0" applyProtection="0"/>
    <xf numFmtId="0" fontId="6" fillId="7" borderId="0" applyBorder="0" applyProtection="0"/>
    <xf numFmtId="0" fontId="6" fillId="7" borderId="0" applyBorder="0" applyProtection="0"/>
    <xf numFmtId="0" fontId="6" fillId="7" borderId="0" applyBorder="0" applyProtection="0"/>
    <xf numFmtId="0" fontId="7" fillId="7" borderId="0" applyBorder="0" applyProtection="0"/>
    <xf numFmtId="0" fontId="6" fillId="7" borderId="0" applyBorder="0" applyProtection="0"/>
    <xf numFmtId="0" fontId="6" fillId="7" borderId="0" applyBorder="0" applyProtection="0"/>
    <xf numFmtId="0" fontId="6" fillId="7" borderId="0" applyBorder="0" applyProtection="0"/>
    <xf numFmtId="0" fontId="7" fillId="7" borderId="0" applyBorder="0" applyProtection="0"/>
    <xf numFmtId="0" fontId="6" fillId="7" borderId="0" applyBorder="0" applyProtection="0"/>
    <xf numFmtId="0" fontId="6" fillId="7" borderId="0" applyBorder="0" applyProtection="0"/>
    <xf numFmtId="0" fontId="6" fillId="7" borderId="0" applyBorder="0" applyProtection="0"/>
    <xf numFmtId="0" fontId="6" fillId="7" borderId="0" applyBorder="0" applyProtection="0"/>
    <xf numFmtId="0" fontId="6" fillId="7" borderId="0" applyBorder="0" applyProtection="0"/>
    <xf numFmtId="0" fontId="6" fillId="7" borderId="0" applyBorder="0" applyProtection="0"/>
    <xf numFmtId="0" fontId="7" fillId="7" borderId="0" applyBorder="0" applyProtection="0"/>
    <xf numFmtId="0" fontId="6" fillId="7" borderId="0" applyBorder="0" applyProtection="0"/>
    <xf numFmtId="0" fontId="6" fillId="7" borderId="0" applyBorder="0" applyProtection="0"/>
    <xf numFmtId="0" fontId="6" fillId="7" borderId="0" applyBorder="0" applyProtection="0"/>
    <xf numFmtId="0" fontId="6" fillId="7" borderId="0" applyBorder="0" applyProtection="0"/>
    <xf numFmtId="0" fontId="6" fillId="7" borderId="0" applyBorder="0" applyProtection="0"/>
    <xf numFmtId="0" fontId="6" fillId="7" borderId="0" applyBorder="0" applyProtection="0"/>
    <xf numFmtId="0" fontId="6" fillId="7" borderId="0" applyBorder="0" applyProtection="0"/>
    <xf numFmtId="0" fontId="6" fillId="2" borderId="0" applyBorder="0" applyProtection="0"/>
    <xf numFmtId="0" fontId="6" fillId="2" borderId="0" applyBorder="0" applyProtection="0"/>
    <xf numFmtId="0" fontId="6" fillId="2" borderId="0" applyBorder="0" applyProtection="0"/>
    <xf numFmtId="0" fontId="6" fillId="3" borderId="0" applyBorder="0" applyProtection="0"/>
    <xf numFmtId="0" fontId="6" fillId="3" borderId="0" applyBorder="0" applyProtection="0"/>
    <xf numFmtId="0" fontId="6" fillId="3" borderId="0" applyBorder="0" applyProtection="0"/>
    <xf numFmtId="0" fontId="6" fillId="4" borderId="0" applyBorder="0" applyProtection="0"/>
    <xf numFmtId="0" fontId="6" fillId="4" borderId="0" applyBorder="0" applyProtection="0"/>
    <xf numFmtId="0" fontId="6" fillId="4" borderId="0" applyBorder="0" applyProtection="0"/>
    <xf numFmtId="0" fontId="6" fillId="5" borderId="0" applyBorder="0" applyProtection="0"/>
    <xf numFmtId="0" fontId="6" fillId="5" borderId="0" applyBorder="0" applyProtection="0"/>
    <xf numFmtId="0" fontId="6" fillId="5" borderId="0" applyBorder="0" applyProtection="0"/>
    <xf numFmtId="0" fontId="6" fillId="6" borderId="0" applyBorder="0" applyProtection="0"/>
    <xf numFmtId="0" fontId="6" fillId="6" borderId="0" applyBorder="0" applyProtection="0"/>
    <xf numFmtId="0" fontId="6" fillId="6" borderId="0" applyBorder="0" applyProtection="0"/>
    <xf numFmtId="0" fontId="6" fillId="7" borderId="0" applyBorder="0" applyProtection="0"/>
    <xf numFmtId="0" fontId="6" fillId="7" borderId="0" applyBorder="0" applyProtection="0"/>
    <xf numFmtId="0" fontId="6" fillId="7" borderId="0" applyBorder="0" applyProtection="0"/>
    <xf numFmtId="0" fontId="8" fillId="12" borderId="0" applyBorder="0" applyProtection="0"/>
    <xf numFmtId="0" fontId="8" fillId="13" borderId="0" applyBorder="0" applyProtection="0"/>
    <xf numFmtId="0" fontId="8" fillId="14" borderId="0" applyBorder="0" applyProtection="0"/>
    <xf numFmtId="0" fontId="8" fillId="15" borderId="0" applyBorder="0" applyProtection="0"/>
    <xf numFmtId="0" fontId="8" fillId="11" borderId="0" applyBorder="0" applyProtection="0"/>
    <xf numFmtId="0" fontId="8" fillId="9" borderId="0" applyBorder="0" applyProtection="0"/>
    <xf numFmtId="164" fontId="9" fillId="0" borderId="0"/>
    <xf numFmtId="165" fontId="10" fillId="0" borderId="1">
      <alignment horizontal="left"/>
    </xf>
    <xf numFmtId="0" fontId="4" fillId="16" borderId="0" applyBorder="0" applyProtection="0"/>
    <xf numFmtId="0" fontId="5" fillId="16" borderId="0" applyBorder="0" applyProtection="0"/>
    <xf numFmtId="0" fontId="5" fillId="16" borderId="0" applyBorder="0" applyProtection="0"/>
    <xf numFmtId="0" fontId="5" fillId="16" borderId="0" applyBorder="0" applyProtection="0"/>
    <xf numFmtId="0" fontId="5" fillId="16" borderId="0" applyBorder="0" applyProtection="0"/>
    <xf numFmtId="0" fontId="5" fillId="16" borderId="0" applyBorder="0" applyProtection="0"/>
    <xf numFmtId="0" fontId="5" fillId="16" borderId="0" applyBorder="0" applyProtection="0"/>
    <xf numFmtId="0" fontId="5" fillId="16" borderId="0" applyBorder="0" applyProtection="0"/>
    <xf numFmtId="0" fontId="5" fillId="16" borderId="0" applyBorder="0" applyProtection="0"/>
    <xf numFmtId="0" fontId="5" fillId="16" borderId="0" applyBorder="0" applyProtection="0"/>
    <xf numFmtId="0" fontId="5" fillId="16" borderId="0" applyBorder="0" applyProtection="0"/>
    <xf numFmtId="0" fontId="5" fillId="16" borderId="0" applyBorder="0" applyProtection="0"/>
    <xf numFmtId="0" fontId="4" fillId="17" borderId="0" applyBorder="0" applyProtection="0"/>
    <xf numFmtId="0" fontId="5" fillId="17" borderId="0" applyBorder="0" applyProtection="0"/>
    <xf numFmtId="0" fontId="5" fillId="17" borderId="0" applyBorder="0" applyProtection="0"/>
    <xf numFmtId="0" fontId="5" fillId="17" borderId="0" applyBorder="0" applyProtection="0"/>
    <xf numFmtId="0" fontId="5" fillId="17" borderId="0" applyBorder="0" applyProtection="0"/>
    <xf numFmtId="0" fontId="5" fillId="17" borderId="0" applyBorder="0" applyProtection="0"/>
    <xf numFmtId="0" fontId="5" fillId="17" borderId="0" applyBorder="0" applyProtection="0"/>
    <xf numFmtId="0" fontId="5" fillId="17" borderId="0" applyBorder="0" applyProtection="0"/>
    <xf numFmtId="0" fontId="5" fillId="17" borderId="0" applyBorder="0" applyProtection="0"/>
    <xf numFmtId="0" fontId="5" fillId="17" borderId="0" applyBorder="0" applyProtection="0"/>
    <xf numFmtId="0" fontId="5" fillId="17" borderId="0" applyBorder="0" applyProtection="0"/>
    <xf numFmtId="0" fontId="5" fillId="17" borderId="0" applyBorder="0" applyProtection="0"/>
    <xf numFmtId="0" fontId="4" fillId="18" borderId="0" applyBorder="0" applyProtection="0"/>
    <xf numFmtId="0" fontId="5" fillId="18" borderId="0" applyBorder="0" applyProtection="0"/>
    <xf numFmtId="0" fontId="5" fillId="18" borderId="0" applyBorder="0" applyProtection="0"/>
    <xf numFmtId="0" fontId="5" fillId="18" borderId="0" applyBorder="0" applyProtection="0"/>
    <xf numFmtId="0" fontId="5" fillId="18" borderId="0" applyBorder="0" applyProtection="0"/>
    <xf numFmtId="0" fontId="5" fillId="18" borderId="0" applyBorder="0" applyProtection="0"/>
    <xf numFmtId="0" fontId="5" fillId="18" borderId="0" applyBorder="0" applyProtection="0"/>
    <xf numFmtId="0" fontId="5" fillId="18" borderId="0" applyBorder="0" applyProtection="0"/>
    <xf numFmtId="0" fontId="5" fillId="18" borderId="0" applyBorder="0" applyProtection="0"/>
    <xf numFmtId="0" fontId="5" fillId="18" borderId="0" applyBorder="0" applyProtection="0"/>
    <xf numFmtId="0" fontId="5" fillId="18" borderId="0" applyBorder="0" applyProtection="0"/>
    <xf numFmtId="0" fontId="5" fillId="18" borderId="0" applyBorder="0" applyProtection="0"/>
    <xf numFmtId="0" fontId="4" fillId="19" borderId="0" applyBorder="0" applyProtection="0"/>
    <xf numFmtId="0" fontId="5" fillId="19" borderId="0" applyBorder="0" applyProtection="0"/>
    <xf numFmtId="0" fontId="5" fillId="19" borderId="0" applyBorder="0" applyProtection="0"/>
    <xf numFmtId="0" fontId="5" fillId="19" borderId="0" applyBorder="0" applyProtection="0"/>
    <xf numFmtId="0" fontId="5" fillId="19" borderId="0" applyBorder="0" applyProtection="0"/>
    <xf numFmtId="0" fontId="5" fillId="19" borderId="0" applyBorder="0" applyProtection="0"/>
    <xf numFmtId="0" fontId="5" fillId="19" borderId="0" applyBorder="0" applyProtection="0"/>
    <xf numFmtId="0" fontId="5" fillId="19" borderId="0" applyBorder="0" applyProtection="0"/>
    <xf numFmtId="0" fontId="5" fillId="19" borderId="0" applyBorder="0" applyProtection="0"/>
    <xf numFmtId="0" fontId="5" fillId="19" borderId="0" applyBorder="0" applyProtection="0"/>
    <xf numFmtId="0" fontId="5" fillId="19" borderId="0" applyBorder="0" applyProtection="0"/>
    <xf numFmtId="0" fontId="5" fillId="19" borderId="0" applyBorder="0" applyProtection="0"/>
    <xf numFmtId="0" fontId="4" fillId="20" borderId="0" applyBorder="0" applyProtection="0"/>
    <xf numFmtId="0" fontId="5" fillId="20" borderId="0" applyBorder="0" applyProtection="0"/>
    <xf numFmtId="0" fontId="5" fillId="20" borderId="0" applyBorder="0" applyProtection="0"/>
    <xf numFmtId="0" fontId="5" fillId="20" borderId="0" applyBorder="0" applyProtection="0"/>
    <xf numFmtId="0" fontId="5" fillId="20" borderId="0" applyBorder="0" applyProtection="0"/>
    <xf numFmtId="0" fontId="5" fillId="20" borderId="0" applyBorder="0" applyProtection="0"/>
    <xf numFmtId="0" fontId="5" fillId="20" borderId="0" applyBorder="0" applyProtection="0"/>
    <xf numFmtId="0" fontId="5" fillId="20" borderId="0" applyBorder="0" applyProtection="0"/>
    <xf numFmtId="0" fontId="5" fillId="20" borderId="0" applyBorder="0" applyProtection="0"/>
    <xf numFmtId="0" fontId="5" fillId="20" borderId="0" applyBorder="0" applyProtection="0"/>
    <xf numFmtId="0" fontId="5" fillId="20" borderId="0" applyBorder="0" applyProtection="0"/>
    <xf numFmtId="0" fontId="5" fillId="20" borderId="0" applyBorder="0" applyProtection="0"/>
    <xf numFmtId="0" fontId="4" fillId="21" borderId="0" applyBorder="0" applyProtection="0"/>
    <xf numFmtId="0" fontId="5" fillId="21" borderId="0" applyBorder="0" applyProtection="0"/>
    <xf numFmtId="0" fontId="5" fillId="21" borderId="0" applyBorder="0" applyProtection="0"/>
    <xf numFmtId="0" fontId="5" fillId="21" borderId="0" applyBorder="0" applyProtection="0"/>
    <xf numFmtId="0" fontId="5" fillId="21" borderId="0" applyBorder="0" applyProtection="0"/>
    <xf numFmtId="0" fontId="5" fillId="21" borderId="0" applyBorder="0" applyProtection="0"/>
    <xf numFmtId="0" fontId="5" fillId="21" borderId="0" applyBorder="0" applyProtection="0"/>
    <xf numFmtId="0" fontId="5" fillId="21" borderId="0" applyBorder="0" applyProtection="0"/>
    <xf numFmtId="0" fontId="5" fillId="21" borderId="0" applyBorder="0" applyProtection="0"/>
    <xf numFmtId="0" fontId="5" fillId="21" borderId="0" applyBorder="0" applyProtection="0"/>
    <xf numFmtId="0" fontId="5" fillId="21" borderId="0" applyBorder="0" applyProtection="0"/>
    <xf numFmtId="0" fontId="5" fillId="21" borderId="0" applyBorder="0" applyProtection="0"/>
    <xf numFmtId="0" fontId="6" fillId="16" borderId="0" applyBorder="0" applyProtection="0"/>
    <xf numFmtId="0" fontId="6" fillId="16" borderId="0" applyBorder="0" applyProtection="0"/>
    <xf numFmtId="0" fontId="6" fillId="16" borderId="0" applyBorder="0" applyProtection="0"/>
    <xf numFmtId="0" fontId="6" fillId="16" borderId="0" applyBorder="0" applyProtection="0"/>
    <xf numFmtId="0" fontId="6" fillId="16" borderId="0" applyBorder="0" applyProtection="0"/>
    <xf numFmtId="0" fontId="6" fillId="16" borderId="0" applyBorder="0" applyProtection="0"/>
    <xf numFmtId="0" fontId="6" fillId="16" borderId="0" applyBorder="0" applyProtection="0"/>
    <xf numFmtId="0" fontId="6" fillId="16" borderId="0" applyBorder="0" applyProtection="0"/>
    <xf numFmtId="0" fontId="7" fillId="16" borderId="0" applyBorder="0" applyProtection="0"/>
    <xf numFmtId="0" fontId="7" fillId="16" borderId="0" applyBorder="0" applyProtection="0"/>
    <xf numFmtId="0" fontId="7" fillId="16" borderId="0" applyBorder="0" applyProtection="0"/>
    <xf numFmtId="0" fontId="6" fillId="16" borderId="0" applyBorder="0" applyProtection="0"/>
    <xf numFmtId="0" fontId="7" fillId="16" borderId="0" applyBorder="0" applyProtection="0"/>
    <xf numFmtId="0" fontId="6" fillId="16" borderId="0" applyBorder="0" applyProtection="0"/>
    <xf numFmtId="0" fontId="7" fillId="16" borderId="0" applyBorder="0" applyProtection="0"/>
    <xf numFmtId="0" fontId="7" fillId="16" borderId="0" applyBorder="0" applyProtection="0"/>
    <xf numFmtId="0" fontId="7" fillId="16" borderId="0" applyBorder="0" applyProtection="0"/>
    <xf numFmtId="0" fontId="7" fillId="16" borderId="0" applyBorder="0" applyProtection="0"/>
    <xf numFmtId="0" fontId="8" fillId="8" borderId="0" applyBorder="0" applyProtection="0"/>
    <xf numFmtId="0" fontId="6" fillId="16" borderId="0" applyBorder="0" applyProtection="0"/>
    <xf numFmtId="0" fontId="5" fillId="16" borderId="0" applyBorder="0" applyProtection="0"/>
    <xf numFmtId="0" fontId="5" fillId="16" borderId="0" applyBorder="0" applyProtection="0"/>
    <xf numFmtId="0" fontId="6" fillId="16" borderId="0" applyBorder="0" applyProtection="0"/>
    <xf numFmtId="0" fontId="6" fillId="16" borderId="0" applyBorder="0" applyProtection="0"/>
    <xf numFmtId="0" fontId="6" fillId="16" borderId="0" applyBorder="0" applyProtection="0"/>
    <xf numFmtId="0" fontId="6" fillId="16" borderId="0" applyBorder="0" applyProtection="0"/>
    <xf numFmtId="0" fontId="6" fillId="16" borderId="0" applyBorder="0" applyProtection="0"/>
    <xf numFmtId="0" fontId="7" fillId="16" borderId="0" applyBorder="0" applyProtection="0"/>
    <xf numFmtId="0" fontId="6" fillId="16" borderId="0" applyBorder="0" applyProtection="0"/>
    <xf numFmtId="0" fontId="6" fillId="16" borderId="0" applyBorder="0" applyProtection="0"/>
    <xf numFmtId="0" fontId="6" fillId="16" borderId="0" applyBorder="0" applyProtection="0"/>
    <xf numFmtId="0" fontId="7" fillId="16" borderId="0" applyBorder="0" applyProtection="0"/>
    <xf numFmtId="0" fontId="6" fillId="16" borderId="0" applyBorder="0" applyProtection="0"/>
    <xf numFmtId="0" fontId="6" fillId="16" borderId="0" applyBorder="0" applyProtection="0"/>
    <xf numFmtId="0" fontId="6" fillId="16" borderId="0" applyBorder="0" applyProtection="0"/>
    <xf numFmtId="0" fontId="6" fillId="16" borderId="0" applyBorder="0" applyProtection="0"/>
    <xf numFmtId="0" fontId="6" fillId="16" borderId="0" applyBorder="0" applyProtection="0"/>
    <xf numFmtId="0" fontId="6" fillId="16" borderId="0" applyBorder="0" applyProtection="0"/>
    <xf numFmtId="0" fontId="7" fillId="16" borderId="0" applyBorder="0" applyProtection="0"/>
    <xf numFmtId="0" fontId="6" fillId="16" borderId="0" applyBorder="0" applyProtection="0"/>
    <xf numFmtId="0" fontId="6" fillId="16" borderId="0" applyBorder="0" applyProtection="0"/>
    <xf numFmtId="0" fontId="6" fillId="16" borderId="0" applyBorder="0" applyProtection="0"/>
    <xf numFmtId="0" fontId="6" fillId="16" borderId="0" applyBorder="0" applyProtection="0"/>
    <xf numFmtId="0" fontId="6" fillId="16" borderId="0" applyBorder="0" applyProtection="0"/>
    <xf numFmtId="0" fontId="6" fillId="16" borderId="0" applyBorder="0" applyProtection="0"/>
    <xf numFmtId="0" fontId="6" fillId="16" borderId="0" applyBorder="0" applyProtection="0"/>
    <xf numFmtId="0" fontId="6" fillId="17" borderId="0" applyBorder="0" applyProtection="0"/>
    <xf numFmtId="0" fontId="6" fillId="17" borderId="0" applyBorder="0" applyProtection="0"/>
    <xf numFmtId="0" fontId="6" fillId="17" borderId="0" applyBorder="0" applyProtection="0"/>
    <xf numFmtId="0" fontId="6" fillId="17" borderId="0" applyBorder="0" applyProtection="0"/>
    <xf numFmtId="0" fontId="6" fillId="17" borderId="0" applyBorder="0" applyProtection="0"/>
    <xf numFmtId="0" fontId="6" fillId="17" borderId="0" applyBorder="0" applyProtection="0"/>
    <xf numFmtId="0" fontId="6" fillId="17" borderId="0" applyBorder="0" applyProtection="0"/>
    <xf numFmtId="0" fontId="6" fillId="17" borderId="0" applyBorder="0" applyProtection="0"/>
    <xf numFmtId="0" fontId="7" fillId="17" borderId="0" applyBorder="0" applyProtection="0"/>
    <xf numFmtId="0" fontId="7" fillId="17" borderId="0" applyBorder="0" applyProtection="0"/>
    <xf numFmtId="0" fontId="7" fillId="17" borderId="0" applyBorder="0" applyProtection="0"/>
    <xf numFmtId="0" fontId="6" fillId="17" borderId="0" applyBorder="0" applyProtection="0"/>
    <xf numFmtId="0" fontId="7" fillId="17" borderId="0" applyBorder="0" applyProtection="0"/>
    <xf numFmtId="0" fontId="6" fillId="17" borderId="0" applyBorder="0" applyProtection="0"/>
    <xf numFmtId="0" fontId="7" fillId="17" borderId="0" applyBorder="0" applyProtection="0"/>
    <xf numFmtId="0" fontId="7" fillId="17" borderId="0" applyBorder="0" applyProtection="0"/>
    <xf numFmtId="0" fontId="7" fillId="17" borderId="0" applyBorder="0" applyProtection="0"/>
    <xf numFmtId="0" fontId="7" fillId="17" borderId="0" applyBorder="0" applyProtection="0"/>
    <xf numFmtId="0" fontId="8" fillId="22" borderId="0" applyBorder="0" applyProtection="0"/>
    <xf numFmtId="0" fontId="6" fillId="17" borderId="0" applyBorder="0" applyProtection="0"/>
    <xf numFmtId="0" fontId="5" fillId="17" borderId="0" applyBorder="0" applyProtection="0"/>
    <xf numFmtId="0" fontId="5" fillId="17" borderId="0" applyBorder="0" applyProtection="0"/>
    <xf numFmtId="0" fontId="6" fillId="17" borderId="0" applyBorder="0" applyProtection="0"/>
    <xf numFmtId="0" fontId="6" fillId="17" borderId="0" applyBorder="0" applyProtection="0"/>
    <xf numFmtId="0" fontId="6" fillId="17" borderId="0" applyBorder="0" applyProtection="0"/>
    <xf numFmtId="0" fontId="6" fillId="17" borderId="0" applyBorder="0" applyProtection="0"/>
    <xf numFmtId="0" fontId="6" fillId="17" borderId="0" applyBorder="0" applyProtection="0"/>
    <xf numFmtId="0" fontId="7" fillId="17" borderId="0" applyBorder="0" applyProtection="0"/>
    <xf numFmtId="0" fontId="6" fillId="17" borderId="0" applyBorder="0" applyProtection="0"/>
    <xf numFmtId="0" fontId="6" fillId="17" borderId="0" applyBorder="0" applyProtection="0"/>
    <xf numFmtId="0" fontId="6" fillId="17" borderId="0" applyBorder="0" applyProtection="0"/>
    <xf numFmtId="0" fontId="7" fillId="17" borderId="0" applyBorder="0" applyProtection="0"/>
    <xf numFmtId="0" fontId="6" fillId="17" borderId="0" applyBorder="0" applyProtection="0"/>
    <xf numFmtId="0" fontId="6" fillId="17" borderId="0" applyBorder="0" applyProtection="0"/>
    <xf numFmtId="0" fontId="6" fillId="17" borderId="0" applyBorder="0" applyProtection="0"/>
    <xf numFmtId="0" fontId="6" fillId="17" borderId="0" applyBorder="0" applyProtection="0"/>
    <xf numFmtId="0" fontId="6" fillId="17" borderId="0" applyBorder="0" applyProtection="0"/>
    <xf numFmtId="0" fontId="6" fillId="17" borderId="0" applyBorder="0" applyProtection="0"/>
    <xf numFmtId="0" fontId="7" fillId="17" borderId="0" applyBorder="0" applyProtection="0"/>
    <xf numFmtId="0" fontId="6" fillId="17" borderId="0" applyBorder="0" applyProtection="0"/>
    <xf numFmtId="0" fontId="6" fillId="17" borderId="0" applyBorder="0" applyProtection="0"/>
    <xf numFmtId="0" fontId="6" fillId="17" borderId="0" applyBorder="0" applyProtection="0"/>
    <xf numFmtId="0" fontId="6" fillId="17" borderId="0" applyBorder="0" applyProtection="0"/>
    <xf numFmtId="0" fontId="6" fillId="17" borderId="0" applyBorder="0" applyProtection="0"/>
    <xf numFmtId="0" fontId="6" fillId="17" borderId="0" applyBorder="0" applyProtection="0"/>
    <xf numFmtId="0" fontId="6" fillId="17" borderId="0" applyBorder="0" applyProtection="0"/>
    <xf numFmtId="0" fontId="6" fillId="18" borderId="0" applyBorder="0" applyProtection="0"/>
    <xf numFmtId="0" fontId="6" fillId="18" borderId="0" applyBorder="0" applyProtection="0"/>
    <xf numFmtId="0" fontId="6" fillId="18" borderId="0" applyBorder="0" applyProtection="0"/>
    <xf numFmtId="0" fontId="6" fillId="18" borderId="0" applyBorder="0" applyProtection="0"/>
    <xf numFmtId="0" fontId="6" fillId="18" borderId="0" applyBorder="0" applyProtection="0"/>
    <xf numFmtId="0" fontId="6" fillId="18" borderId="0" applyBorder="0" applyProtection="0"/>
    <xf numFmtId="0" fontId="6" fillId="18" borderId="0" applyBorder="0" applyProtection="0"/>
    <xf numFmtId="0" fontId="6" fillId="18" borderId="0" applyBorder="0" applyProtection="0"/>
    <xf numFmtId="0" fontId="7" fillId="18" borderId="0" applyBorder="0" applyProtection="0"/>
    <xf numFmtId="0" fontId="7" fillId="18" borderId="0" applyBorder="0" applyProtection="0"/>
    <xf numFmtId="0" fontId="7" fillId="18" borderId="0" applyBorder="0" applyProtection="0"/>
    <xf numFmtId="0" fontId="6" fillId="18" borderId="0" applyBorder="0" applyProtection="0"/>
    <xf numFmtId="0" fontId="7" fillId="18" borderId="0" applyBorder="0" applyProtection="0"/>
    <xf numFmtId="0" fontId="6" fillId="18" borderId="0" applyBorder="0" applyProtection="0"/>
    <xf numFmtId="0" fontId="7" fillId="18" borderId="0" applyBorder="0" applyProtection="0"/>
    <xf numFmtId="0" fontId="7" fillId="18" borderId="0" applyBorder="0" applyProtection="0"/>
    <xf numFmtId="0" fontId="7" fillId="18" borderId="0" applyBorder="0" applyProtection="0"/>
    <xf numFmtId="0" fontId="7" fillId="18" borderId="0" applyBorder="0" applyProtection="0"/>
    <xf numFmtId="0" fontId="8" fillId="23" borderId="0" applyBorder="0" applyProtection="0"/>
    <xf numFmtId="0" fontId="6" fillId="18" borderId="0" applyBorder="0" applyProtection="0"/>
    <xf numFmtId="0" fontId="5" fillId="18" borderId="0" applyBorder="0" applyProtection="0"/>
    <xf numFmtId="0" fontId="5" fillId="18" borderId="0" applyBorder="0" applyProtection="0"/>
    <xf numFmtId="0" fontId="6" fillId="18" borderId="0" applyBorder="0" applyProtection="0"/>
    <xf numFmtId="0" fontId="6" fillId="18" borderId="0" applyBorder="0" applyProtection="0"/>
    <xf numFmtId="0" fontId="6" fillId="18" borderId="0" applyBorder="0" applyProtection="0"/>
    <xf numFmtId="0" fontId="6" fillId="18" borderId="0" applyBorder="0" applyProtection="0"/>
    <xf numFmtId="0" fontId="6" fillId="18" borderId="0" applyBorder="0" applyProtection="0"/>
    <xf numFmtId="0" fontId="7" fillId="18" borderId="0" applyBorder="0" applyProtection="0"/>
    <xf numFmtId="0" fontId="6" fillId="18" borderId="0" applyBorder="0" applyProtection="0"/>
    <xf numFmtId="0" fontId="6" fillId="18" borderId="0" applyBorder="0" applyProtection="0"/>
    <xf numFmtId="0" fontId="6" fillId="18" borderId="0" applyBorder="0" applyProtection="0"/>
    <xf numFmtId="0" fontId="7" fillId="18" borderId="0" applyBorder="0" applyProtection="0"/>
    <xf numFmtId="0" fontId="6" fillId="18" borderId="0" applyBorder="0" applyProtection="0"/>
    <xf numFmtId="0" fontId="6" fillId="18" borderId="0" applyBorder="0" applyProtection="0"/>
    <xf numFmtId="0" fontId="6" fillId="18" borderId="0" applyBorder="0" applyProtection="0"/>
    <xf numFmtId="0" fontId="6" fillId="18" borderId="0" applyBorder="0" applyProtection="0"/>
    <xf numFmtId="0" fontId="6" fillId="18" borderId="0" applyBorder="0" applyProtection="0"/>
    <xf numFmtId="0" fontId="6" fillId="18" borderId="0" applyBorder="0" applyProtection="0"/>
    <xf numFmtId="0" fontId="7" fillId="18" borderId="0" applyBorder="0" applyProtection="0"/>
    <xf numFmtId="0" fontId="6" fillId="18" borderId="0" applyBorder="0" applyProtection="0"/>
    <xf numFmtId="0" fontId="6" fillId="18" borderId="0" applyBorder="0" applyProtection="0"/>
    <xf numFmtId="0" fontId="6" fillId="18" borderId="0" applyBorder="0" applyProtection="0"/>
    <xf numFmtId="0" fontId="6" fillId="18" borderId="0" applyBorder="0" applyProtection="0"/>
    <xf numFmtId="0" fontId="6" fillId="18" borderId="0" applyBorder="0" applyProtection="0"/>
    <xf numFmtId="0" fontId="6" fillId="18" borderId="0" applyBorder="0" applyProtection="0"/>
    <xf numFmtId="0" fontId="6" fillId="18" borderId="0" applyBorder="0" applyProtection="0"/>
    <xf numFmtId="0" fontId="6" fillId="19" borderId="0" applyBorder="0" applyProtection="0"/>
    <xf numFmtId="0" fontId="6" fillId="19" borderId="0" applyBorder="0" applyProtection="0"/>
    <xf numFmtId="0" fontId="6" fillId="19" borderId="0" applyBorder="0" applyProtection="0"/>
    <xf numFmtId="0" fontId="6" fillId="19" borderId="0" applyBorder="0" applyProtection="0"/>
    <xf numFmtId="0" fontId="6" fillId="19" borderId="0" applyBorder="0" applyProtection="0"/>
    <xf numFmtId="0" fontId="6" fillId="19" borderId="0" applyBorder="0" applyProtection="0"/>
    <xf numFmtId="0" fontId="6" fillId="19" borderId="0" applyBorder="0" applyProtection="0"/>
    <xf numFmtId="0" fontId="6" fillId="19" borderId="0" applyBorder="0" applyProtection="0"/>
    <xf numFmtId="0" fontId="7" fillId="19" borderId="0" applyBorder="0" applyProtection="0"/>
    <xf numFmtId="0" fontId="7" fillId="19" borderId="0" applyBorder="0" applyProtection="0"/>
    <xf numFmtId="0" fontId="7" fillId="19" borderId="0" applyBorder="0" applyProtection="0"/>
    <xf numFmtId="0" fontId="6" fillId="19" borderId="0" applyBorder="0" applyProtection="0"/>
    <xf numFmtId="0" fontId="7" fillId="19" borderId="0" applyBorder="0" applyProtection="0"/>
    <xf numFmtId="0" fontId="6" fillId="19" borderId="0" applyBorder="0" applyProtection="0"/>
    <xf numFmtId="0" fontId="7" fillId="19" borderId="0" applyBorder="0" applyProtection="0"/>
    <xf numFmtId="0" fontId="7" fillId="19" borderId="0" applyBorder="0" applyProtection="0"/>
    <xf numFmtId="0" fontId="7" fillId="19" borderId="0" applyBorder="0" applyProtection="0"/>
    <xf numFmtId="0" fontId="7" fillId="19" borderId="0" applyBorder="0" applyProtection="0"/>
    <xf numFmtId="0" fontId="8" fillId="8" borderId="0" applyBorder="0" applyProtection="0"/>
    <xf numFmtId="0" fontId="6" fillId="19" borderId="0" applyBorder="0" applyProtection="0"/>
    <xf numFmtId="0" fontId="5" fillId="19" borderId="0" applyBorder="0" applyProtection="0"/>
    <xf numFmtId="0" fontId="5" fillId="19" borderId="0" applyBorder="0" applyProtection="0"/>
    <xf numFmtId="0" fontId="6" fillId="19" borderId="0" applyBorder="0" applyProtection="0"/>
    <xf numFmtId="0" fontId="6" fillId="19" borderId="0" applyBorder="0" applyProtection="0"/>
    <xf numFmtId="0" fontId="6" fillId="19" borderId="0" applyBorder="0" applyProtection="0"/>
    <xf numFmtId="0" fontId="6" fillId="19" borderId="0" applyBorder="0" applyProtection="0"/>
    <xf numFmtId="0" fontId="6" fillId="19" borderId="0" applyBorder="0" applyProtection="0"/>
    <xf numFmtId="0" fontId="7" fillId="19" borderId="0" applyBorder="0" applyProtection="0"/>
    <xf numFmtId="0" fontId="6" fillId="19" borderId="0" applyBorder="0" applyProtection="0"/>
    <xf numFmtId="0" fontId="6" fillId="19" borderId="0" applyBorder="0" applyProtection="0"/>
    <xf numFmtId="0" fontId="6" fillId="19" borderId="0" applyBorder="0" applyProtection="0"/>
    <xf numFmtId="0" fontId="7" fillId="19" borderId="0" applyBorder="0" applyProtection="0"/>
    <xf numFmtId="0" fontId="6" fillId="19" borderId="0" applyBorder="0" applyProtection="0"/>
    <xf numFmtId="0" fontId="6" fillId="19" borderId="0" applyBorder="0" applyProtection="0"/>
    <xf numFmtId="0" fontId="6" fillId="19" borderId="0" applyBorder="0" applyProtection="0"/>
    <xf numFmtId="0" fontId="6" fillId="19" borderId="0" applyBorder="0" applyProtection="0"/>
    <xf numFmtId="0" fontId="6" fillId="19" borderId="0" applyBorder="0" applyProtection="0"/>
    <xf numFmtId="0" fontId="6" fillId="19" borderId="0" applyBorder="0" applyProtection="0"/>
    <xf numFmtId="0" fontId="7" fillId="19" borderId="0" applyBorder="0" applyProtection="0"/>
    <xf numFmtId="0" fontId="6" fillId="19" borderId="0" applyBorder="0" applyProtection="0"/>
    <xf numFmtId="0" fontId="6" fillId="19" borderId="0" applyBorder="0" applyProtection="0"/>
    <xf numFmtId="0" fontId="6" fillId="19" borderId="0" applyBorder="0" applyProtection="0"/>
    <xf numFmtId="0" fontId="6" fillId="19" borderId="0" applyBorder="0" applyProtection="0"/>
    <xf numFmtId="0" fontId="6" fillId="19" borderId="0" applyBorder="0" applyProtection="0"/>
    <xf numFmtId="0" fontId="6" fillId="19" borderId="0" applyBorder="0" applyProtection="0"/>
    <xf numFmtId="0" fontId="6" fillId="19" borderId="0" applyBorder="0" applyProtection="0"/>
    <xf numFmtId="0" fontId="6" fillId="20" borderId="0" applyBorder="0" applyProtection="0"/>
    <xf numFmtId="0" fontId="6" fillId="20" borderId="0" applyBorder="0" applyProtection="0"/>
    <xf numFmtId="0" fontId="6" fillId="20" borderId="0" applyBorder="0" applyProtection="0"/>
    <xf numFmtId="0" fontId="6" fillId="20" borderId="0" applyBorder="0" applyProtection="0"/>
    <xf numFmtId="0" fontId="6" fillId="20" borderId="0" applyBorder="0" applyProtection="0"/>
    <xf numFmtId="0" fontId="6" fillId="20" borderId="0" applyBorder="0" applyProtection="0"/>
    <xf numFmtId="0" fontId="6" fillId="20" borderId="0" applyBorder="0" applyProtection="0"/>
    <xf numFmtId="0" fontId="6" fillId="20" borderId="0" applyBorder="0" applyProtection="0"/>
    <xf numFmtId="0" fontId="7" fillId="20" borderId="0" applyBorder="0" applyProtection="0"/>
    <xf numFmtId="0" fontId="7" fillId="20" borderId="0" applyBorder="0" applyProtection="0"/>
    <xf numFmtId="0" fontId="7" fillId="20" borderId="0" applyBorder="0" applyProtection="0"/>
    <xf numFmtId="0" fontId="6" fillId="20" borderId="0" applyBorder="0" applyProtection="0"/>
    <xf numFmtId="0" fontId="7" fillId="20" borderId="0" applyBorder="0" applyProtection="0"/>
    <xf numFmtId="0" fontId="6" fillId="20" borderId="0" applyBorder="0" applyProtection="0"/>
    <xf numFmtId="0" fontId="7" fillId="20" borderId="0" applyBorder="0" applyProtection="0"/>
    <xf numFmtId="0" fontId="7" fillId="20" borderId="0" applyBorder="0" applyProtection="0"/>
    <xf numFmtId="0" fontId="7" fillId="20" borderId="0" applyBorder="0" applyProtection="0"/>
    <xf numFmtId="0" fontId="7" fillId="20" borderId="0" applyBorder="0" applyProtection="0"/>
    <xf numFmtId="0" fontId="8" fillId="24" borderId="0" applyBorder="0" applyProtection="0"/>
    <xf numFmtId="0" fontId="6" fillId="20" borderId="0" applyBorder="0" applyProtection="0"/>
    <xf numFmtId="0" fontId="5" fillId="20" borderId="0" applyBorder="0" applyProtection="0"/>
    <xf numFmtId="0" fontId="5" fillId="20" borderId="0" applyBorder="0" applyProtection="0"/>
    <xf numFmtId="0" fontId="6" fillId="20" borderId="0" applyBorder="0" applyProtection="0"/>
    <xf numFmtId="0" fontId="6" fillId="20" borderId="0" applyBorder="0" applyProtection="0"/>
    <xf numFmtId="0" fontId="6" fillId="20" borderId="0" applyBorder="0" applyProtection="0"/>
    <xf numFmtId="0" fontId="6" fillId="20" borderId="0" applyBorder="0" applyProtection="0"/>
    <xf numFmtId="0" fontId="6" fillId="20" borderId="0" applyBorder="0" applyProtection="0"/>
    <xf numFmtId="0" fontId="7" fillId="20" borderId="0" applyBorder="0" applyProtection="0"/>
    <xf numFmtId="0" fontId="6" fillId="20" borderId="0" applyBorder="0" applyProtection="0"/>
    <xf numFmtId="0" fontId="6" fillId="20" borderId="0" applyBorder="0" applyProtection="0"/>
    <xf numFmtId="0" fontId="6" fillId="20" borderId="0" applyBorder="0" applyProtection="0"/>
    <xf numFmtId="0" fontId="7" fillId="20" borderId="0" applyBorder="0" applyProtection="0"/>
    <xf numFmtId="0" fontId="6" fillId="20" borderId="0" applyBorder="0" applyProtection="0"/>
    <xf numFmtId="0" fontId="6" fillId="20" borderId="0" applyBorder="0" applyProtection="0"/>
    <xf numFmtId="0" fontId="6" fillId="20" borderId="0" applyBorder="0" applyProtection="0"/>
    <xf numFmtId="0" fontId="6" fillId="20" borderId="0" applyBorder="0" applyProtection="0"/>
    <xf numFmtId="0" fontId="6" fillId="20" borderId="0" applyBorder="0" applyProtection="0"/>
    <xf numFmtId="0" fontId="6" fillId="20" borderId="0" applyBorder="0" applyProtection="0"/>
    <xf numFmtId="0" fontId="7" fillId="20" borderId="0" applyBorder="0" applyProtection="0"/>
    <xf numFmtId="0" fontId="6" fillId="20" borderId="0" applyBorder="0" applyProtection="0"/>
    <xf numFmtId="0" fontId="6" fillId="20" borderId="0" applyBorder="0" applyProtection="0"/>
    <xf numFmtId="0" fontId="6" fillId="20" borderId="0" applyBorder="0" applyProtection="0"/>
    <xf numFmtId="0" fontId="6" fillId="20" borderId="0" applyBorder="0" applyProtection="0"/>
    <xf numFmtId="0" fontId="6" fillId="20" borderId="0" applyBorder="0" applyProtection="0"/>
    <xf numFmtId="0" fontId="6" fillId="20" borderId="0" applyBorder="0" applyProtection="0"/>
    <xf numFmtId="0" fontId="6" fillId="20" borderId="0" applyBorder="0" applyProtection="0"/>
    <xf numFmtId="0" fontId="6" fillId="21" borderId="0" applyBorder="0" applyProtection="0"/>
    <xf numFmtId="0" fontId="6" fillId="21" borderId="0" applyBorder="0" applyProtection="0"/>
    <xf numFmtId="0" fontId="6" fillId="21" borderId="0" applyBorder="0" applyProtection="0"/>
    <xf numFmtId="0" fontId="6" fillId="21" borderId="0" applyBorder="0" applyProtection="0"/>
    <xf numFmtId="0" fontId="6" fillId="21" borderId="0" applyBorder="0" applyProtection="0"/>
    <xf numFmtId="0" fontId="6" fillId="21" borderId="0" applyBorder="0" applyProtection="0"/>
    <xf numFmtId="0" fontId="6" fillId="21" borderId="0" applyBorder="0" applyProtection="0"/>
    <xf numFmtId="0" fontId="6" fillId="21" borderId="0" applyBorder="0" applyProtection="0"/>
    <xf numFmtId="0" fontId="7" fillId="21" borderId="0" applyBorder="0" applyProtection="0"/>
    <xf numFmtId="0" fontId="7" fillId="21" borderId="0" applyBorder="0" applyProtection="0"/>
    <xf numFmtId="0" fontId="7" fillId="21" borderId="0" applyBorder="0" applyProtection="0"/>
    <xf numFmtId="0" fontId="6" fillId="21" borderId="0" applyBorder="0" applyProtection="0"/>
    <xf numFmtId="0" fontId="7" fillId="21" borderId="0" applyBorder="0" applyProtection="0"/>
    <xf numFmtId="0" fontId="6" fillId="21" borderId="0" applyBorder="0" applyProtection="0"/>
    <xf numFmtId="0" fontId="7" fillId="21" borderId="0" applyBorder="0" applyProtection="0"/>
    <xf numFmtId="0" fontId="7" fillId="21" borderId="0" applyBorder="0" applyProtection="0"/>
    <xf numFmtId="0" fontId="7" fillId="21" borderId="0" applyBorder="0" applyProtection="0"/>
    <xf numFmtId="0" fontId="7" fillId="21" borderId="0" applyBorder="0" applyProtection="0"/>
    <xf numFmtId="0" fontId="8" fillId="9" borderId="0" applyBorder="0" applyProtection="0"/>
    <xf numFmtId="0" fontId="6" fillId="21" borderId="0" applyBorder="0" applyProtection="0"/>
    <xf numFmtId="0" fontId="5" fillId="21" borderId="0" applyBorder="0" applyProtection="0"/>
    <xf numFmtId="0" fontId="5" fillId="21" borderId="0" applyBorder="0" applyProtection="0"/>
    <xf numFmtId="0" fontId="6" fillId="21" borderId="0" applyBorder="0" applyProtection="0"/>
    <xf numFmtId="0" fontId="6" fillId="21" borderId="0" applyBorder="0" applyProtection="0"/>
    <xf numFmtId="0" fontId="6" fillId="21" borderId="0" applyBorder="0" applyProtection="0"/>
    <xf numFmtId="0" fontId="6" fillId="21" borderId="0" applyBorder="0" applyProtection="0"/>
    <xf numFmtId="0" fontId="6" fillId="21" borderId="0" applyBorder="0" applyProtection="0"/>
    <xf numFmtId="0" fontId="7" fillId="21" borderId="0" applyBorder="0" applyProtection="0"/>
    <xf numFmtId="0" fontId="6" fillId="21" borderId="0" applyBorder="0" applyProtection="0"/>
    <xf numFmtId="0" fontId="6" fillId="21" borderId="0" applyBorder="0" applyProtection="0"/>
    <xf numFmtId="0" fontId="6" fillId="21" borderId="0" applyBorder="0" applyProtection="0"/>
    <xf numFmtId="0" fontId="7" fillId="21" borderId="0" applyBorder="0" applyProtection="0"/>
    <xf numFmtId="0" fontId="6" fillId="21" borderId="0" applyBorder="0" applyProtection="0"/>
    <xf numFmtId="0" fontId="6" fillId="21" borderId="0" applyBorder="0" applyProtection="0"/>
    <xf numFmtId="0" fontId="6" fillId="21" borderId="0" applyBorder="0" applyProtection="0"/>
    <xf numFmtId="0" fontId="6" fillId="21" borderId="0" applyBorder="0" applyProtection="0"/>
    <xf numFmtId="0" fontId="6" fillId="21" borderId="0" applyBorder="0" applyProtection="0"/>
    <xf numFmtId="0" fontId="6" fillId="21" borderId="0" applyBorder="0" applyProtection="0"/>
    <xf numFmtId="0" fontId="7" fillId="21" borderId="0" applyBorder="0" applyProtection="0"/>
    <xf numFmtId="0" fontId="6" fillId="21" borderId="0" applyBorder="0" applyProtection="0"/>
    <xf numFmtId="0" fontId="6" fillId="21" borderId="0" applyBorder="0" applyProtection="0"/>
    <xf numFmtId="0" fontId="6" fillId="21" borderId="0" applyBorder="0" applyProtection="0"/>
    <xf numFmtId="0" fontId="6" fillId="21" borderId="0" applyBorder="0" applyProtection="0"/>
    <xf numFmtId="0" fontId="6" fillId="21" borderId="0" applyBorder="0" applyProtection="0"/>
    <xf numFmtId="0" fontId="6" fillId="21" borderId="0" applyBorder="0" applyProtection="0"/>
    <xf numFmtId="0" fontId="6" fillId="21" borderId="0" applyBorder="0" applyProtection="0"/>
    <xf numFmtId="0" fontId="6" fillId="16" borderId="0" applyBorder="0" applyProtection="0"/>
    <xf numFmtId="0" fontId="6" fillId="16" borderId="0" applyBorder="0" applyProtection="0"/>
    <xf numFmtId="0" fontId="6" fillId="16" borderId="0" applyBorder="0" applyProtection="0"/>
    <xf numFmtId="0" fontId="6" fillId="17" borderId="0" applyBorder="0" applyProtection="0"/>
    <xf numFmtId="0" fontId="6" fillId="17" borderId="0" applyBorder="0" applyProtection="0"/>
    <xf numFmtId="0" fontId="6" fillId="17" borderId="0" applyBorder="0" applyProtection="0"/>
    <xf numFmtId="0" fontId="6" fillId="18" borderId="0" applyBorder="0" applyProtection="0"/>
    <xf numFmtId="0" fontId="6" fillId="18" borderId="0" applyBorder="0" applyProtection="0"/>
    <xf numFmtId="0" fontId="6" fillId="18" borderId="0" applyBorder="0" applyProtection="0"/>
    <xf numFmtId="0" fontId="6" fillId="19" borderId="0" applyBorder="0" applyProtection="0"/>
    <xf numFmtId="0" fontId="6" fillId="19" borderId="0" applyBorder="0" applyProtection="0"/>
    <xf numFmtId="0" fontId="6" fillId="19" borderId="0" applyBorder="0" applyProtection="0"/>
    <xf numFmtId="0" fontId="6" fillId="20" borderId="0" applyBorder="0" applyProtection="0"/>
    <xf numFmtId="0" fontId="6" fillId="20" borderId="0" applyBorder="0" applyProtection="0"/>
    <xf numFmtId="0" fontId="6" fillId="20" borderId="0" applyBorder="0" applyProtection="0"/>
    <xf numFmtId="0" fontId="6" fillId="21" borderId="0" applyBorder="0" applyProtection="0"/>
    <xf numFmtId="0" fontId="6" fillId="21" borderId="0" applyBorder="0" applyProtection="0"/>
    <xf numFmtId="0" fontId="6" fillId="21" borderId="0" applyBorder="0" applyProtection="0"/>
    <xf numFmtId="0" fontId="8" fillId="24" borderId="0" applyBorder="0" applyProtection="0"/>
    <xf numFmtId="0" fontId="8" fillId="22" borderId="0" applyBorder="0" applyProtection="0"/>
    <xf numFmtId="0" fontId="8" fillId="25" borderId="0" applyBorder="0" applyProtection="0"/>
    <xf numFmtId="0" fontId="8" fillId="15" borderId="0" applyBorder="0" applyProtection="0"/>
    <xf numFmtId="0" fontId="8" fillId="24" borderId="0" applyBorder="0" applyProtection="0"/>
    <xf numFmtId="0" fontId="8" fillId="26" borderId="0" applyBorder="0" applyProtection="0"/>
    <xf numFmtId="165" fontId="10" fillId="0" borderId="1">
      <alignment horizontal="left"/>
    </xf>
    <xf numFmtId="166" fontId="10" fillId="0" borderId="1">
      <alignment horizontal="left"/>
    </xf>
    <xf numFmtId="166" fontId="10" fillId="0" borderId="1">
      <alignment horizontal="left"/>
    </xf>
    <xf numFmtId="167" fontId="10" fillId="0" borderId="1">
      <alignment horizontal="left"/>
    </xf>
    <xf numFmtId="0" fontId="11" fillId="27" borderId="0" applyBorder="0" applyProtection="0"/>
    <xf numFmtId="0" fontId="12" fillId="28" borderId="0" applyBorder="0" applyProtection="0"/>
    <xf numFmtId="0" fontId="13" fillId="28" borderId="0" applyBorder="0" applyProtection="0"/>
    <xf numFmtId="0" fontId="13" fillId="28" borderId="0" applyBorder="0" applyProtection="0"/>
    <xf numFmtId="0" fontId="13" fillId="28" borderId="0" applyBorder="0" applyProtection="0"/>
    <xf numFmtId="0" fontId="11" fillId="22" borderId="0" applyBorder="0" applyProtection="0"/>
    <xf numFmtId="0" fontId="12" fillId="29" borderId="0" applyBorder="0" applyProtection="0"/>
    <xf numFmtId="0" fontId="13" fillId="29" borderId="0" applyBorder="0" applyProtection="0"/>
    <xf numFmtId="0" fontId="13" fillId="29" borderId="0" applyBorder="0" applyProtection="0"/>
    <xf numFmtId="0" fontId="13" fillId="29" borderId="0" applyBorder="0" applyProtection="0"/>
    <xf numFmtId="0" fontId="11" fillId="23" borderId="0" applyBorder="0" applyProtection="0"/>
    <xf numFmtId="0" fontId="12" fillId="30" borderId="0" applyBorder="0" applyProtection="0"/>
    <xf numFmtId="0" fontId="13" fillId="30" borderId="0" applyBorder="0" applyProtection="0"/>
    <xf numFmtId="0" fontId="13" fillId="30" borderId="0" applyBorder="0" applyProtection="0"/>
    <xf numFmtId="0" fontId="13" fillId="30" borderId="0" applyBorder="0" applyProtection="0"/>
    <xf numFmtId="0" fontId="11" fillId="31" borderId="0" applyBorder="0" applyProtection="0"/>
    <xf numFmtId="0" fontId="12" fillId="32" borderId="0" applyBorder="0" applyProtection="0"/>
    <xf numFmtId="0" fontId="13" fillId="32" borderId="0" applyBorder="0" applyProtection="0"/>
    <xf numFmtId="0" fontId="13" fillId="32" borderId="0" applyBorder="0" applyProtection="0"/>
    <xf numFmtId="0" fontId="13" fillId="32" borderId="0" applyBorder="0" applyProtection="0"/>
    <xf numFmtId="0" fontId="11" fillId="27" borderId="0" applyBorder="0" applyProtection="0"/>
    <xf numFmtId="0" fontId="12" fillId="33" borderId="0" applyBorder="0" applyProtection="0"/>
    <xf numFmtId="0" fontId="13" fillId="33" borderId="0" applyBorder="0" applyProtection="0"/>
    <xf numFmtId="0" fontId="13" fillId="33" borderId="0" applyBorder="0" applyProtection="0"/>
    <xf numFmtId="0" fontId="13" fillId="33" borderId="0" applyBorder="0" applyProtection="0"/>
    <xf numFmtId="0" fontId="11" fillId="9" borderId="0" applyBorder="0" applyProtection="0"/>
    <xf numFmtId="0" fontId="12" fillId="34" borderId="0" applyBorder="0" applyProtection="0"/>
    <xf numFmtId="0" fontId="13" fillId="34" borderId="0" applyBorder="0" applyProtection="0"/>
    <xf numFmtId="0" fontId="13" fillId="34" borderId="0" applyBorder="0" applyProtection="0"/>
    <xf numFmtId="0" fontId="13" fillId="34" borderId="0" applyBorder="0" applyProtection="0"/>
    <xf numFmtId="0" fontId="14" fillId="28" borderId="0" applyBorder="0" applyProtection="0"/>
    <xf numFmtId="0" fontId="14" fillId="28" borderId="0" applyBorder="0" applyProtection="0"/>
    <xf numFmtId="0" fontId="14" fillId="29" borderId="0" applyBorder="0" applyProtection="0"/>
    <xf numFmtId="0" fontId="14" fillId="29" borderId="0" applyBorder="0" applyProtection="0"/>
    <xf numFmtId="0" fontId="14" fillId="30" borderId="0" applyBorder="0" applyProtection="0"/>
    <xf numFmtId="0" fontId="14" fillId="30" borderId="0" applyBorder="0" applyProtection="0"/>
    <xf numFmtId="0" fontId="14" fillId="32" borderId="0" applyBorder="0" applyProtection="0"/>
    <xf numFmtId="0" fontId="14" fillId="32" borderId="0" applyBorder="0" applyProtection="0"/>
    <xf numFmtId="0" fontId="14" fillId="33" borderId="0" applyBorder="0" applyProtection="0"/>
    <xf numFmtId="0" fontId="14" fillId="33" borderId="0" applyBorder="0" applyProtection="0"/>
    <xf numFmtId="0" fontId="14" fillId="34" borderId="0" applyBorder="0" applyProtection="0"/>
    <xf numFmtId="0" fontId="14" fillId="34" borderId="0" applyBorder="0" applyProtection="0"/>
    <xf numFmtId="0" fontId="11" fillId="35" borderId="0" applyBorder="0" applyProtection="0"/>
    <xf numFmtId="0" fontId="11" fillId="22" borderId="0" applyBorder="0" applyProtection="0"/>
    <xf numFmtId="0" fontId="11" fillId="25" borderId="0" applyBorder="0" applyProtection="0"/>
    <xf numFmtId="0" fontId="11" fillId="36" borderId="0" applyBorder="0" applyProtection="0"/>
    <xf numFmtId="0" fontId="11" fillId="27" borderId="0" applyBorder="0" applyProtection="0"/>
    <xf numFmtId="0" fontId="11" fillId="37" borderId="0" applyBorder="0" applyProtection="0"/>
    <xf numFmtId="167" fontId="10" fillId="0" borderId="1">
      <alignment horizontal="left"/>
    </xf>
    <xf numFmtId="168" fontId="10" fillId="0" borderId="1">
      <alignment horizontal="left"/>
    </xf>
    <xf numFmtId="168" fontId="10" fillId="0" borderId="1">
      <alignment horizontal="left"/>
    </xf>
    <xf numFmtId="0" fontId="14" fillId="38" borderId="0" applyBorder="0" applyProtection="0"/>
    <xf numFmtId="0" fontId="14" fillId="38" borderId="0" applyBorder="0" applyProtection="0"/>
    <xf numFmtId="0" fontId="14" fillId="39" borderId="0" applyBorder="0" applyProtection="0"/>
    <xf numFmtId="0" fontId="14" fillId="39" borderId="0" applyBorder="0" applyProtection="0"/>
    <xf numFmtId="0" fontId="14" fillId="40" borderId="0" applyBorder="0" applyProtection="0"/>
    <xf numFmtId="0" fontId="14" fillId="40" borderId="0" applyBorder="0" applyProtection="0"/>
    <xf numFmtId="0" fontId="14" fillId="41" borderId="0" applyBorder="0" applyProtection="0"/>
    <xf numFmtId="0" fontId="14" fillId="41" borderId="0" applyBorder="0" applyProtection="0"/>
    <xf numFmtId="0" fontId="14" fillId="42" borderId="0" applyBorder="0" applyProtection="0"/>
    <xf numFmtId="0" fontId="14" fillId="42" borderId="0" applyBorder="0" applyProtection="0"/>
    <xf numFmtId="0" fontId="14" fillId="43" borderId="0" applyBorder="0" applyProtection="0"/>
    <xf numFmtId="0" fontId="14" fillId="43" borderId="0" applyBorder="0" applyProtection="0"/>
    <xf numFmtId="0" fontId="11" fillId="44" borderId="0" applyBorder="0" applyProtection="0"/>
    <xf numFmtId="0" fontId="12" fillId="38" borderId="0" applyBorder="0" applyProtection="0"/>
    <xf numFmtId="0" fontId="13" fillId="38" borderId="0" applyBorder="0" applyProtection="0"/>
    <xf numFmtId="0" fontId="13" fillId="38" borderId="0" applyBorder="0" applyProtection="0"/>
    <xf numFmtId="0" fontId="13" fillId="38" borderId="0" applyBorder="0" applyProtection="0"/>
    <xf numFmtId="0" fontId="11" fillId="45" borderId="0" applyBorder="0" applyProtection="0"/>
    <xf numFmtId="0" fontId="12" fillId="39" borderId="0" applyBorder="0" applyProtection="0"/>
    <xf numFmtId="0" fontId="13" fillId="39" borderId="0" applyBorder="0" applyProtection="0"/>
    <xf numFmtId="0" fontId="13" fillId="39" borderId="0" applyBorder="0" applyProtection="0"/>
    <xf numFmtId="0" fontId="13" fillId="39" borderId="0" applyBorder="0" applyProtection="0"/>
    <xf numFmtId="0" fontId="11" fillId="46" borderId="0" applyBorder="0" applyProtection="0"/>
    <xf numFmtId="0" fontId="12" fillId="40" borderId="0" applyBorder="0" applyProtection="0"/>
    <xf numFmtId="0" fontId="13" fillId="40" borderId="0" applyBorder="0" applyProtection="0"/>
    <xf numFmtId="0" fontId="13" fillId="40" borderId="0" applyBorder="0" applyProtection="0"/>
    <xf numFmtId="0" fontId="13" fillId="40" borderId="0" applyBorder="0" applyProtection="0"/>
    <xf numFmtId="0" fontId="11" fillId="36" borderId="0" applyBorder="0" applyProtection="0"/>
    <xf numFmtId="0" fontId="12" fillId="41" borderId="0" applyBorder="0" applyProtection="0"/>
    <xf numFmtId="0" fontId="13" fillId="41" borderId="0" applyBorder="0" applyProtection="0"/>
    <xf numFmtId="0" fontId="13" fillId="41" borderId="0" applyBorder="0" applyProtection="0"/>
    <xf numFmtId="0" fontId="13" fillId="41" borderId="0" applyBorder="0" applyProtection="0"/>
    <xf numFmtId="0" fontId="11" fillId="27" borderId="0" applyBorder="0" applyProtection="0"/>
    <xf numFmtId="0" fontId="12" fillId="42" borderId="0" applyBorder="0" applyProtection="0"/>
    <xf numFmtId="0" fontId="13" fillId="42" borderId="0" applyBorder="0" applyProtection="0"/>
    <xf numFmtId="0" fontId="13" fillId="42" borderId="0" applyBorder="0" applyProtection="0"/>
    <xf numFmtId="0" fontId="13" fillId="42" borderId="0" applyBorder="0" applyProtection="0"/>
    <xf numFmtId="0" fontId="11" fillId="47" borderId="0" applyBorder="0" applyProtection="0"/>
    <xf numFmtId="0" fontId="12" fillId="43" borderId="0" applyBorder="0" applyProtection="0"/>
    <xf numFmtId="0" fontId="13" fillId="43" borderId="0" applyBorder="0" applyProtection="0"/>
    <xf numFmtId="0" fontId="13" fillId="43" borderId="0" applyBorder="0" applyProtection="0"/>
    <xf numFmtId="0" fontId="13" fillId="43" borderId="0" applyBorder="0" applyProtection="0"/>
    <xf numFmtId="0" fontId="15" fillId="0" borderId="2">
      <alignment horizontal="center" vertical="center"/>
    </xf>
    <xf numFmtId="0" fontId="15" fillId="0" borderId="2">
      <alignment horizontal="center" vertical="center"/>
    </xf>
    <xf numFmtId="0" fontId="15" fillId="0" borderId="2">
      <alignment horizontal="center" vertical="center"/>
    </xf>
    <xf numFmtId="0" fontId="15" fillId="0" borderId="2">
      <alignment horizontal="center" vertical="center"/>
    </xf>
    <xf numFmtId="0" fontId="15" fillId="0" borderId="2">
      <alignment horizontal="center" vertical="center"/>
    </xf>
    <xf numFmtId="0" fontId="15" fillId="0" borderId="2">
      <alignment horizontal="center" vertical="center"/>
    </xf>
    <xf numFmtId="0" fontId="16" fillId="8" borderId="3" applyProtection="0"/>
    <xf numFmtId="0" fontId="17" fillId="48" borderId="4" applyProtection="0"/>
    <xf numFmtId="0" fontId="18" fillId="48" borderId="4" applyProtection="0"/>
    <xf numFmtId="0" fontId="18" fillId="48" borderId="4" applyProtection="0"/>
    <xf numFmtId="0" fontId="18" fillId="48" borderId="4" applyProtection="0"/>
    <xf numFmtId="0" fontId="19" fillId="49" borderId="0" applyBorder="0" applyProtection="0"/>
    <xf numFmtId="0" fontId="19" fillId="49" borderId="0" applyBorder="0" applyProtection="0"/>
    <xf numFmtId="0" fontId="20" fillId="8" borderId="5" applyProtection="0"/>
    <xf numFmtId="0" fontId="21" fillId="48" borderId="6" applyProtection="0"/>
    <xf numFmtId="0" fontId="22" fillId="48" borderId="6" applyProtection="0"/>
    <xf numFmtId="0" fontId="22" fillId="48" borderId="6" applyProtection="0"/>
    <xf numFmtId="0" fontId="22" fillId="48" borderId="6" applyProtection="0"/>
    <xf numFmtId="0" fontId="9" fillId="12" borderId="7"/>
    <xf numFmtId="0" fontId="9" fillId="12" borderId="7"/>
    <xf numFmtId="0" fontId="9" fillId="12" borderId="7"/>
    <xf numFmtId="0" fontId="9" fillId="12" borderId="7"/>
    <xf numFmtId="0" fontId="9" fillId="12" borderId="7"/>
    <xf numFmtId="0" fontId="9" fillId="12" borderId="7"/>
    <xf numFmtId="0" fontId="9" fillId="12" borderId="7"/>
    <xf numFmtId="0" fontId="9" fillId="12" borderId="7"/>
    <xf numFmtId="0" fontId="9" fillId="12" borderId="7"/>
    <xf numFmtId="0" fontId="23" fillId="24" borderId="8">
      <alignment horizontal="right" vertical="top"/>
    </xf>
    <xf numFmtId="0" fontId="23" fillId="24" borderId="8">
      <alignment horizontal="right" vertical="top"/>
    </xf>
    <xf numFmtId="169" fontId="24" fillId="0" borderId="0">
      <alignment vertical="top"/>
    </xf>
    <xf numFmtId="0" fontId="25" fillId="48" borderId="6" applyProtection="0"/>
    <xf numFmtId="0" fontId="25" fillId="48" borderId="6" applyProtection="0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26" fillId="50" borderId="9" applyProtection="0"/>
    <xf numFmtId="0" fontId="26" fillId="50" borderId="9" applyProtection="0"/>
    <xf numFmtId="0" fontId="27" fillId="45" borderId="10">
      <alignment horizontal="left" vertical="top"/>
    </xf>
    <xf numFmtId="0" fontId="27" fillId="45" borderId="10">
      <alignment horizontal="left" vertical="top"/>
    </xf>
    <xf numFmtId="0" fontId="27" fillId="45" borderId="10">
      <alignment horizontal="left" vertical="top"/>
    </xf>
    <xf numFmtId="0" fontId="27" fillId="45" borderId="10">
      <alignment horizontal="left" vertical="top"/>
    </xf>
    <xf numFmtId="0" fontId="27" fillId="45" borderId="10">
      <alignment horizontal="left" vertical="top"/>
    </xf>
    <xf numFmtId="0" fontId="27" fillId="45" borderId="10">
      <alignment horizontal="left" vertical="top"/>
    </xf>
    <xf numFmtId="0" fontId="27" fillId="45" borderId="10">
      <alignment horizontal="left" vertical="top"/>
    </xf>
    <xf numFmtId="0" fontId="27" fillId="45" borderId="10">
      <alignment horizontal="left" vertical="top"/>
    </xf>
    <xf numFmtId="0" fontId="27" fillId="45" borderId="10">
      <alignment horizontal="left" vertical="top"/>
    </xf>
    <xf numFmtId="0" fontId="27" fillId="45" borderId="10">
      <alignment horizontal="left" vertical="top"/>
    </xf>
    <xf numFmtId="0" fontId="27" fillId="45" borderId="10">
      <alignment horizontal="left" vertical="top"/>
    </xf>
    <xf numFmtId="0" fontId="27" fillId="45" borderId="10">
      <alignment horizontal="left" vertical="top"/>
    </xf>
    <xf numFmtId="0" fontId="27" fillId="45" borderId="10">
      <alignment horizontal="left" vertical="top"/>
    </xf>
    <xf numFmtId="0" fontId="27" fillId="45" borderId="10">
      <alignment horizontal="left" vertical="top"/>
    </xf>
    <xf numFmtId="0" fontId="27" fillId="45" borderId="10">
      <alignment horizontal="left" vertical="top"/>
    </xf>
    <xf numFmtId="0" fontId="27" fillId="45" borderId="10">
      <alignment horizontal="left" vertical="top"/>
    </xf>
    <xf numFmtId="0" fontId="27" fillId="45" borderId="10">
      <alignment horizontal="left" vertical="top"/>
    </xf>
    <xf numFmtId="0" fontId="27" fillId="45" borderId="10">
      <alignment horizontal="left" vertical="top"/>
    </xf>
    <xf numFmtId="0" fontId="27" fillId="45" borderId="10">
      <alignment horizontal="left" vertical="top"/>
    </xf>
    <xf numFmtId="0" fontId="27" fillId="45" borderId="10">
      <alignment horizontal="left" vertical="top"/>
    </xf>
    <xf numFmtId="0" fontId="27" fillId="45" borderId="10">
      <alignment horizontal="left" vertical="top"/>
    </xf>
    <xf numFmtId="0" fontId="27" fillId="45" borderId="10">
      <alignment horizontal="left" vertical="top"/>
    </xf>
    <xf numFmtId="0" fontId="27" fillId="45" borderId="10">
      <alignment horizontal="left" vertical="top"/>
    </xf>
    <xf numFmtId="0" fontId="27" fillId="45" borderId="10">
      <alignment horizontal="left" vertical="top"/>
    </xf>
    <xf numFmtId="0" fontId="28" fillId="8" borderId="0">
      <alignment horizontal="center"/>
    </xf>
    <xf numFmtId="0" fontId="29" fillId="8" borderId="0">
      <alignment horizontal="center" vertical="center"/>
    </xf>
    <xf numFmtId="0" fontId="30" fillId="8" borderId="0">
      <alignment horizontal="center"/>
    </xf>
    <xf numFmtId="0" fontId="30" fillId="8" borderId="0">
      <alignment horizontal="center"/>
    </xf>
    <xf numFmtId="0" fontId="30" fillId="8" borderId="0">
      <alignment horizontal="center"/>
    </xf>
    <xf numFmtId="0" fontId="30" fillId="8" borderId="0">
      <alignment horizontal="center"/>
    </xf>
    <xf numFmtId="0" fontId="30" fillId="8" borderId="0">
      <alignment horizontal="center"/>
    </xf>
    <xf numFmtId="0" fontId="30" fillId="8" borderId="0">
      <alignment horizontal="center"/>
    </xf>
    <xf numFmtId="0" fontId="30" fillId="8" borderId="0">
      <alignment horizontal="center"/>
    </xf>
    <xf numFmtId="0" fontId="30" fillId="8" borderId="0">
      <alignment horizontal="center"/>
    </xf>
    <xf numFmtId="0" fontId="30" fillId="8" borderId="0">
      <alignment horizontal="center"/>
    </xf>
    <xf numFmtId="0" fontId="30" fillId="8" borderId="0">
      <alignment horizontal="center"/>
    </xf>
    <xf numFmtId="0" fontId="30" fillId="8" borderId="0">
      <alignment horizontal="center"/>
    </xf>
    <xf numFmtId="0" fontId="30" fillId="8" borderId="0">
      <alignment horizontal="center"/>
    </xf>
    <xf numFmtId="0" fontId="30" fillId="8" borderId="0">
      <alignment horizontal="center"/>
    </xf>
    <xf numFmtId="0" fontId="30" fillId="8" borderId="0">
      <alignment horizontal="center"/>
    </xf>
    <xf numFmtId="0" fontId="30" fillId="8" borderId="0">
      <alignment horizontal="center"/>
    </xf>
    <xf numFmtId="0" fontId="30" fillId="8" borderId="0">
      <alignment horizontal="center"/>
    </xf>
    <xf numFmtId="0" fontId="30" fillId="8" borderId="0">
      <alignment horizontal="center"/>
    </xf>
    <xf numFmtId="0" fontId="30" fillId="8" borderId="0">
      <alignment horizontal="center"/>
    </xf>
    <xf numFmtId="0" fontId="30" fillId="8" borderId="0">
      <alignment horizontal="center"/>
    </xf>
    <xf numFmtId="0" fontId="30" fillId="8" borderId="0">
      <alignment horizontal="center"/>
    </xf>
    <xf numFmtId="0" fontId="30" fillId="8" borderId="0">
      <alignment horizontal="center"/>
    </xf>
    <xf numFmtId="0" fontId="30" fillId="8" borderId="0">
      <alignment horizontal="center"/>
    </xf>
    <xf numFmtId="0" fontId="30" fillId="8" borderId="0">
      <alignment horizontal="center"/>
    </xf>
    <xf numFmtId="0" fontId="30" fillId="8" borderId="0">
      <alignment horizontal="center"/>
    </xf>
    <xf numFmtId="0" fontId="30" fillId="8" borderId="0">
      <alignment horizontal="center"/>
    </xf>
    <xf numFmtId="0" fontId="30" fillId="8" borderId="0">
      <alignment horizontal="center"/>
    </xf>
    <xf numFmtId="0" fontId="30" fillId="8" borderId="0">
      <alignment horizontal="center"/>
    </xf>
    <xf numFmtId="0" fontId="30" fillId="8" borderId="0">
      <alignment horizontal="center"/>
    </xf>
    <xf numFmtId="0" fontId="30" fillId="8" borderId="0">
      <alignment horizontal="center"/>
    </xf>
    <xf numFmtId="0" fontId="30" fillId="8" borderId="0">
      <alignment horizontal="center"/>
    </xf>
    <xf numFmtId="0" fontId="30" fillId="8" borderId="0">
      <alignment horizontal="center"/>
    </xf>
    <xf numFmtId="0" fontId="30" fillId="8" borderId="0">
      <alignment horizontal="center"/>
    </xf>
    <xf numFmtId="0" fontId="30" fillId="8" borderId="0">
      <alignment horizontal="center"/>
    </xf>
    <xf numFmtId="0" fontId="30" fillId="8" borderId="0">
      <alignment horizontal="center"/>
    </xf>
    <xf numFmtId="0" fontId="30" fillId="8" borderId="0">
      <alignment horizontal="center"/>
    </xf>
    <xf numFmtId="0" fontId="30" fillId="8" borderId="0">
      <alignment horizontal="center"/>
    </xf>
    <xf numFmtId="0" fontId="30" fillId="8" borderId="0">
      <alignment horizontal="center"/>
    </xf>
    <xf numFmtId="0" fontId="30" fillId="8" borderId="0">
      <alignment horizontal="center"/>
    </xf>
    <xf numFmtId="0" fontId="30" fillId="8" borderId="0">
      <alignment horizontal="center"/>
    </xf>
    <xf numFmtId="0" fontId="30" fillId="8" borderId="0">
      <alignment horizontal="center"/>
    </xf>
    <xf numFmtId="0" fontId="30" fillId="8" borderId="0">
      <alignment horizontal="center"/>
    </xf>
    <xf numFmtId="0" fontId="30" fillId="8" borderId="0">
      <alignment horizontal="center"/>
    </xf>
    <xf numFmtId="0" fontId="30" fillId="8" borderId="0">
      <alignment horizontal="center"/>
    </xf>
    <xf numFmtId="0" fontId="30" fillId="8" borderId="0">
      <alignment horizontal="center"/>
    </xf>
    <xf numFmtId="0" fontId="30" fillId="8" borderId="0">
      <alignment horizontal="center"/>
    </xf>
    <xf numFmtId="0" fontId="30" fillId="8" borderId="0">
      <alignment horizontal="center"/>
    </xf>
    <xf numFmtId="0" fontId="30" fillId="8" borderId="0">
      <alignment horizontal="center"/>
    </xf>
    <xf numFmtId="0" fontId="30" fillId="8" borderId="0">
      <alignment horizontal="center"/>
    </xf>
    <xf numFmtId="0" fontId="30" fillId="8" borderId="0">
      <alignment horizontal="center"/>
    </xf>
    <xf numFmtId="0" fontId="30" fillId="8" borderId="0">
      <alignment horizontal="center"/>
    </xf>
    <xf numFmtId="0" fontId="30" fillId="8" borderId="0">
      <alignment horizontal="center"/>
    </xf>
    <xf numFmtId="0" fontId="30" fillId="8" borderId="0">
      <alignment horizontal="center"/>
    </xf>
    <xf numFmtId="0" fontId="30" fillId="8" borderId="0">
      <alignment horizontal="center"/>
    </xf>
    <xf numFmtId="0" fontId="30" fillId="8" borderId="0">
      <alignment horizontal="center"/>
    </xf>
    <xf numFmtId="0" fontId="30" fillId="8" borderId="0">
      <alignment horizontal="center"/>
    </xf>
    <xf numFmtId="0" fontId="30" fillId="8" borderId="0">
      <alignment horizontal="center"/>
    </xf>
    <xf numFmtId="0" fontId="31" fillId="8" borderId="0">
      <alignment horizontal="center"/>
    </xf>
    <xf numFmtId="170" fontId="81" fillId="0" borderId="0" applyBorder="0" applyProtection="0">
      <alignment horizontal="right" vertical="top"/>
    </xf>
    <xf numFmtId="171" fontId="81" fillId="0" borderId="0" applyBorder="0" applyProtection="0"/>
    <xf numFmtId="171" fontId="81" fillId="0" borderId="0" applyBorder="0" applyProtection="0"/>
    <xf numFmtId="171" fontId="81" fillId="0" borderId="0" applyBorder="0" applyProtection="0"/>
    <xf numFmtId="171" fontId="81" fillId="0" borderId="0" applyBorder="0" applyProtection="0"/>
    <xf numFmtId="171" fontId="81" fillId="0" borderId="0" applyBorder="0" applyProtection="0"/>
    <xf numFmtId="171" fontId="81" fillId="0" borderId="0" applyBorder="0" applyProtection="0"/>
    <xf numFmtId="171" fontId="81" fillId="0" borderId="0" applyBorder="0" applyProtection="0"/>
    <xf numFmtId="171" fontId="81" fillId="0" borderId="0" applyBorder="0" applyProtection="0"/>
    <xf numFmtId="171" fontId="81" fillId="0" borderId="0" applyBorder="0" applyProtection="0"/>
    <xf numFmtId="171" fontId="81" fillId="0" borderId="0" applyBorder="0" applyProtection="0"/>
    <xf numFmtId="171" fontId="81" fillId="0" borderId="0" applyBorder="0" applyProtection="0"/>
    <xf numFmtId="171" fontId="81" fillId="0" borderId="0" applyBorder="0" applyProtection="0"/>
    <xf numFmtId="171" fontId="81" fillId="0" borderId="0" applyBorder="0" applyProtection="0"/>
    <xf numFmtId="171" fontId="81" fillId="0" borderId="0" applyBorder="0" applyProtection="0"/>
    <xf numFmtId="171" fontId="81" fillId="0" borderId="0" applyBorder="0" applyProtection="0"/>
    <xf numFmtId="171" fontId="81" fillId="0" borderId="0" applyBorder="0" applyProtection="0"/>
    <xf numFmtId="171" fontId="81" fillId="0" borderId="0" applyBorder="0" applyProtection="0"/>
    <xf numFmtId="172" fontId="81" fillId="0" borderId="0" applyBorder="0" applyProtection="0"/>
    <xf numFmtId="171" fontId="81" fillId="0" borderId="0" applyBorder="0" applyProtection="0"/>
    <xf numFmtId="171" fontId="81" fillId="0" borderId="0" applyBorder="0" applyProtection="0"/>
    <xf numFmtId="171" fontId="81" fillId="0" borderId="0" applyBorder="0" applyProtection="0"/>
    <xf numFmtId="171" fontId="81" fillId="0" borderId="0" applyBorder="0" applyProtection="0"/>
    <xf numFmtId="171" fontId="81" fillId="0" borderId="0" applyBorder="0" applyProtection="0"/>
    <xf numFmtId="171" fontId="81" fillId="0" borderId="0" applyBorder="0" applyProtection="0"/>
    <xf numFmtId="171" fontId="81" fillId="0" borderId="0" applyBorder="0" applyProtection="0"/>
    <xf numFmtId="171" fontId="81" fillId="0" borderId="0" applyBorder="0" applyProtection="0"/>
    <xf numFmtId="171" fontId="81" fillId="0" borderId="0" applyBorder="0" applyProtection="0"/>
    <xf numFmtId="171" fontId="81" fillId="0" borderId="0" applyBorder="0" applyProtection="0"/>
    <xf numFmtId="171" fontId="81" fillId="0" borderId="0" applyBorder="0" applyProtection="0"/>
    <xf numFmtId="171" fontId="81" fillId="0" borderId="0" applyBorder="0" applyProtection="0"/>
    <xf numFmtId="171" fontId="81" fillId="0" borderId="0" applyBorder="0" applyProtection="0"/>
    <xf numFmtId="171" fontId="81" fillId="0" borderId="0" applyBorder="0" applyProtection="0"/>
    <xf numFmtId="171" fontId="81" fillId="0" borderId="0" applyBorder="0" applyProtection="0"/>
    <xf numFmtId="171" fontId="81" fillId="0" borderId="0" applyBorder="0" applyProtection="0"/>
    <xf numFmtId="171" fontId="81" fillId="0" borderId="0" applyBorder="0" applyProtection="0"/>
    <xf numFmtId="171" fontId="81" fillId="0" borderId="0" applyBorder="0" applyProtection="0"/>
    <xf numFmtId="171" fontId="81" fillId="0" borderId="0" applyBorder="0" applyProtection="0"/>
    <xf numFmtId="171" fontId="81" fillId="0" borderId="0" applyBorder="0" applyProtection="0"/>
    <xf numFmtId="171" fontId="81" fillId="0" borderId="0" applyBorder="0" applyProtection="0"/>
    <xf numFmtId="171" fontId="81" fillId="0" borderId="0" applyBorder="0" applyProtection="0"/>
    <xf numFmtId="171" fontId="81" fillId="0" borderId="0" applyBorder="0" applyProtection="0"/>
    <xf numFmtId="171" fontId="81" fillId="0" borderId="0" applyBorder="0" applyProtection="0"/>
    <xf numFmtId="171" fontId="81" fillId="0" borderId="0" applyBorder="0" applyProtection="0"/>
    <xf numFmtId="171" fontId="81" fillId="0" borderId="0" applyBorder="0" applyProtection="0"/>
    <xf numFmtId="171" fontId="81" fillId="0" borderId="0" applyBorder="0" applyProtection="0"/>
    <xf numFmtId="171" fontId="81" fillId="0" borderId="0" applyBorder="0" applyProtection="0"/>
    <xf numFmtId="171" fontId="81" fillId="0" borderId="0" applyBorder="0" applyProtection="0"/>
    <xf numFmtId="171" fontId="81" fillId="0" borderId="0" applyBorder="0" applyProtection="0"/>
    <xf numFmtId="171" fontId="81" fillId="0" borderId="0" applyBorder="0" applyProtection="0"/>
    <xf numFmtId="171" fontId="81" fillId="0" borderId="0" applyBorder="0" applyProtection="0"/>
    <xf numFmtId="171" fontId="81" fillId="0" borderId="0" applyBorder="0" applyProtection="0"/>
    <xf numFmtId="171" fontId="81" fillId="0" borderId="0" applyBorder="0" applyProtection="0"/>
    <xf numFmtId="171" fontId="81" fillId="0" borderId="0" applyBorder="0" applyProtection="0"/>
    <xf numFmtId="171" fontId="81" fillId="0" borderId="0" applyBorder="0" applyProtection="0"/>
    <xf numFmtId="171" fontId="81" fillId="0" borderId="0" applyBorder="0" applyProtection="0"/>
    <xf numFmtId="171" fontId="81" fillId="0" borderId="0" applyBorder="0" applyProtection="0"/>
    <xf numFmtId="171" fontId="81" fillId="0" borderId="0" applyBorder="0" applyProtection="0"/>
    <xf numFmtId="171" fontId="81" fillId="0" borderId="0" applyBorder="0" applyProtection="0"/>
    <xf numFmtId="171" fontId="81" fillId="0" borderId="0" applyBorder="0" applyProtection="0"/>
    <xf numFmtId="171" fontId="81" fillId="0" borderId="0" applyBorder="0" applyProtection="0"/>
    <xf numFmtId="171" fontId="81" fillId="0" borderId="0" applyBorder="0" applyProtection="0"/>
    <xf numFmtId="171" fontId="81" fillId="0" borderId="0" applyBorder="0" applyProtection="0"/>
    <xf numFmtId="171" fontId="81" fillId="0" borderId="0" applyBorder="0" applyProtection="0"/>
    <xf numFmtId="171" fontId="81" fillId="0" borderId="0" applyBorder="0" applyProtection="0"/>
    <xf numFmtId="171" fontId="81" fillId="0" borderId="0" applyBorder="0" applyProtection="0"/>
    <xf numFmtId="171" fontId="81" fillId="0" borderId="0" applyBorder="0" applyProtection="0"/>
    <xf numFmtId="171" fontId="81" fillId="0" borderId="0" applyBorder="0" applyProtection="0"/>
    <xf numFmtId="171" fontId="81" fillId="0" borderId="0" applyBorder="0" applyProtection="0"/>
    <xf numFmtId="171" fontId="81" fillId="0" borderId="0" applyBorder="0" applyProtection="0"/>
    <xf numFmtId="171" fontId="81" fillId="0" borderId="0" applyBorder="0" applyProtection="0"/>
    <xf numFmtId="171" fontId="81" fillId="0" borderId="0" applyBorder="0" applyProtection="0"/>
    <xf numFmtId="171" fontId="81" fillId="0" borderId="0" applyBorder="0" applyProtection="0"/>
    <xf numFmtId="171" fontId="81" fillId="0" borderId="0" applyBorder="0" applyProtection="0"/>
    <xf numFmtId="171" fontId="81" fillId="0" borderId="0" applyBorder="0" applyProtection="0"/>
    <xf numFmtId="171" fontId="81" fillId="0" borderId="0" applyBorder="0" applyProtection="0"/>
    <xf numFmtId="171" fontId="81" fillId="0" borderId="0" applyBorder="0" applyProtection="0"/>
    <xf numFmtId="173" fontId="81" fillId="0" borderId="0" applyBorder="0" applyProtection="0"/>
    <xf numFmtId="173" fontId="81" fillId="0" borderId="0" applyBorder="0" applyProtection="0"/>
    <xf numFmtId="1" fontId="32" fillId="0" borderId="0">
      <alignment vertical="top"/>
    </xf>
    <xf numFmtId="3" fontId="32" fillId="0" borderId="0" applyBorder="0">
      <alignment horizontal="right" vertical="top"/>
    </xf>
    <xf numFmtId="0" fontId="33" fillId="0" borderId="0">
      <alignment horizontal="right" vertical="top"/>
    </xf>
    <xf numFmtId="174" fontId="32" fillId="0" borderId="0" applyBorder="0">
      <alignment horizontal="right" vertical="top"/>
    </xf>
    <xf numFmtId="3" fontId="81" fillId="0" borderId="0" applyBorder="0" applyProtection="0"/>
    <xf numFmtId="3" fontId="32" fillId="0" borderId="0" applyBorder="0">
      <alignment horizontal="right" vertical="top"/>
    </xf>
    <xf numFmtId="175" fontId="81" fillId="0" borderId="0" applyBorder="0">
      <alignment horizontal="right" vertical="top"/>
    </xf>
    <xf numFmtId="176" fontId="81" fillId="0" borderId="0" applyBorder="0" applyProtection="0"/>
    <xf numFmtId="174" fontId="32" fillId="0" borderId="0">
      <alignment horizontal="right" vertical="top"/>
    </xf>
    <xf numFmtId="171" fontId="81" fillId="0" borderId="0" applyBorder="0" applyProtection="0"/>
    <xf numFmtId="177" fontId="81" fillId="0" borderId="0" applyBorder="0" applyProtection="0"/>
    <xf numFmtId="178" fontId="81" fillId="0" borderId="0" applyBorder="0" applyProtection="0"/>
    <xf numFmtId="178" fontId="81" fillId="0" borderId="0" applyBorder="0" applyProtection="0"/>
    <xf numFmtId="178" fontId="81" fillId="0" borderId="0" applyBorder="0" applyProtection="0"/>
    <xf numFmtId="179" fontId="81" fillId="0" borderId="0" applyBorder="0" applyProtection="0"/>
    <xf numFmtId="180" fontId="81" fillId="0" borderId="0" applyBorder="0" applyProtection="0"/>
    <xf numFmtId="181" fontId="81" fillId="0" borderId="0" applyBorder="0" applyProtection="0"/>
    <xf numFmtId="177" fontId="81" fillId="0" borderId="0" applyBorder="0" applyProtection="0"/>
    <xf numFmtId="0" fontId="34" fillId="51" borderId="0" applyBorder="0">
      <protection locked="0"/>
    </xf>
    <xf numFmtId="0" fontId="34" fillId="51" borderId="0" applyBorder="0">
      <protection locked="0"/>
    </xf>
    <xf numFmtId="0" fontId="34" fillId="51" borderId="0" applyBorder="0">
      <protection locked="0"/>
    </xf>
    <xf numFmtId="0" fontId="81" fillId="0" borderId="0" applyBorder="0" applyProtection="0"/>
    <xf numFmtId="0" fontId="35" fillId="0" borderId="0">
      <alignment horizontal="center"/>
    </xf>
    <xf numFmtId="0" fontId="35" fillId="0" borderId="0"/>
    <xf numFmtId="0" fontId="35" fillId="0" borderId="0"/>
    <xf numFmtId="0" fontId="36" fillId="0" borderId="0"/>
    <xf numFmtId="0" fontId="36" fillId="0" borderId="0"/>
    <xf numFmtId="182" fontId="15" fillId="0" borderId="0" applyBorder="0"/>
    <xf numFmtId="182" fontId="15" fillId="0" borderId="11"/>
    <xf numFmtId="182" fontId="15" fillId="0" borderId="11"/>
    <xf numFmtId="0" fontId="37" fillId="9" borderId="5" applyProtection="0"/>
    <xf numFmtId="0" fontId="38" fillId="9" borderId="6" applyProtection="0"/>
    <xf numFmtId="0" fontId="39" fillId="9" borderId="6" applyProtection="0"/>
    <xf numFmtId="0" fontId="39" fillId="9" borderId="6" applyProtection="0"/>
    <xf numFmtId="0" fontId="39" fillId="9" borderId="6" applyProtection="0"/>
    <xf numFmtId="0" fontId="40" fillId="0" borderId="12" applyProtection="0"/>
    <xf numFmtId="0" fontId="41" fillId="0" borderId="13" applyProtection="0"/>
    <xf numFmtId="0" fontId="42" fillId="0" borderId="13" applyProtection="0"/>
    <xf numFmtId="0" fontId="42" fillId="0" borderId="13" applyProtection="0"/>
    <xf numFmtId="0" fontId="42" fillId="0" borderId="13" applyProtection="0"/>
    <xf numFmtId="0" fontId="43" fillId="0" borderId="0" applyBorder="0" applyProtection="0"/>
    <xf numFmtId="0" fontId="44" fillId="0" borderId="0" applyBorder="0" applyProtection="0"/>
    <xf numFmtId="0" fontId="45" fillId="0" borderId="0" applyBorder="0" applyProtection="0"/>
    <xf numFmtId="0" fontId="45" fillId="0" borderId="0" applyBorder="0" applyProtection="0"/>
    <xf numFmtId="0" fontId="45" fillId="0" borderId="0" applyBorder="0" applyProtection="0"/>
    <xf numFmtId="0" fontId="30" fillId="51" borderId="1"/>
    <xf numFmtId="0" fontId="30" fillId="51" borderId="1"/>
    <xf numFmtId="0" fontId="30" fillId="51" borderId="1"/>
    <xf numFmtId="0" fontId="30" fillId="51" borderId="1"/>
    <xf numFmtId="0" fontId="30" fillId="51" borderId="1"/>
    <xf numFmtId="0" fontId="30" fillId="51" borderId="1"/>
    <xf numFmtId="0" fontId="30" fillId="51" borderId="1"/>
    <xf numFmtId="0" fontId="30" fillId="51" borderId="1"/>
    <xf numFmtId="0" fontId="30" fillId="51" borderId="1"/>
    <xf numFmtId="0" fontId="30" fillId="51" borderId="1"/>
    <xf numFmtId="0" fontId="30" fillId="51" borderId="1"/>
    <xf numFmtId="0" fontId="30" fillId="51" borderId="1"/>
    <xf numFmtId="0" fontId="30" fillId="51" borderId="1"/>
    <xf numFmtId="0" fontId="30" fillId="51" borderId="1"/>
    <xf numFmtId="0" fontId="30" fillId="51" borderId="1"/>
    <xf numFmtId="0" fontId="30" fillId="51" borderId="1"/>
    <xf numFmtId="0" fontId="30" fillId="51" borderId="1"/>
    <xf numFmtId="0" fontId="30" fillId="51" borderId="1"/>
    <xf numFmtId="0" fontId="30" fillId="51" borderId="1"/>
    <xf numFmtId="0" fontId="30" fillId="51" borderId="1"/>
    <xf numFmtId="0" fontId="30" fillId="51" borderId="1"/>
    <xf numFmtId="0" fontId="30" fillId="51" borderId="1"/>
    <xf numFmtId="0" fontId="30" fillId="51" borderId="1"/>
    <xf numFmtId="0" fontId="30" fillId="51" borderId="1"/>
    <xf numFmtId="0" fontId="30" fillId="51" borderId="1"/>
    <xf numFmtId="0" fontId="30" fillId="51" borderId="1"/>
    <xf numFmtId="0" fontId="30" fillId="51" borderId="1"/>
    <xf numFmtId="0" fontId="30" fillId="51" borderId="1"/>
    <xf numFmtId="0" fontId="30" fillId="51" borderId="1"/>
    <xf numFmtId="0" fontId="30" fillId="51" borderId="1"/>
    <xf numFmtId="0" fontId="30" fillId="51" borderId="1"/>
    <xf numFmtId="0" fontId="30" fillId="51" borderId="1"/>
    <xf numFmtId="0" fontId="30" fillId="8" borderId="0"/>
    <xf numFmtId="0" fontId="30" fillId="8" borderId="0"/>
    <xf numFmtId="0" fontId="30" fillId="8" borderId="0"/>
    <xf numFmtId="0" fontId="46" fillId="51" borderId="7">
      <protection locked="0"/>
    </xf>
    <xf numFmtId="183" fontId="81" fillId="0" borderId="0" applyBorder="0" applyProtection="0"/>
    <xf numFmtId="183" fontId="81" fillId="0" borderId="0" applyBorder="0" applyProtection="0"/>
    <xf numFmtId="183" fontId="81" fillId="0" borderId="0" applyBorder="0" applyProtection="0"/>
    <xf numFmtId="183" fontId="81" fillId="0" borderId="0" applyBorder="0" applyProtection="0"/>
    <xf numFmtId="184" fontId="81" fillId="0" borderId="0" applyBorder="0" applyProtection="0"/>
    <xf numFmtId="183" fontId="81" fillId="0" borderId="0" applyBorder="0" applyProtection="0"/>
    <xf numFmtId="183" fontId="81" fillId="0" borderId="0" applyBorder="0" applyProtection="0"/>
    <xf numFmtId="184" fontId="81" fillId="0" borderId="0" applyBorder="0" applyProtection="0"/>
    <xf numFmtId="183" fontId="81" fillId="0" borderId="0" applyBorder="0" applyProtection="0"/>
    <xf numFmtId="183" fontId="81" fillId="0" borderId="0" applyBorder="0" applyProtection="0"/>
    <xf numFmtId="184" fontId="81" fillId="0" borderId="0" applyBorder="0" applyProtection="0"/>
    <xf numFmtId="183" fontId="81" fillId="0" borderId="0" applyBorder="0" applyProtection="0"/>
    <xf numFmtId="184" fontId="81" fillId="0" borderId="0" applyBorder="0" applyProtection="0"/>
    <xf numFmtId="185" fontId="81" fillId="0" borderId="0" applyBorder="0" applyProtection="0"/>
    <xf numFmtId="0" fontId="47" fillId="0" borderId="0" applyBorder="0" applyProtection="0"/>
    <xf numFmtId="2" fontId="81" fillId="0" borderId="0" applyBorder="0" applyProtection="0"/>
    <xf numFmtId="0" fontId="48" fillId="8" borderId="1">
      <alignment horizontal="left"/>
    </xf>
    <xf numFmtId="0" fontId="48" fillId="8" borderId="1">
      <alignment horizontal="left"/>
    </xf>
    <xf numFmtId="0" fontId="48" fillId="8" borderId="1">
      <alignment horizontal="left"/>
    </xf>
    <xf numFmtId="0" fontId="48" fillId="8" borderId="1">
      <alignment horizontal="left"/>
    </xf>
    <xf numFmtId="0" fontId="48" fillId="8" borderId="1">
      <alignment horizontal="left"/>
    </xf>
    <xf numFmtId="0" fontId="48" fillId="8" borderId="1">
      <alignment horizontal="left"/>
    </xf>
    <xf numFmtId="0" fontId="48" fillId="8" borderId="1">
      <alignment horizontal="left"/>
    </xf>
    <xf numFmtId="0" fontId="48" fillId="8" borderId="1">
      <alignment horizontal="left"/>
    </xf>
    <xf numFmtId="0" fontId="48" fillId="8" borderId="1">
      <alignment horizontal="left"/>
    </xf>
    <xf numFmtId="0" fontId="48" fillId="8" borderId="1">
      <alignment horizontal="left"/>
    </xf>
    <xf numFmtId="0" fontId="48" fillId="8" borderId="1">
      <alignment horizontal="left"/>
    </xf>
    <xf numFmtId="0" fontId="48" fillId="8" borderId="1">
      <alignment horizontal="left"/>
    </xf>
    <xf numFmtId="0" fontId="48" fillId="8" borderId="1">
      <alignment horizontal="left"/>
    </xf>
    <xf numFmtId="0" fontId="48" fillId="8" borderId="1">
      <alignment horizontal="left"/>
    </xf>
    <xf numFmtId="0" fontId="48" fillId="8" borderId="1">
      <alignment horizontal="left"/>
    </xf>
    <xf numFmtId="0" fontId="48" fillId="8" borderId="1">
      <alignment horizontal="left"/>
    </xf>
    <xf numFmtId="0" fontId="48" fillId="8" borderId="1">
      <alignment horizontal="left"/>
    </xf>
    <xf numFmtId="0" fontId="48" fillId="8" borderId="1">
      <alignment horizontal="left"/>
    </xf>
    <xf numFmtId="0" fontId="48" fillId="8" borderId="1">
      <alignment horizontal="left"/>
    </xf>
    <xf numFmtId="0" fontId="48" fillId="8" borderId="1">
      <alignment horizontal="left"/>
    </xf>
    <xf numFmtId="0" fontId="48" fillId="8" borderId="1">
      <alignment horizontal="left"/>
    </xf>
    <xf numFmtId="0" fontId="48" fillId="8" borderId="1">
      <alignment horizontal="left"/>
    </xf>
    <xf numFmtId="0" fontId="48" fillId="8" borderId="1">
      <alignment horizontal="left"/>
    </xf>
    <xf numFmtId="0" fontId="48" fillId="8" borderId="1">
      <alignment horizontal="left"/>
    </xf>
    <xf numFmtId="0" fontId="48" fillId="8" borderId="1">
      <alignment horizontal="left"/>
    </xf>
    <xf numFmtId="0" fontId="48" fillId="8" borderId="1">
      <alignment horizontal="left"/>
    </xf>
    <xf numFmtId="0" fontId="48" fillId="8" borderId="1">
      <alignment horizontal="left"/>
    </xf>
    <xf numFmtId="0" fontId="48" fillId="8" borderId="1">
      <alignment horizontal="left"/>
    </xf>
    <xf numFmtId="0" fontId="48" fillId="8" borderId="1">
      <alignment horizontal="left"/>
    </xf>
    <xf numFmtId="0" fontId="48" fillId="8" borderId="1">
      <alignment horizontal="left"/>
    </xf>
    <xf numFmtId="0" fontId="48" fillId="8" borderId="1">
      <alignment horizontal="left"/>
    </xf>
    <xf numFmtId="0" fontId="48" fillId="8" borderId="1">
      <alignment horizontal="left"/>
    </xf>
    <xf numFmtId="0" fontId="4" fillId="8" borderId="0">
      <alignment horizontal="left"/>
    </xf>
    <xf numFmtId="0" fontId="4" fillId="8" borderId="0">
      <alignment horizontal="left"/>
    </xf>
    <xf numFmtId="0" fontId="4" fillId="8" borderId="0">
      <alignment horizontal="left"/>
    </xf>
    <xf numFmtId="0" fontId="4" fillId="8" borderId="0">
      <alignment horizontal="left"/>
    </xf>
    <xf numFmtId="0" fontId="4" fillId="8" borderId="0">
      <alignment horizontal="left"/>
    </xf>
    <xf numFmtId="0" fontId="4" fillId="8" borderId="0">
      <alignment horizontal="left"/>
    </xf>
    <xf numFmtId="0" fontId="4" fillId="8" borderId="0">
      <alignment horizontal="left"/>
    </xf>
    <xf numFmtId="0" fontId="4" fillId="8" borderId="0">
      <alignment horizontal="left"/>
    </xf>
    <xf numFmtId="0" fontId="4" fillId="8" borderId="0">
      <alignment horizontal="left"/>
    </xf>
    <xf numFmtId="0" fontId="4" fillId="8" borderId="0">
      <alignment horizontal="left"/>
    </xf>
    <xf numFmtId="0" fontId="4" fillId="8" borderId="0">
      <alignment horizontal="left"/>
    </xf>
    <xf numFmtId="0" fontId="4" fillId="8" borderId="0">
      <alignment horizontal="left"/>
    </xf>
    <xf numFmtId="0" fontId="4" fillId="8" borderId="0">
      <alignment horizontal="left"/>
    </xf>
    <xf numFmtId="0" fontId="4" fillId="8" borderId="0">
      <alignment horizontal="left"/>
    </xf>
    <xf numFmtId="0" fontId="4" fillId="8" borderId="0">
      <alignment horizontal="left"/>
    </xf>
    <xf numFmtId="0" fontId="4" fillId="8" borderId="0">
      <alignment horizontal="left"/>
    </xf>
    <xf numFmtId="0" fontId="4" fillId="8" borderId="0">
      <alignment horizontal="left"/>
    </xf>
    <xf numFmtId="0" fontId="4" fillId="8" borderId="0">
      <alignment horizontal="left"/>
    </xf>
    <xf numFmtId="0" fontId="4" fillId="8" borderId="0">
      <alignment horizontal="left"/>
    </xf>
    <xf numFmtId="0" fontId="4" fillId="8" borderId="0">
      <alignment horizontal="left"/>
    </xf>
    <xf numFmtId="0" fontId="4" fillId="8" borderId="0">
      <alignment horizontal="left"/>
    </xf>
    <xf numFmtId="0" fontId="4" fillId="8" borderId="0">
      <alignment horizontal="left"/>
    </xf>
    <xf numFmtId="0" fontId="4" fillId="8" borderId="0">
      <alignment horizontal="left"/>
    </xf>
    <xf numFmtId="0" fontId="4" fillId="8" borderId="0">
      <alignment horizontal="left"/>
    </xf>
    <xf numFmtId="0" fontId="4" fillId="8" borderId="0">
      <alignment horizontal="left"/>
    </xf>
    <xf numFmtId="0" fontId="4" fillId="8" borderId="0">
      <alignment horizontal="left"/>
    </xf>
    <xf numFmtId="0" fontId="4" fillId="8" borderId="0">
      <alignment horizontal="left"/>
    </xf>
    <xf numFmtId="0" fontId="4" fillId="8" borderId="0">
      <alignment horizontal="left"/>
    </xf>
    <xf numFmtId="0" fontId="4" fillId="8" borderId="0">
      <alignment horizontal="left"/>
    </xf>
    <xf numFmtId="0" fontId="4" fillId="8" borderId="0">
      <alignment horizontal="left"/>
    </xf>
    <xf numFmtId="0" fontId="4" fillId="8" borderId="0">
      <alignment horizontal="left"/>
    </xf>
    <xf numFmtId="0" fontId="4" fillId="8" borderId="0">
      <alignment horizontal="left"/>
    </xf>
    <xf numFmtId="0" fontId="4" fillId="8" borderId="0">
      <alignment horizontal="left"/>
    </xf>
    <xf numFmtId="0" fontId="4" fillId="8" borderId="0">
      <alignment horizontal="left"/>
    </xf>
    <xf numFmtId="0" fontId="4" fillId="8" borderId="0">
      <alignment horizontal="left"/>
    </xf>
    <xf numFmtId="0" fontId="49" fillId="52" borderId="0" applyBorder="0" applyProtection="0"/>
    <xf numFmtId="0" fontId="49" fillId="52" borderId="0" applyBorder="0" applyProtection="0"/>
    <xf numFmtId="0" fontId="9" fillId="8" borderId="0" applyBorder="0" applyProtection="0"/>
    <xf numFmtId="0" fontId="9" fillId="8" borderId="0" applyBorder="0" applyProtection="0"/>
    <xf numFmtId="0" fontId="50" fillId="45" borderId="0">
      <alignment horizontal="left" vertical="top"/>
    </xf>
    <xf numFmtId="0" fontId="23" fillId="8" borderId="0">
      <alignment horizontal="right" vertical="top"/>
    </xf>
    <xf numFmtId="0" fontId="23" fillId="8" borderId="0">
      <alignment horizontal="right" vertical="top" textRotation="90"/>
    </xf>
    <xf numFmtId="0" fontId="23" fillId="8" borderId="0">
      <alignment horizontal="right" vertical="top" textRotation="90"/>
    </xf>
    <xf numFmtId="0" fontId="23" fillId="8" borderId="0">
      <alignment horizontal="right" vertical="top" textRotation="90"/>
    </xf>
    <xf numFmtId="0" fontId="23" fillId="8" borderId="0">
      <alignment horizontal="right" vertical="top" textRotation="90"/>
    </xf>
    <xf numFmtId="0" fontId="23" fillId="8" borderId="0">
      <alignment horizontal="right" vertical="top" textRotation="90"/>
    </xf>
    <xf numFmtId="0" fontId="51" fillId="14" borderId="0" applyBorder="0" applyProtection="0"/>
    <xf numFmtId="0" fontId="52" fillId="52" borderId="0" applyBorder="0" applyProtection="0"/>
    <xf numFmtId="0" fontId="53" fillId="52" borderId="0" applyBorder="0" applyProtection="0"/>
    <xf numFmtId="0" fontId="53" fillId="52" borderId="0" applyBorder="0" applyProtection="0"/>
    <xf numFmtId="0" fontId="53" fillId="52" borderId="0" applyBorder="0" applyProtection="0"/>
    <xf numFmtId="0" fontId="54" fillId="0" borderId="14" applyProtection="0"/>
    <xf numFmtId="0" fontId="54" fillId="0" borderId="14" applyProtection="0"/>
    <xf numFmtId="0" fontId="54" fillId="0" borderId="2">
      <alignment horizontal="left" vertical="center"/>
    </xf>
    <xf numFmtId="0" fontId="54" fillId="0" borderId="2">
      <alignment horizontal="left" vertical="center"/>
    </xf>
    <xf numFmtId="0" fontId="54" fillId="0" borderId="2">
      <alignment horizontal="left" vertical="center"/>
    </xf>
    <xf numFmtId="0" fontId="54" fillId="0" borderId="2">
      <alignment horizontal="left" vertical="center"/>
    </xf>
    <xf numFmtId="0" fontId="54" fillId="0" borderId="2">
      <alignment horizontal="left" vertical="center"/>
    </xf>
    <xf numFmtId="0" fontId="54" fillId="0" borderId="2">
      <alignment horizontal="left" vertical="center"/>
    </xf>
    <xf numFmtId="0" fontId="55" fillId="0" borderId="15" applyProtection="0"/>
    <xf numFmtId="0" fontId="56" fillId="0" borderId="16" applyProtection="0"/>
    <xf numFmtId="0" fontId="56" fillId="0" borderId="16" applyProtection="0"/>
    <xf numFmtId="0" fontId="56" fillId="0" borderId="16" applyProtection="0"/>
    <xf numFmtId="0" fontId="56" fillId="0" borderId="16" applyProtection="0"/>
    <xf numFmtId="0" fontId="57" fillId="0" borderId="17" applyProtection="0"/>
    <xf numFmtId="0" fontId="57" fillId="0" borderId="0" applyBorder="0" applyProtection="0"/>
    <xf numFmtId="186" fontId="33" fillId="0" borderId="0">
      <protection locked="0"/>
    </xf>
    <xf numFmtId="186" fontId="33" fillId="0" borderId="0">
      <protection locked="0"/>
    </xf>
    <xf numFmtId="0" fontId="58" fillId="0" borderId="0" applyBorder="0" applyProtection="0"/>
    <xf numFmtId="0" fontId="58" fillId="0" borderId="0" applyBorder="0">
      <protection locked="0"/>
    </xf>
    <xf numFmtId="0" fontId="59" fillId="0" borderId="0" applyBorder="0" applyProtection="0"/>
    <xf numFmtId="0" fontId="59" fillId="0" borderId="0" applyBorder="0">
      <protection locked="0"/>
    </xf>
    <xf numFmtId="0" fontId="81" fillId="10" borderId="18" applyProtection="0"/>
    <xf numFmtId="0" fontId="81" fillId="10" borderId="18" applyProtection="0"/>
    <xf numFmtId="0" fontId="81" fillId="10" borderId="18" applyProtection="0"/>
    <xf numFmtId="0" fontId="81" fillId="10" borderId="18" applyProtection="0"/>
    <xf numFmtId="0" fontId="81" fillId="10" borderId="18" applyProtection="0"/>
    <xf numFmtId="0" fontId="81" fillId="10" borderId="18" applyProtection="0"/>
    <xf numFmtId="0" fontId="81" fillId="10" borderId="18" applyProtection="0"/>
    <xf numFmtId="0" fontId="81" fillId="10" borderId="18" applyProtection="0"/>
    <xf numFmtId="0" fontId="81" fillId="10" borderId="18" applyProtection="0"/>
    <xf numFmtId="0" fontId="81" fillId="10" borderId="18" applyProtection="0"/>
    <xf numFmtId="0" fontId="81" fillId="10" borderId="18" applyProtection="0"/>
    <xf numFmtId="0" fontId="81" fillId="10" borderId="18" applyProtection="0"/>
    <xf numFmtId="0" fontId="81" fillId="10" borderId="18" applyProtection="0"/>
    <xf numFmtId="0" fontId="81" fillId="10" borderId="18" applyProtection="0"/>
    <xf numFmtId="0" fontId="81" fillId="10" borderId="18" applyProtection="0"/>
    <xf numFmtId="0" fontId="81" fillId="10" borderId="18" applyProtection="0"/>
    <xf numFmtId="0" fontId="81" fillId="10" borderId="18" applyProtection="0"/>
    <xf numFmtId="0" fontId="81" fillId="10" borderId="18" applyProtection="0"/>
    <xf numFmtId="0" fontId="81" fillId="10" borderId="18" applyProtection="0"/>
    <xf numFmtId="0" fontId="81" fillId="10" borderId="18" applyProtection="0"/>
    <xf numFmtId="0" fontId="81" fillId="10" borderId="18" applyProtection="0"/>
    <xf numFmtId="0" fontId="81" fillId="10" borderId="18" applyProtection="0"/>
    <xf numFmtId="0" fontId="81" fillId="10" borderId="18" applyProtection="0"/>
    <xf numFmtId="0" fontId="81" fillId="10" borderId="18" applyProtection="0"/>
    <xf numFmtId="0" fontId="58" fillId="0" borderId="0" applyBorder="0" applyProtection="0"/>
    <xf numFmtId="0" fontId="58" fillId="0" borderId="0" applyBorder="0" applyProtection="0"/>
    <xf numFmtId="0" fontId="60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61" fillId="0" borderId="0" applyBorder="0">
      <protection locked="0"/>
    </xf>
    <xf numFmtId="0" fontId="62" fillId="0" borderId="0" applyBorder="0" applyProtection="0"/>
    <xf numFmtId="0" fontId="61" fillId="0" borderId="0" applyBorder="0" applyProtection="0"/>
    <xf numFmtId="0" fontId="58" fillId="0" borderId="0" applyBorder="0" applyProtection="0"/>
    <xf numFmtId="0" fontId="63" fillId="0" borderId="0" applyBorder="0" applyProtection="0"/>
    <xf numFmtId="0" fontId="58" fillId="0" borderId="0" applyBorder="0" applyProtection="0"/>
    <xf numFmtId="0" fontId="58" fillId="0" borderId="0">
      <alignment vertical="top"/>
      <protection locked="0"/>
    </xf>
    <xf numFmtId="0" fontId="58" fillId="0" borderId="0" applyBorder="0" applyProtection="0"/>
    <xf numFmtId="0" fontId="58" fillId="0" borderId="0" applyBorder="0" applyProtection="0"/>
    <xf numFmtId="0" fontId="7" fillId="0" borderId="0" applyBorder="0" applyProtection="0"/>
    <xf numFmtId="0" fontId="64" fillId="51" borderId="0" applyProtection="0"/>
    <xf numFmtId="164" fontId="65" fillId="0" borderId="0">
      <alignment horizontal="left"/>
    </xf>
    <xf numFmtId="0" fontId="66" fillId="9" borderId="6" applyProtection="0"/>
    <xf numFmtId="0" fontId="66" fillId="9" borderId="6" applyProtection="0"/>
    <xf numFmtId="0" fontId="9" fillId="51" borderId="0" applyBorder="0" applyProtection="0"/>
    <xf numFmtId="0" fontId="9" fillId="51" borderId="0" applyBorder="0" applyProtection="0"/>
    <xf numFmtId="0" fontId="9" fillId="51" borderId="0" applyBorder="0" applyProtection="0"/>
    <xf numFmtId="0" fontId="9" fillId="51" borderId="0" applyBorder="0" applyProtection="0"/>
    <xf numFmtId="0" fontId="9" fillId="51" borderId="0" applyBorder="0" applyProtection="0"/>
    <xf numFmtId="0" fontId="9" fillId="51" borderId="0" applyBorder="0" applyProtection="0"/>
    <xf numFmtId="0" fontId="67" fillId="8" borderId="0">
      <alignment horizontal="center"/>
    </xf>
    <xf numFmtId="0" fontId="67" fillId="8" borderId="0">
      <alignment horizontal="center"/>
    </xf>
    <xf numFmtId="0" fontId="67" fillId="8" borderId="0">
      <alignment horizontal="center"/>
    </xf>
    <xf numFmtId="0" fontId="67" fillId="8" borderId="0">
      <alignment horizontal="center"/>
    </xf>
    <xf numFmtId="0" fontId="67" fillId="8" borderId="0">
      <alignment horizontal="center"/>
    </xf>
    <xf numFmtId="0" fontId="67" fillId="8" borderId="0">
      <alignment horizontal="center"/>
    </xf>
    <xf numFmtId="0" fontId="67" fillId="8" borderId="0">
      <alignment horizontal="center"/>
    </xf>
    <xf numFmtId="0" fontId="67" fillId="8" borderId="0">
      <alignment horizontal="center"/>
    </xf>
    <xf numFmtId="0" fontId="67" fillId="8" borderId="0">
      <alignment horizontal="center"/>
    </xf>
    <xf numFmtId="0" fontId="67" fillId="8" borderId="0">
      <alignment horizontal="center"/>
    </xf>
    <xf numFmtId="0" fontId="67" fillId="8" borderId="0">
      <alignment horizontal="center"/>
    </xf>
    <xf numFmtId="0" fontId="67" fillId="8" borderId="0">
      <alignment horizontal="center"/>
    </xf>
    <xf numFmtId="0" fontId="67" fillId="8" borderId="0">
      <alignment horizontal="center"/>
    </xf>
    <xf numFmtId="0" fontId="67" fillId="8" borderId="0">
      <alignment horizontal="center"/>
    </xf>
    <xf numFmtId="0" fontId="67" fillId="8" borderId="0">
      <alignment horizontal="center"/>
    </xf>
    <xf numFmtId="0" fontId="67" fillId="8" borderId="0">
      <alignment horizontal="center"/>
    </xf>
    <xf numFmtId="0" fontId="67" fillId="8" borderId="0">
      <alignment horizontal="center"/>
    </xf>
    <xf numFmtId="0" fontId="67" fillId="8" borderId="0">
      <alignment horizontal="center"/>
    </xf>
    <xf numFmtId="0" fontId="30" fillId="8" borderId="1">
      <alignment horizontal="center"/>
    </xf>
    <xf numFmtId="0" fontId="30" fillId="8" borderId="1">
      <alignment horizontal="center"/>
    </xf>
    <xf numFmtId="0" fontId="30" fillId="8" borderId="1">
      <alignment horizontal="center"/>
    </xf>
    <xf numFmtId="0" fontId="30" fillId="8" borderId="1">
      <alignment horizontal="center"/>
    </xf>
    <xf numFmtId="0" fontId="30" fillId="8" borderId="1">
      <alignment horizontal="center"/>
    </xf>
    <xf numFmtId="0" fontId="30" fillId="8" borderId="1">
      <alignment horizontal="center"/>
    </xf>
    <xf numFmtId="0" fontId="30" fillId="8" borderId="1">
      <alignment horizontal="center"/>
    </xf>
    <xf numFmtId="0" fontId="30" fillId="8" borderId="1">
      <alignment horizontal="center"/>
    </xf>
    <xf numFmtId="0" fontId="30" fillId="8" borderId="1">
      <alignment horizontal="center"/>
    </xf>
    <xf numFmtId="0" fontId="30" fillId="8" borderId="1">
      <alignment horizontal="center"/>
    </xf>
    <xf numFmtId="0" fontId="30" fillId="8" borderId="1">
      <alignment horizontal="center"/>
    </xf>
    <xf numFmtId="0" fontId="30" fillId="8" borderId="1">
      <alignment horizontal="center"/>
    </xf>
    <xf numFmtId="0" fontId="30" fillId="8" borderId="1">
      <alignment horizontal="center"/>
    </xf>
    <xf numFmtId="0" fontId="30" fillId="8" borderId="1">
      <alignment horizontal="center"/>
    </xf>
    <xf numFmtId="0" fontId="30" fillId="8" borderId="1">
      <alignment horizontal="center"/>
    </xf>
    <xf numFmtId="0" fontId="30" fillId="8" borderId="1">
      <alignment horizontal="center"/>
    </xf>
    <xf numFmtId="0" fontId="30" fillId="8" borderId="1">
      <alignment horizontal="center"/>
    </xf>
    <xf numFmtId="0" fontId="30" fillId="8" borderId="1">
      <alignment horizontal="center"/>
    </xf>
    <xf numFmtId="0" fontId="30" fillId="8" borderId="1">
      <alignment horizontal="center"/>
    </xf>
    <xf numFmtId="0" fontId="30" fillId="8" borderId="1">
      <alignment horizontal="center"/>
    </xf>
    <xf numFmtId="0" fontId="30" fillId="8" borderId="1">
      <alignment horizontal="center"/>
    </xf>
    <xf numFmtId="0" fontId="30" fillId="8" borderId="1">
      <alignment horizontal="center"/>
    </xf>
    <xf numFmtId="0" fontId="30" fillId="8" borderId="1">
      <alignment horizontal="center"/>
    </xf>
    <xf numFmtId="0" fontId="30" fillId="8" borderId="1">
      <alignment horizontal="center"/>
    </xf>
    <xf numFmtId="0" fontId="30" fillId="8" borderId="1">
      <alignment horizontal="center"/>
    </xf>
    <xf numFmtId="0" fontId="30" fillId="8" borderId="1">
      <alignment horizontal="center"/>
    </xf>
    <xf numFmtId="0" fontId="30" fillId="8" borderId="1">
      <alignment horizontal="center"/>
    </xf>
    <xf numFmtId="0" fontId="30" fillId="8" borderId="1">
      <alignment horizontal="center"/>
    </xf>
    <xf numFmtId="0" fontId="30" fillId="8" borderId="1">
      <alignment horizontal="center"/>
    </xf>
    <xf numFmtId="0" fontId="30" fillId="8" borderId="1">
      <alignment horizontal="center"/>
    </xf>
    <xf numFmtId="0" fontId="30" fillId="8" borderId="1">
      <alignment horizontal="center"/>
    </xf>
    <xf numFmtId="0" fontId="30" fillId="8" borderId="1">
      <alignment horizontal="center"/>
    </xf>
    <xf numFmtId="0" fontId="68" fillId="45" borderId="0">
      <alignment horizontal="center"/>
    </xf>
    <xf numFmtId="0" fontId="30" fillId="8" borderId="1">
      <alignment horizontal="center"/>
    </xf>
    <xf numFmtId="171" fontId="81" fillId="0" borderId="0" applyBorder="0" applyProtection="0"/>
    <xf numFmtId="171" fontId="81" fillId="0" borderId="0" applyBorder="0" applyProtection="0"/>
    <xf numFmtId="171" fontId="81" fillId="0" borderId="0" applyBorder="0" applyProtection="0"/>
    <xf numFmtId="171" fontId="81" fillId="0" borderId="0" applyBorder="0" applyProtection="0"/>
    <xf numFmtId="171" fontId="81" fillId="0" borderId="0" applyBorder="0" applyProtection="0"/>
    <xf numFmtId="187" fontId="81" fillId="0" borderId="0" applyBorder="0" applyProtection="0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9" fillId="8" borderId="2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95" fillId="0" borderId="0"/>
    <xf numFmtId="0" fontId="112" fillId="65" borderId="0" applyNumberFormat="0" applyBorder="0" applyAlignment="0" applyProtection="0"/>
    <xf numFmtId="0" fontId="112" fillId="69" borderId="0" applyNumberFormat="0" applyBorder="0" applyAlignment="0" applyProtection="0"/>
    <xf numFmtId="0" fontId="112" fillId="73" borderId="0" applyNumberFormat="0" applyBorder="0" applyAlignment="0" applyProtection="0"/>
    <xf numFmtId="0" fontId="112" fillId="77" borderId="0" applyNumberFormat="0" applyBorder="0" applyAlignment="0" applyProtection="0"/>
    <xf numFmtId="0" fontId="112" fillId="81" borderId="0" applyNumberFormat="0" applyBorder="0" applyAlignment="0" applyProtection="0"/>
    <xf numFmtId="0" fontId="112" fillId="85" borderId="0" applyNumberFormat="0" applyBorder="0" applyAlignment="0" applyProtection="0"/>
    <xf numFmtId="0" fontId="100" fillId="91" borderId="0" applyNumberFormat="0" applyBorder="0" applyAlignment="0" applyProtection="0"/>
    <xf numFmtId="0" fontId="100" fillId="89" borderId="0" applyNumberFormat="0" applyBorder="0" applyAlignment="0" applyProtection="0"/>
    <xf numFmtId="0" fontId="100" fillId="90" borderId="0" applyNumberFormat="0" applyBorder="0" applyAlignment="0" applyProtection="0"/>
    <xf numFmtId="0" fontId="100" fillId="91" borderId="0" applyNumberFormat="0" applyBorder="0" applyAlignment="0" applyProtection="0"/>
    <xf numFmtId="0" fontId="100" fillId="96" borderId="0" applyNumberFormat="0" applyBorder="0" applyAlignment="0" applyProtection="0"/>
    <xf numFmtId="0" fontId="100" fillId="89" borderId="0" applyNumberFormat="0" applyBorder="0" applyAlignment="0" applyProtection="0"/>
    <xf numFmtId="0" fontId="100" fillId="92" borderId="0" applyNumberFormat="0" applyBorder="0" applyAlignment="0" applyProtection="0"/>
    <xf numFmtId="0" fontId="100" fillId="93" borderId="0" applyNumberFormat="0" applyBorder="0" applyAlignment="0" applyProtection="0"/>
    <xf numFmtId="0" fontId="100" fillId="94" borderId="0" applyNumberFormat="0" applyBorder="0" applyAlignment="0" applyProtection="0"/>
    <xf numFmtId="0" fontId="100" fillId="95" borderId="0" applyNumberFormat="0" applyBorder="0" applyAlignment="0" applyProtection="0"/>
    <xf numFmtId="0" fontId="100" fillId="96" borderId="0" applyNumberFormat="0" applyBorder="0" applyAlignment="0" applyProtection="0"/>
    <xf numFmtId="0" fontId="100" fillId="89" borderId="0" applyNumberFormat="0" applyBorder="0" applyAlignment="0" applyProtection="0"/>
    <xf numFmtId="191" fontId="98" fillId="0" borderId="0"/>
    <xf numFmtId="165" fontId="101" fillId="0" borderId="1">
      <alignment horizontal="left"/>
    </xf>
    <xf numFmtId="165" fontId="101" fillId="0" borderId="1">
      <alignment horizontal="left"/>
    </xf>
    <xf numFmtId="0" fontId="112" fillId="66" borderId="0" applyNumberFormat="0" applyBorder="0" applyAlignment="0" applyProtection="0"/>
    <xf numFmtId="0" fontId="112" fillId="70" borderId="0" applyNumberFormat="0" applyBorder="0" applyAlignment="0" applyProtection="0"/>
    <xf numFmtId="0" fontId="112" fillId="74" borderId="0" applyNumberFormat="0" applyBorder="0" applyAlignment="0" applyProtection="0"/>
    <xf numFmtId="0" fontId="112" fillId="78" borderId="0" applyNumberFormat="0" applyBorder="0" applyAlignment="0" applyProtection="0"/>
    <xf numFmtId="0" fontId="112" fillId="82" borderId="0" applyNumberFormat="0" applyBorder="0" applyAlignment="0" applyProtection="0"/>
    <xf numFmtId="0" fontId="112" fillId="86" borderId="0" applyNumberFormat="0" applyBorder="0" applyAlignment="0" applyProtection="0"/>
    <xf numFmtId="0" fontId="100" fillId="91" borderId="0" applyNumberFormat="0" applyBorder="0" applyAlignment="0" applyProtection="0"/>
    <xf numFmtId="0" fontId="100" fillId="97" borderId="0" applyNumberFormat="0" applyBorder="0" applyAlignment="0" applyProtection="0"/>
    <xf numFmtId="0" fontId="100" fillId="98" borderId="0" applyNumberFormat="0" applyBorder="0" applyAlignment="0" applyProtection="0"/>
    <xf numFmtId="0" fontId="100" fillId="91" borderId="0" applyNumberFormat="0" applyBorder="0" applyAlignment="0" applyProtection="0"/>
    <xf numFmtId="0" fontId="100" fillId="88" borderId="0" applyNumberFormat="0" applyBorder="0" applyAlignment="0" applyProtection="0"/>
    <xf numFmtId="0" fontId="100" fillId="89" borderId="0" applyNumberFormat="0" applyBorder="0" applyAlignment="0" applyProtection="0"/>
    <xf numFmtId="0" fontId="100" fillId="88" borderId="0" applyNumberFormat="0" applyBorder="0" applyAlignment="0" applyProtection="0"/>
    <xf numFmtId="0" fontId="100" fillId="97" borderId="0" applyNumberFormat="0" applyBorder="0" applyAlignment="0" applyProtection="0"/>
    <xf numFmtId="0" fontId="100" fillId="99" borderId="0" applyNumberFormat="0" applyBorder="0" applyAlignment="0" applyProtection="0"/>
    <xf numFmtId="0" fontId="100" fillId="95" borderId="0" applyNumberFormat="0" applyBorder="0" applyAlignment="0" applyProtection="0"/>
    <xf numFmtId="0" fontId="100" fillId="88" borderId="0" applyNumberFormat="0" applyBorder="0" applyAlignment="0" applyProtection="0"/>
    <xf numFmtId="0" fontId="100" fillId="100" borderId="0" applyNumberFormat="0" applyBorder="0" applyAlignment="0" applyProtection="0"/>
    <xf numFmtId="166" fontId="101" fillId="0" borderId="1">
      <alignment horizontal="left"/>
    </xf>
    <xf numFmtId="166" fontId="101" fillId="0" borderId="1">
      <alignment horizontal="left"/>
    </xf>
    <xf numFmtId="167" fontId="101" fillId="0" borderId="1">
      <alignment horizontal="left"/>
    </xf>
    <xf numFmtId="167" fontId="101" fillId="0" borderId="1">
      <alignment horizontal="left"/>
    </xf>
    <xf numFmtId="0" fontId="102" fillId="102" borderId="0" applyNumberFormat="0" applyBorder="0" applyAlignment="0" applyProtection="0"/>
    <xf numFmtId="0" fontId="102" fillId="97" borderId="0" applyNumberFormat="0" applyBorder="0" applyAlignment="0" applyProtection="0"/>
    <xf numFmtId="0" fontId="102" fillId="98" borderId="0" applyNumberFormat="0" applyBorder="0" applyAlignment="0" applyProtection="0"/>
    <xf numFmtId="0" fontId="102" fillId="104" borderId="0" applyNumberFormat="0" applyBorder="0" applyAlignment="0" applyProtection="0"/>
    <xf numFmtId="0" fontId="102" fillId="102" borderId="0" applyNumberFormat="0" applyBorder="0" applyAlignment="0" applyProtection="0"/>
    <xf numFmtId="0" fontId="102" fillId="89" borderId="0" applyNumberFormat="0" applyBorder="0" applyAlignment="0" applyProtection="0"/>
    <xf numFmtId="0" fontId="102" fillId="101" borderId="0" applyNumberFormat="0" applyBorder="0" applyAlignment="0" applyProtection="0"/>
    <xf numFmtId="0" fontId="102" fillId="97" borderId="0" applyNumberFormat="0" applyBorder="0" applyAlignment="0" applyProtection="0"/>
    <xf numFmtId="0" fontId="102" fillId="99" borderId="0" applyNumberFormat="0" applyBorder="0" applyAlignment="0" applyProtection="0"/>
    <xf numFmtId="0" fontId="102" fillId="103" borderId="0" applyNumberFormat="0" applyBorder="0" applyAlignment="0" applyProtection="0"/>
    <xf numFmtId="0" fontId="102" fillId="102" borderId="0" applyNumberFormat="0" applyBorder="0" applyAlignment="0" applyProtection="0"/>
    <xf numFmtId="0" fontId="102" fillId="105" borderId="0" applyNumberFormat="0" applyBorder="0" applyAlignment="0" applyProtection="0"/>
    <xf numFmtId="168" fontId="101" fillId="0" borderId="1">
      <alignment horizontal="left"/>
    </xf>
    <xf numFmtId="168" fontId="101" fillId="0" borderId="1">
      <alignment horizontal="left"/>
    </xf>
    <xf numFmtId="0" fontId="102" fillId="106" borderId="0" applyNumberFormat="0" applyBorder="0" applyAlignment="0" applyProtection="0"/>
    <xf numFmtId="0" fontId="102" fillId="106" borderId="0" applyNumberFormat="0" applyBorder="0" applyAlignment="0" applyProtection="0"/>
    <xf numFmtId="0" fontId="102" fillId="107" borderId="0" applyNumberFormat="0" applyBorder="0" applyAlignment="0" applyProtection="0"/>
    <xf numFmtId="0" fontId="102" fillId="107" borderId="0" applyNumberFormat="0" applyBorder="0" applyAlignment="0" applyProtection="0"/>
    <xf numFmtId="0" fontId="102" fillId="108" borderId="0" applyNumberFormat="0" applyBorder="0" applyAlignment="0" applyProtection="0"/>
    <xf numFmtId="0" fontId="102" fillId="108" borderId="0" applyNumberFormat="0" applyBorder="0" applyAlignment="0" applyProtection="0"/>
    <xf numFmtId="0" fontId="102" fillId="103" borderId="0" applyNumberFormat="0" applyBorder="0" applyAlignment="0" applyProtection="0"/>
    <xf numFmtId="0" fontId="102" fillId="103" borderId="0" applyNumberFormat="0" applyBorder="0" applyAlignment="0" applyProtection="0"/>
    <xf numFmtId="0" fontId="102" fillId="102" borderId="0" applyNumberFormat="0" applyBorder="0" applyAlignment="0" applyProtection="0"/>
    <xf numFmtId="0" fontId="102" fillId="102" borderId="0" applyNumberFormat="0" applyBorder="0" applyAlignment="0" applyProtection="0"/>
    <xf numFmtId="0" fontId="102" fillId="109" borderId="0" applyNumberFormat="0" applyBorder="0" applyAlignment="0" applyProtection="0"/>
    <xf numFmtId="0" fontId="102" fillId="109" borderId="0" applyNumberFormat="0" applyBorder="0" applyAlignment="0" applyProtection="0"/>
    <xf numFmtId="0" fontId="103" fillId="91" borderId="35" applyNumberFormat="0" applyAlignment="0" applyProtection="0"/>
    <xf numFmtId="0" fontId="103" fillId="91" borderId="35" applyNumberFormat="0" applyAlignment="0" applyProtection="0"/>
    <xf numFmtId="0" fontId="104" fillId="91" borderId="36" applyNumberFormat="0" applyAlignment="0" applyProtection="0"/>
    <xf numFmtId="0" fontId="104" fillId="91" borderId="36" applyNumberFormat="0" applyAlignment="0" applyProtection="0"/>
    <xf numFmtId="0" fontId="98" fillId="110" borderId="7"/>
    <xf numFmtId="0" fontId="108" fillId="111" borderId="8">
      <alignment horizontal="right" vertical="top" wrapText="1"/>
    </xf>
    <xf numFmtId="0" fontId="98" fillId="0" borderId="1"/>
    <xf numFmtId="0" fontId="129" fillId="112" borderId="37">
      <alignment horizontal="left" vertical="top" wrapText="1"/>
    </xf>
    <xf numFmtId="0" fontId="130" fillId="113" borderId="0">
      <alignment horizontal="center"/>
    </xf>
    <xf numFmtId="0" fontId="122" fillId="113" borderId="0">
      <alignment horizontal="center" vertical="center"/>
    </xf>
    <xf numFmtId="0" fontId="96" fillId="114" borderId="0">
      <alignment horizontal="center" wrapText="1"/>
    </xf>
    <xf numFmtId="0" fontId="96" fillId="114" borderId="0">
      <alignment horizontal="center" wrapText="1"/>
    </xf>
    <xf numFmtId="0" fontId="96" fillId="114" borderId="0">
      <alignment horizontal="center" wrapText="1"/>
    </xf>
    <xf numFmtId="0" fontId="96" fillId="114" borderId="0">
      <alignment horizontal="center" wrapText="1"/>
    </xf>
    <xf numFmtId="0" fontId="96" fillId="114" borderId="0">
      <alignment horizontal="center" wrapText="1"/>
    </xf>
    <xf numFmtId="0" fontId="96" fillId="114" borderId="0">
      <alignment horizontal="center" wrapText="1"/>
    </xf>
    <xf numFmtId="0" fontId="96" fillId="114" borderId="0">
      <alignment horizontal="center" wrapText="1"/>
    </xf>
    <xf numFmtId="0" fontId="96" fillId="114" borderId="0">
      <alignment horizontal="center" wrapText="1"/>
    </xf>
    <xf numFmtId="0" fontId="96" fillId="114" borderId="0">
      <alignment horizontal="center" wrapText="1"/>
    </xf>
    <xf numFmtId="0" fontId="96" fillId="114" borderId="0">
      <alignment horizontal="center" wrapText="1"/>
    </xf>
    <xf numFmtId="0" fontId="96" fillId="114" borderId="0">
      <alignment horizontal="center" wrapText="1"/>
    </xf>
    <xf numFmtId="0" fontId="96" fillId="114" borderId="0">
      <alignment horizontal="center" wrapText="1"/>
    </xf>
    <xf numFmtId="0" fontId="96" fillId="114" borderId="0">
      <alignment horizontal="center" wrapText="1"/>
    </xf>
    <xf numFmtId="0" fontId="123" fillId="113" borderId="0">
      <alignment horizontal="center"/>
    </xf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0" fontId="135" fillId="0" borderId="0">
      <alignment horizontal="right" vertical="top"/>
    </xf>
    <xf numFmtId="0" fontId="125" fillId="115" borderId="7" applyBorder="0">
      <protection locked="0"/>
    </xf>
    <xf numFmtId="0" fontId="125" fillId="115" borderId="7" applyBorder="0">
      <protection locked="0"/>
    </xf>
    <xf numFmtId="0" fontId="125" fillId="115" borderId="7" applyBorder="0">
      <protection locked="0"/>
    </xf>
    <xf numFmtId="0" fontId="136" fillId="0" borderId="0">
      <alignment horizontal="centerContinuous"/>
    </xf>
    <xf numFmtId="0" fontId="136" fillId="0" borderId="0" applyAlignment="0">
      <alignment horizontal="centerContinuous"/>
    </xf>
    <xf numFmtId="0" fontId="137" fillId="0" borderId="0" applyAlignment="0">
      <alignment horizontal="centerContinuous"/>
    </xf>
    <xf numFmtId="0" fontId="105" fillId="89" borderId="36" applyNumberFormat="0" applyAlignment="0" applyProtection="0"/>
    <xf numFmtId="0" fontId="105" fillId="89" borderId="36" applyNumberFormat="0" applyAlignment="0" applyProtection="0"/>
    <xf numFmtId="0" fontId="106" fillId="0" borderId="38" applyNumberFormat="0" applyFill="0" applyAlignment="0" applyProtection="0"/>
    <xf numFmtId="0" fontId="106" fillId="0" borderId="38" applyNumberFormat="0" applyFill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96" fillId="115" borderId="1"/>
    <xf numFmtId="0" fontId="96" fillId="115" borderId="1"/>
    <xf numFmtId="0" fontId="96" fillId="113" borderId="0"/>
    <xf numFmtId="0" fontId="96" fillId="113" borderId="0"/>
    <xf numFmtId="190" fontId="96" fillId="0" borderId="0" applyFont="0" applyFill="0" applyBorder="0" applyAlignment="0" applyProtection="0"/>
    <xf numFmtId="190" fontId="96" fillId="0" borderId="0" applyFont="0" applyFill="0" applyBorder="0" applyAlignment="0" applyProtection="0"/>
    <xf numFmtId="190" fontId="96" fillId="0" borderId="0" applyFont="0" applyFill="0" applyBorder="0" applyAlignment="0" applyProtection="0"/>
    <xf numFmtId="190" fontId="96" fillId="0" borderId="0" applyFont="0" applyFill="0" applyBorder="0" applyAlignment="0" applyProtection="0"/>
    <xf numFmtId="192" fontId="96" fillId="0" borderId="0" applyFont="0" applyFill="0" applyBorder="0" applyAlignment="0" applyProtection="0"/>
    <xf numFmtId="190" fontId="96" fillId="0" borderId="0" applyFont="0" applyFill="0" applyBorder="0" applyAlignment="0" applyProtection="0"/>
    <xf numFmtId="190" fontId="96" fillId="0" borderId="0" applyFont="0" applyFill="0" applyBorder="0" applyAlignment="0" applyProtection="0"/>
    <xf numFmtId="192" fontId="96" fillId="0" borderId="0" applyFont="0" applyFill="0" applyBorder="0" applyAlignment="0" applyProtection="0"/>
    <xf numFmtId="190" fontId="96" fillId="0" borderId="0" applyFont="0" applyFill="0" applyBorder="0" applyAlignment="0" applyProtection="0"/>
    <xf numFmtId="190" fontId="96" fillId="0" borderId="0" applyFont="0" applyFill="0" applyBorder="0" applyAlignment="0" applyProtection="0"/>
    <xf numFmtId="192" fontId="96" fillId="0" borderId="0" applyFont="0" applyFill="0" applyBorder="0" applyAlignment="0" applyProtection="0"/>
    <xf numFmtId="190" fontId="96" fillId="0" borderId="0" applyFont="0" applyFill="0" applyBorder="0" applyAlignment="0" applyProtection="0"/>
    <xf numFmtId="192" fontId="96" fillId="0" borderId="0" applyFont="0" applyFill="0" applyBorder="0" applyAlignment="0" applyProtection="0"/>
    <xf numFmtId="0" fontId="126" fillId="113" borderId="1">
      <alignment horizontal="left"/>
    </xf>
    <xf numFmtId="0" fontId="112" fillId="113" borderId="0">
      <alignment horizontal="left"/>
    </xf>
    <xf numFmtId="0" fontId="112" fillId="113" borderId="0">
      <alignment horizontal="left"/>
    </xf>
    <xf numFmtId="0" fontId="112" fillId="113" borderId="0">
      <alignment horizontal="left"/>
    </xf>
    <xf numFmtId="0" fontId="112" fillId="113" borderId="0">
      <alignment horizontal="left"/>
    </xf>
    <xf numFmtId="0" fontId="108" fillId="117" borderId="0">
      <alignment horizontal="right" vertical="top" wrapText="1"/>
    </xf>
    <xf numFmtId="0" fontId="108" fillId="117" borderId="0">
      <alignment horizontal="right" vertical="top" textRotation="90" wrapText="1"/>
    </xf>
    <xf numFmtId="0" fontId="108" fillId="117" borderId="0">
      <alignment horizontal="right" vertical="top" textRotation="90" wrapText="1"/>
    </xf>
    <xf numFmtId="0" fontId="108" fillId="117" borderId="0">
      <alignment horizontal="right" vertical="top" textRotation="90" wrapText="1"/>
    </xf>
    <xf numFmtId="0" fontId="108" fillId="117" borderId="0">
      <alignment horizontal="right" vertical="top" textRotation="90" wrapText="1"/>
    </xf>
    <xf numFmtId="0" fontId="109" fillId="94" borderId="0" applyNumberFormat="0" applyBorder="0" applyAlignment="0" applyProtection="0"/>
    <xf numFmtId="0" fontId="109" fillId="94" borderId="0" applyNumberFormat="0" applyBorder="0" applyAlignment="0" applyProtection="0"/>
    <xf numFmtId="0" fontId="97" fillId="0" borderId="0" applyNumberFormat="0" applyFill="0" applyBorder="0" applyAlignment="0" applyProtection="0">
      <alignment vertical="top"/>
      <protection locked="0"/>
    </xf>
    <xf numFmtId="0" fontId="139" fillId="0" borderId="0" applyNumberFormat="0" applyFill="0" applyBorder="0" applyAlignment="0" applyProtection="0">
      <alignment vertical="top"/>
      <protection locked="0"/>
    </xf>
    <xf numFmtId="0" fontId="112" fillId="63" borderId="18" applyNumberFormat="0" applyFont="0" applyAlignment="0" applyProtection="0"/>
    <xf numFmtId="0" fontId="112" fillId="63" borderId="18" applyNumberFormat="0" applyFont="0" applyAlignment="0" applyProtection="0"/>
    <xf numFmtId="0" fontId="97" fillId="0" borderId="0" applyNumberFormat="0" applyFill="0" applyBorder="0" applyAlignment="0" applyProtection="0">
      <alignment vertical="top"/>
      <protection locked="0"/>
    </xf>
    <xf numFmtId="0" fontId="97" fillId="0" borderId="0" applyNumberFormat="0" applyFill="0" applyBorder="0" applyAlignment="0" applyProtection="0">
      <alignment vertical="top"/>
      <protection locked="0"/>
    </xf>
    <xf numFmtId="0" fontId="97" fillId="0" borderId="0" applyNumberFormat="0" applyFill="0" applyBorder="0" applyAlignment="0" applyProtection="0">
      <alignment vertical="top"/>
      <protection locked="0"/>
    </xf>
    <xf numFmtId="0" fontId="140" fillId="0" borderId="0" applyNumberFormat="0" applyFill="0" applyBorder="0" applyAlignment="0" applyProtection="0">
      <alignment vertical="top"/>
      <protection locked="0"/>
    </xf>
    <xf numFmtId="0" fontId="97" fillId="0" borderId="0" applyNumberFormat="0" applyFill="0" applyBorder="0" applyAlignment="0" applyProtection="0">
      <alignment vertical="top"/>
      <protection locked="0"/>
    </xf>
    <xf numFmtId="0" fontId="97" fillId="0" borderId="0" applyNumberFormat="0" applyFill="0" applyBorder="0" applyAlignment="0" applyProtection="0">
      <alignment vertical="top"/>
      <protection locked="0"/>
    </xf>
    <xf numFmtId="0" fontId="141" fillId="0" borderId="0" applyNumberFormat="0" applyFill="0" applyBorder="0" applyAlignment="0" applyProtection="0">
      <alignment vertical="top"/>
      <protection locked="0"/>
    </xf>
    <xf numFmtId="0" fontId="97" fillId="0" borderId="0" applyNumberFormat="0" applyFill="0" applyBorder="0" applyAlignment="0" applyProtection="0">
      <alignment vertical="top"/>
      <protection locked="0"/>
    </xf>
    <xf numFmtId="0" fontId="133" fillId="0" borderId="0" applyNumberFormat="0" applyFill="0" applyBorder="0" applyAlignment="0" applyProtection="0">
      <alignment vertical="top"/>
      <protection locked="0"/>
    </xf>
    <xf numFmtId="0" fontId="97" fillId="0" borderId="0" applyNumberFormat="0" applyFill="0" applyBorder="0" applyAlignment="0" applyProtection="0">
      <alignment vertical="top"/>
      <protection locked="0"/>
    </xf>
    <xf numFmtId="0" fontId="97" fillId="0" borderId="0">
      <alignment vertical="top"/>
      <protection locked="0"/>
    </xf>
    <xf numFmtId="0" fontId="97" fillId="0" borderId="0" applyNumberFormat="0" applyFill="0" applyBorder="0" applyAlignment="0" applyProtection="0"/>
    <xf numFmtId="0" fontId="99" fillId="114" borderId="0">
      <alignment horizontal="center"/>
    </xf>
    <xf numFmtId="0" fontId="99" fillId="114" borderId="0">
      <alignment horizontal="center"/>
    </xf>
    <xf numFmtId="0" fontId="99" fillId="114" borderId="0">
      <alignment horizontal="center"/>
    </xf>
    <xf numFmtId="0" fontId="99" fillId="114" borderId="0">
      <alignment horizontal="center"/>
    </xf>
    <xf numFmtId="0" fontId="96" fillId="113" borderId="1">
      <alignment horizontal="centerContinuous" wrapText="1"/>
    </xf>
    <xf numFmtId="0" fontId="96" fillId="113" borderId="1">
      <alignment horizontal="centerContinuous" wrapText="1"/>
    </xf>
    <xf numFmtId="0" fontId="128" fillId="116" borderId="0">
      <alignment horizontal="center" wrapText="1"/>
    </xf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25"/>
    <xf numFmtId="0" fontId="98" fillId="113" borderId="25"/>
    <xf numFmtId="0" fontId="98" fillId="113" borderId="25"/>
    <xf numFmtId="0" fontId="98" fillId="113" borderId="29"/>
    <xf numFmtId="0" fontId="98" fillId="113" borderId="29"/>
    <xf numFmtId="0" fontId="98" fillId="113" borderId="29"/>
    <xf numFmtId="0" fontId="98" fillId="113" borderId="27">
      <alignment horizontal="center" wrapText="1"/>
    </xf>
    <xf numFmtId="0" fontId="129" fillId="112" borderId="40">
      <alignment horizontal="left" vertical="top" wrapText="1"/>
    </xf>
    <xf numFmtId="0" fontId="110" fillId="98" borderId="0" applyNumberFormat="0" applyBorder="0" applyAlignment="0" applyProtection="0"/>
    <xf numFmtId="0" fontId="110" fillId="98" borderId="0" applyNumberFormat="0" applyBorder="0" applyAlignment="0" applyProtection="0"/>
    <xf numFmtId="0" fontId="112" fillId="0" borderId="0"/>
    <xf numFmtId="0" fontId="112" fillId="0" borderId="0"/>
    <xf numFmtId="0" fontId="112" fillId="0" borderId="0"/>
    <xf numFmtId="0" fontId="142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12" fillId="0" borderId="0"/>
    <xf numFmtId="0" fontId="96" fillId="0" borderId="0"/>
    <xf numFmtId="0" fontId="96" fillId="0" borderId="0"/>
    <xf numFmtId="0" fontId="112" fillId="0" borderId="0"/>
    <xf numFmtId="0" fontId="96" fillId="0" borderId="0"/>
    <xf numFmtId="0" fontId="96" fillId="0" borderId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43" fillId="0" borderId="0"/>
    <xf numFmtId="0" fontId="96" fillId="0" borderId="0"/>
    <xf numFmtId="0" fontId="96" fillId="0" borderId="0"/>
    <xf numFmtId="0" fontId="126" fillId="0" borderId="0"/>
    <xf numFmtId="0" fontId="96" fillId="0" borderId="0"/>
    <xf numFmtId="0" fontId="112" fillId="0" borderId="0"/>
    <xf numFmtId="0" fontId="142" fillId="0" borderId="0"/>
    <xf numFmtId="0" fontId="96" fillId="0" borderId="0"/>
    <xf numFmtId="0" fontId="96" fillId="0" borderId="0"/>
    <xf numFmtId="0" fontId="96" fillId="0" borderId="0"/>
    <xf numFmtId="0" fontId="124" fillId="0" borderId="0"/>
    <xf numFmtId="0" fontId="96" fillId="0" borderId="0"/>
    <xf numFmtId="0" fontId="112" fillId="0" borderId="0"/>
    <xf numFmtId="0" fontId="96" fillId="0" borderId="0"/>
    <xf numFmtId="0" fontId="112" fillId="0" borderId="0"/>
    <xf numFmtId="0" fontId="112" fillId="0" borderId="0"/>
    <xf numFmtId="0" fontId="112" fillId="0" borderId="0"/>
    <xf numFmtId="0" fontId="148" fillId="0" borderId="0"/>
    <xf numFmtId="0" fontId="112" fillId="0" borderId="0"/>
    <xf numFmtId="0" fontId="112" fillId="0" borderId="0"/>
    <xf numFmtId="0" fontId="142" fillId="0" borderId="0"/>
    <xf numFmtId="0" fontId="126" fillId="0" borderId="0"/>
    <xf numFmtId="0" fontId="148" fillId="0" borderId="0"/>
    <xf numFmtId="0" fontId="144" fillId="0" borderId="0"/>
    <xf numFmtId="0" fontId="148" fillId="0" borderId="0"/>
    <xf numFmtId="0" fontId="144" fillId="0" borderId="0"/>
    <xf numFmtId="0" fontId="148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8" fillId="0" borderId="0"/>
    <xf numFmtId="0" fontId="144" fillId="0" borderId="0"/>
    <xf numFmtId="0" fontId="144" fillId="0" borderId="0"/>
    <xf numFmtId="0" fontId="144" fillId="0" borderId="0"/>
    <xf numFmtId="0" fontId="148" fillId="0" borderId="0"/>
    <xf numFmtId="0" fontId="148" fillId="0" borderId="0"/>
    <xf numFmtId="0" fontId="148" fillId="0" borderId="0"/>
    <xf numFmtId="0" fontId="144" fillId="0" borderId="0"/>
    <xf numFmtId="0" fontId="100" fillId="90" borderId="41" applyNumberFormat="0" applyFont="0" applyAlignment="0" applyProtection="0"/>
    <xf numFmtId="0" fontId="96" fillId="90" borderId="41" applyNumberFormat="0" applyFont="0" applyAlignment="0" applyProtection="0"/>
    <xf numFmtId="9" fontId="112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148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148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148" fillId="0" borderId="0" applyFont="0" applyFill="0" applyBorder="0" applyAlignment="0" applyProtection="0"/>
    <xf numFmtId="9" fontId="148" fillId="0" borderId="0" applyFont="0" applyFill="0" applyBorder="0" applyAlignment="0" applyProtection="0"/>
    <xf numFmtId="9" fontId="112" fillId="0" borderId="0" applyFont="0" applyFill="0" applyBorder="0" applyAlignment="0" applyProtection="0"/>
    <xf numFmtId="0" fontId="98" fillId="113" borderId="1"/>
    <xf numFmtId="0" fontId="122" fillId="113" borderId="0">
      <alignment horizontal="right"/>
    </xf>
    <xf numFmtId="0" fontId="127" fillId="116" borderId="0">
      <alignment horizontal="center"/>
    </xf>
    <xf numFmtId="0" fontId="129" fillId="117" borderId="1">
      <alignment horizontal="left" vertical="top" wrapText="1"/>
    </xf>
    <xf numFmtId="0" fontId="145" fillId="117" borderId="42">
      <alignment horizontal="left" vertical="top" wrapText="1"/>
    </xf>
    <xf numFmtId="0" fontId="129" fillId="117" borderId="43">
      <alignment horizontal="left" vertical="top" wrapText="1"/>
    </xf>
    <xf numFmtId="0" fontId="129" fillId="117" borderId="43">
      <alignment horizontal="left" vertical="top" wrapText="1"/>
    </xf>
    <xf numFmtId="0" fontId="129" fillId="117" borderId="43">
      <alignment horizontal="left" vertical="top" wrapText="1"/>
    </xf>
    <xf numFmtId="0" fontId="129" fillId="117" borderId="42">
      <alignment horizontal="left" vertical="top"/>
    </xf>
    <xf numFmtId="0" fontId="129" fillId="117" borderId="42">
      <alignment horizontal="left" vertical="top"/>
    </xf>
    <xf numFmtId="0" fontId="129" fillId="117" borderId="42">
      <alignment horizontal="left" vertical="top"/>
    </xf>
    <xf numFmtId="0" fontId="111" fillId="93" borderId="0" applyNumberFormat="0" applyBorder="0" applyAlignment="0" applyProtection="0"/>
    <xf numFmtId="0" fontId="111" fillId="93" borderId="0" applyNumberFormat="0" applyBorder="0" applyAlignment="0" applyProtection="0"/>
    <xf numFmtId="0" fontId="3" fillId="0" borderId="0"/>
    <xf numFmtId="0" fontId="96" fillId="0" borderId="0"/>
    <xf numFmtId="0" fontId="132" fillId="0" borderId="0"/>
    <xf numFmtId="0" fontId="96" fillId="0" borderId="0"/>
    <xf numFmtId="0" fontId="112" fillId="0" borderId="0"/>
    <xf numFmtId="0" fontId="112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31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00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00" fillId="0" borderId="0"/>
    <xf numFmtId="0" fontId="96" fillId="0" borderId="0"/>
    <xf numFmtId="189" fontId="113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3" fillId="0" borderId="0"/>
    <xf numFmtId="0" fontId="3" fillId="0" borderId="0"/>
    <xf numFmtId="0" fontId="3" fillId="0" borderId="0"/>
    <xf numFmtId="0" fontId="138" fillId="118" borderId="0">
      <alignment horizontal="left"/>
    </xf>
    <xf numFmtId="0" fontId="128" fillId="118" borderId="0">
      <alignment horizontal="left" wrapText="1"/>
    </xf>
    <xf numFmtId="0" fontId="138" fillId="118" borderId="0">
      <alignment horizontal="left"/>
    </xf>
    <xf numFmtId="0" fontId="146" fillId="0" borderId="44"/>
    <xf numFmtId="0" fontId="147" fillId="0" borderId="0"/>
    <xf numFmtId="0" fontId="130" fillId="113" borderId="0">
      <alignment horizontal="center"/>
    </xf>
    <xf numFmtId="0" fontId="114" fillId="113" borderId="0"/>
    <xf numFmtId="0" fontId="138" fillId="118" borderId="0">
      <alignment horizontal="left"/>
    </xf>
    <xf numFmtId="193" fontId="143" fillId="0" borderId="0" applyFon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45" applyNumberFormat="0" applyFill="0" applyAlignment="0" applyProtection="0"/>
    <xf numFmtId="0" fontId="116" fillId="0" borderId="45" applyNumberFormat="0" applyFill="0" applyAlignment="0" applyProtection="0"/>
    <xf numFmtId="0" fontId="117" fillId="0" borderId="46" applyNumberFormat="0" applyFill="0" applyAlignment="0" applyProtection="0"/>
    <xf numFmtId="0" fontId="117" fillId="0" borderId="46" applyNumberFormat="0" applyFill="0" applyAlignment="0" applyProtection="0"/>
    <xf numFmtId="0" fontId="118" fillId="0" borderId="47" applyNumberFormat="0" applyFill="0" applyAlignment="0" applyProtection="0"/>
    <xf numFmtId="0" fontId="118" fillId="0" borderId="47" applyNumberFormat="0" applyFill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44" fillId="63" borderId="18" applyNumberFormat="0" applyFont="0" applyAlignment="0" applyProtection="0"/>
    <xf numFmtId="0" fontId="119" fillId="0" borderId="48" applyNumberFormat="0" applyFill="0" applyAlignment="0" applyProtection="0"/>
    <xf numFmtId="0" fontId="119" fillId="0" borderId="48" applyNumberFormat="0" applyFill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1" fillId="104" borderId="49" applyNumberFormat="0" applyAlignment="0" applyProtection="0"/>
    <xf numFmtId="0" fontId="121" fillId="104" borderId="49" applyNumberFormat="0" applyAlignment="0" applyProtection="0"/>
    <xf numFmtId="0" fontId="3" fillId="0" borderId="0"/>
    <xf numFmtId="43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0" fontId="9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4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0" fillId="122" borderId="0" applyNumberFormat="0" applyBorder="0" applyAlignment="0" applyProtection="0"/>
    <xf numFmtId="0" fontId="150" fillId="122" borderId="0" applyNumberFormat="0" applyBorder="0" applyAlignment="0" applyProtection="0"/>
    <xf numFmtId="0" fontId="150" fillId="122" borderId="0" applyNumberFormat="0" applyBorder="0" applyAlignment="0" applyProtection="0"/>
    <xf numFmtId="0" fontId="150" fillId="122" borderId="0" applyNumberFormat="0" applyBorder="0" applyAlignment="0" applyProtection="0"/>
    <xf numFmtId="0" fontId="150" fillId="122" borderId="0" applyNumberFormat="0" applyBorder="0" applyAlignment="0" applyProtection="0"/>
    <xf numFmtId="0" fontId="150" fillId="122" borderId="0" applyNumberFormat="0" applyBorder="0" applyAlignment="0" applyProtection="0"/>
    <xf numFmtId="0" fontId="150" fillId="122" borderId="0" applyNumberFormat="0" applyBorder="0" applyAlignment="0" applyProtection="0"/>
    <xf numFmtId="0" fontId="150" fillId="122" borderId="0" applyNumberFormat="0" applyBorder="0" applyAlignment="0" applyProtection="0"/>
    <xf numFmtId="0" fontId="150" fillId="122" borderId="0" applyNumberFormat="0" applyBorder="0" applyAlignment="0" applyProtection="0"/>
    <xf numFmtId="0" fontId="150" fillId="122" borderId="0" applyNumberFormat="0" applyBorder="0" applyAlignment="0" applyProtection="0"/>
    <xf numFmtId="0" fontId="150" fillId="122" borderId="0" applyNumberFormat="0" applyBorder="0" applyAlignment="0" applyProtection="0"/>
    <xf numFmtId="0" fontId="150" fillId="123" borderId="0" applyNumberFormat="0" applyBorder="0" applyAlignment="0" applyProtection="0"/>
    <xf numFmtId="0" fontId="150" fillId="123" borderId="0" applyNumberFormat="0" applyBorder="0" applyAlignment="0" applyProtection="0"/>
    <xf numFmtId="0" fontId="150" fillId="123" borderId="0" applyNumberFormat="0" applyBorder="0" applyAlignment="0" applyProtection="0"/>
    <xf numFmtId="0" fontId="150" fillId="123" borderId="0" applyNumberFormat="0" applyBorder="0" applyAlignment="0" applyProtection="0"/>
    <xf numFmtId="0" fontId="150" fillId="123" borderId="0" applyNumberFormat="0" applyBorder="0" applyAlignment="0" applyProtection="0"/>
    <xf numFmtId="0" fontId="150" fillId="123" borderId="0" applyNumberFormat="0" applyBorder="0" applyAlignment="0" applyProtection="0"/>
    <xf numFmtId="0" fontId="150" fillId="123" borderId="0" applyNumberFormat="0" applyBorder="0" applyAlignment="0" applyProtection="0"/>
    <xf numFmtId="0" fontId="150" fillId="123" borderId="0" applyNumberFormat="0" applyBorder="0" applyAlignment="0" applyProtection="0"/>
    <xf numFmtId="0" fontId="150" fillId="123" borderId="0" applyNumberFormat="0" applyBorder="0" applyAlignment="0" applyProtection="0"/>
    <xf numFmtId="0" fontId="150" fillId="123" borderId="0" applyNumberFormat="0" applyBorder="0" applyAlignment="0" applyProtection="0"/>
    <xf numFmtId="0" fontId="150" fillId="123" borderId="0" applyNumberFormat="0" applyBorder="0" applyAlignment="0" applyProtection="0"/>
    <xf numFmtId="0" fontId="150" fillId="124" borderId="0" applyNumberFormat="0" applyBorder="0" applyAlignment="0" applyProtection="0"/>
    <xf numFmtId="0" fontId="150" fillId="124" borderId="0" applyNumberFormat="0" applyBorder="0" applyAlignment="0" applyProtection="0"/>
    <xf numFmtId="0" fontId="150" fillId="124" borderId="0" applyNumberFormat="0" applyBorder="0" applyAlignment="0" applyProtection="0"/>
    <xf numFmtId="0" fontId="150" fillId="124" borderId="0" applyNumberFormat="0" applyBorder="0" applyAlignment="0" applyProtection="0"/>
    <xf numFmtId="0" fontId="150" fillId="124" borderId="0" applyNumberFormat="0" applyBorder="0" applyAlignment="0" applyProtection="0"/>
    <xf numFmtId="0" fontId="150" fillId="124" borderId="0" applyNumberFormat="0" applyBorder="0" applyAlignment="0" applyProtection="0"/>
    <xf numFmtId="0" fontId="150" fillId="124" borderId="0" applyNumberFormat="0" applyBorder="0" applyAlignment="0" applyProtection="0"/>
    <xf numFmtId="0" fontId="150" fillId="124" borderId="0" applyNumberFormat="0" applyBorder="0" applyAlignment="0" applyProtection="0"/>
    <xf numFmtId="0" fontId="150" fillId="124" borderId="0" applyNumberFormat="0" applyBorder="0" applyAlignment="0" applyProtection="0"/>
    <xf numFmtId="0" fontId="150" fillId="124" borderId="0" applyNumberFormat="0" applyBorder="0" applyAlignment="0" applyProtection="0"/>
    <xf numFmtId="0" fontId="150" fillId="124" borderId="0" applyNumberFormat="0" applyBorder="0" applyAlignment="0" applyProtection="0"/>
    <xf numFmtId="0" fontId="150" fillId="125" borderId="0" applyNumberFormat="0" applyBorder="0" applyAlignment="0" applyProtection="0"/>
    <xf numFmtId="0" fontId="150" fillId="125" borderId="0" applyNumberFormat="0" applyBorder="0" applyAlignment="0" applyProtection="0"/>
    <xf numFmtId="0" fontId="150" fillId="125" borderId="0" applyNumberFormat="0" applyBorder="0" applyAlignment="0" applyProtection="0"/>
    <xf numFmtId="0" fontId="150" fillId="125" borderId="0" applyNumberFormat="0" applyBorder="0" applyAlignment="0" applyProtection="0"/>
    <xf numFmtId="0" fontId="150" fillId="125" borderId="0" applyNumberFormat="0" applyBorder="0" applyAlignment="0" applyProtection="0"/>
    <xf numFmtId="0" fontId="150" fillId="125" borderId="0" applyNumberFormat="0" applyBorder="0" applyAlignment="0" applyProtection="0"/>
    <xf numFmtId="0" fontId="150" fillId="125" borderId="0" applyNumberFormat="0" applyBorder="0" applyAlignment="0" applyProtection="0"/>
    <xf numFmtId="0" fontId="150" fillId="125" borderId="0" applyNumberFormat="0" applyBorder="0" applyAlignment="0" applyProtection="0"/>
    <xf numFmtId="0" fontId="150" fillId="125" borderId="0" applyNumberFormat="0" applyBorder="0" applyAlignment="0" applyProtection="0"/>
    <xf numFmtId="0" fontId="150" fillId="125" borderId="0" applyNumberFormat="0" applyBorder="0" applyAlignment="0" applyProtection="0"/>
    <xf numFmtId="0" fontId="150" fillId="125" borderId="0" applyNumberFormat="0" applyBorder="0" applyAlignment="0" applyProtection="0"/>
    <xf numFmtId="0" fontId="150" fillId="126" borderId="0" applyNumberFormat="0" applyBorder="0" applyAlignment="0" applyProtection="0"/>
    <xf numFmtId="0" fontId="150" fillId="126" borderId="0" applyNumberFormat="0" applyBorder="0" applyAlignment="0" applyProtection="0"/>
    <xf numFmtId="0" fontId="150" fillId="126" borderId="0" applyNumberFormat="0" applyBorder="0" applyAlignment="0" applyProtection="0"/>
    <xf numFmtId="0" fontId="150" fillId="126" borderId="0" applyNumberFormat="0" applyBorder="0" applyAlignment="0" applyProtection="0"/>
    <xf numFmtId="0" fontId="150" fillId="126" borderId="0" applyNumberFormat="0" applyBorder="0" applyAlignment="0" applyProtection="0"/>
    <xf numFmtId="0" fontId="150" fillId="126" borderId="0" applyNumberFormat="0" applyBorder="0" applyAlignment="0" applyProtection="0"/>
    <xf numFmtId="0" fontId="150" fillId="126" borderId="0" applyNumberFormat="0" applyBorder="0" applyAlignment="0" applyProtection="0"/>
    <xf numFmtId="0" fontId="150" fillId="126" borderId="0" applyNumberFormat="0" applyBorder="0" applyAlignment="0" applyProtection="0"/>
    <xf numFmtId="0" fontId="150" fillId="126" borderId="0" applyNumberFormat="0" applyBorder="0" applyAlignment="0" applyProtection="0"/>
    <xf numFmtId="0" fontId="150" fillId="126" borderId="0" applyNumberFormat="0" applyBorder="0" applyAlignment="0" applyProtection="0"/>
    <xf numFmtId="0" fontId="150" fillId="126" borderId="0" applyNumberFormat="0" applyBorder="0" applyAlignment="0" applyProtection="0"/>
    <xf numFmtId="0" fontId="150" fillId="127" borderId="0" applyNumberFormat="0" applyBorder="0" applyAlignment="0" applyProtection="0"/>
    <xf numFmtId="0" fontId="150" fillId="127" borderId="0" applyNumberFormat="0" applyBorder="0" applyAlignment="0" applyProtection="0"/>
    <xf numFmtId="0" fontId="150" fillId="127" borderId="0" applyNumberFormat="0" applyBorder="0" applyAlignment="0" applyProtection="0"/>
    <xf numFmtId="0" fontId="150" fillId="127" borderId="0" applyNumberFormat="0" applyBorder="0" applyAlignment="0" applyProtection="0"/>
    <xf numFmtId="0" fontId="150" fillId="127" borderId="0" applyNumberFormat="0" applyBorder="0" applyAlignment="0" applyProtection="0"/>
    <xf numFmtId="0" fontId="150" fillId="127" borderId="0" applyNumberFormat="0" applyBorder="0" applyAlignment="0" applyProtection="0"/>
    <xf numFmtId="0" fontId="150" fillId="127" borderId="0" applyNumberFormat="0" applyBorder="0" applyAlignment="0" applyProtection="0"/>
    <xf numFmtId="0" fontId="150" fillId="127" borderId="0" applyNumberFormat="0" applyBorder="0" applyAlignment="0" applyProtection="0"/>
    <xf numFmtId="0" fontId="150" fillId="127" borderId="0" applyNumberFormat="0" applyBorder="0" applyAlignment="0" applyProtection="0"/>
    <xf numFmtId="0" fontId="150" fillId="127" borderId="0" applyNumberFormat="0" applyBorder="0" applyAlignment="0" applyProtection="0"/>
    <xf numFmtId="0" fontId="150" fillId="127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151" fillId="65" borderId="0" applyNumberFormat="0" applyBorder="0" applyAlignment="0" applyProtection="0"/>
    <xf numFmtId="0" fontId="151" fillId="65" borderId="0" applyNumberFormat="0" applyBorder="0" applyAlignment="0" applyProtection="0"/>
    <xf numFmtId="0" fontId="151" fillId="65" borderId="0" applyNumberFormat="0" applyBorder="0" applyAlignment="0" applyProtection="0"/>
    <xf numFmtId="0" fontId="3" fillId="65" borderId="0" applyNumberFormat="0" applyBorder="0" applyAlignment="0" applyProtection="0"/>
    <xf numFmtId="0" fontId="151" fillId="65" borderId="0" applyNumberFormat="0" applyBorder="0" applyAlignment="0" applyProtection="0"/>
    <xf numFmtId="0" fontId="3" fillId="65" borderId="0" applyNumberFormat="0" applyBorder="0" applyAlignment="0" applyProtection="0"/>
    <xf numFmtId="0" fontId="151" fillId="65" borderId="0" applyNumberFormat="0" applyBorder="0" applyAlignment="0" applyProtection="0"/>
    <xf numFmtId="0" fontId="151" fillId="65" borderId="0" applyNumberFormat="0" applyBorder="0" applyAlignment="0" applyProtection="0"/>
    <xf numFmtId="0" fontId="151" fillId="65" borderId="0" applyNumberFormat="0" applyBorder="0" applyAlignment="0" applyProtection="0"/>
    <xf numFmtId="0" fontId="151" fillId="65" borderId="0" applyNumberFormat="0" applyBorder="0" applyAlignment="0" applyProtection="0"/>
    <xf numFmtId="0" fontId="3" fillId="65" borderId="0" applyNumberFormat="0" applyBorder="0" applyAlignment="0" applyProtection="0"/>
    <xf numFmtId="0" fontId="150" fillId="65" borderId="0" applyNumberFormat="0" applyBorder="0" applyAlignment="0" applyProtection="0"/>
    <xf numFmtId="0" fontId="150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151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151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151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9" borderId="0" applyNumberFormat="0" applyBorder="0" applyAlignment="0" applyProtection="0"/>
    <xf numFmtId="0" fontId="3" fillId="69" borderId="0" applyNumberFormat="0" applyBorder="0" applyAlignment="0" applyProtection="0"/>
    <xf numFmtId="0" fontId="3" fillId="69" borderId="0" applyNumberFormat="0" applyBorder="0" applyAlignment="0" applyProtection="0"/>
    <xf numFmtId="0" fontId="3" fillId="69" borderId="0" applyNumberFormat="0" applyBorder="0" applyAlignment="0" applyProtection="0"/>
    <xf numFmtId="0" fontId="3" fillId="69" borderId="0" applyNumberFormat="0" applyBorder="0" applyAlignment="0" applyProtection="0"/>
    <xf numFmtId="0" fontId="3" fillId="69" borderId="0" applyNumberFormat="0" applyBorder="0" applyAlignment="0" applyProtection="0"/>
    <xf numFmtId="0" fontId="3" fillId="69" borderId="0" applyNumberFormat="0" applyBorder="0" applyAlignment="0" applyProtection="0"/>
    <xf numFmtId="0" fontId="3" fillId="69" borderId="0" applyNumberFormat="0" applyBorder="0" applyAlignment="0" applyProtection="0"/>
    <xf numFmtId="0" fontId="151" fillId="69" borderId="0" applyNumberFormat="0" applyBorder="0" applyAlignment="0" applyProtection="0"/>
    <xf numFmtId="0" fontId="151" fillId="69" borderId="0" applyNumberFormat="0" applyBorder="0" applyAlignment="0" applyProtection="0"/>
    <xf numFmtId="0" fontId="151" fillId="69" borderId="0" applyNumberFormat="0" applyBorder="0" applyAlignment="0" applyProtection="0"/>
    <xf numFmtId="0" fontId="3" fillId="69" borderId="0" applyNumberFormat="0" applyBorder="0" applyAlignment="0" applyProtection="0"/>
    <xf numFmtId="0" fontId="151" fillId="69" borderId="0" applyNumberFormat="0" applyBorder="0" applyAlignment="0" applyProtection="0"/>
    <xf numFmtId="0" fontId="3" fillId="69" borderId="0" applyNumberFormat="0" applyBorder="0" applyAlignment="0" applyProtection="0"/>
    <xf numFmtId="0" fontId="151" fillId="69" borderId="0" applyNumberFormat="0" applyBorder="0" applyAlignment="0" applyProtection="0"/>
    <xf numFmtId="0" fontId="151" fillId="69" borderId="0" applyNumberFormat="0" applyBorder="0" applyAlignment="0" applyProtection="0"/>
    <xf numFmtId="0" fontId="151" fillId="69" borderId="0" applyNumberFormat="0" applyBorder="0" applyAlignment="0" applyProtection="0"/>
    <xf numFmtId="0" fontId="151" fillId="69" borderId="0" applyNumberFormat="0" applyBorder="0" applyAlignment="0" applyProtection="0"/>
    <xf numFmtId="0" fontId="3" fillId="69" borderId="0" applyNumberFormat="0" applyBorder="0" applyAlignment="0" applyProtection="0"/>
    <xf numFmtId="0" fontId="150" fillId="69" borderId="0" applyNumberFormat="0" applyBorder="0" applyAlignment="0" applyProtection="0"/>
    <xf numFmtId="0" fontId="150" fillId="69" borderId="0" applyNumberFormat="0" applyBorder="0" applyAlignment="0" applyProtection="0"/>
    <xf numFmtId="0" fontId="3" fillId="69" borderId="0" applyNumberFormat="0" applyBorder="0" applyAlignment="0" applyProtection="0"/>
    <xf numFmtId="0" fontId="3" fillId="69" borderId="0" applyNumberFormat="0" applyBorder="0" applyAlignment="0" applyProtection="0"/>
    <xf numFmtId="0" fontId="3" fillId="69" borderId="0" applyNumberFormat="0" applyBorder="0" applyAlignment="0" applyProtection="0"/>
    <xf numFmtId="0" fontId="3" fillId="69" borderId="0" applyNumberFormat="0" applyBorder="0" applyAlignment="0" applyProtection="0"/>
    <xf numFmtId="0" fontId="3" fillId="69" borderId="0" applyNumberFormat="0" applyBorder="0" applyAlignment="0" applyProtection="0"/>
    <xf numFmtId="0" fontId="151" fillId="69" borderId="0" applyNumberFormat="0" applyBorder="0" applyAlignment="0" applyProtection="0"/>
    <xf numFmtId="0" fontId="3" fillId="69" borderId="0" applyNumberFormat="0" applyBorder="0" applyAlignment="0" applyProtection="0"/>
    <xf numFmtId="0" fontId="3" fillId="69" borderId="0" applyNumberFormat="0" applyBorder="0" applyAlignment="0" applyProtection="0"/>
    <xf numFmtId="0" fontId="3" fillId="69" borderId="0" applyNumberFormat="0" applyBorder="0" applyAlignment="0" applyProtection="0"/>
    <xf numFmtId="0" fontId="151" fillId="69" borderId="0" applyNumberFormat="0" applyBorder="0" applyAlignment="0" applyProtection="0"/>
    <xf numFmtId="0" fontId="3" fillId="69" borderId="0" applyNumberFormat="0" applyBorder="0" applyAlignment="0" applyProtection="0"/>
    <xf numFmtId="0" fontId="3" fillId="69" borderId="0" applyNumberFormat="0" applyBorder="0" applyAlignment="0" applyProtection="0"/>
    <xf numFmtId="0" fontId="3" fillId="69" borderId="0" applyNumberFormat="0" applyBorder="0" applyAlignment="0" applyProtection="0"/>
    <xf numFmtId="0" fontId="3" fillId="69" borderId="0" applyNumberFormat="0" applyBorder="0" applyAlignment="0" applyProtection="0"/>
    <xf numFmtId="0" fontId="3" fillId="69" borderId="0" applyNumberFormat="0" applyBorder="0" applyAlignment="0" applyProtection="0"/>
    <xf numFmtId="0" fontId="3" fillId="69" borderId="0" applyNumberFormat="0" applyBorder="0" applyAlignment="0" applyProtection="0"/>
    <xf numFmtId="0" fontId="151" fillId="69" borderId="0" applyNumberFormat="0" applyBorder="0" applyAlignment="0" applyProtection="0"/>
    <xf numFmtId="0" fontId="3" fillId="69" borderId="0" applyNumberFormat="0" applyBorder="0" applyAlignment="0" applyProtection="0"/>
    <xf numFmtId="0" fontId="3" fillId="69" borderId="0" applyNumberFormat="0" applyBorder="0" applyAlignment="0" applyProtection="0"/>
    <xf numFmtId="0" fontId="3" fillId="69" borderId="0" applyNumberFormat="0" applyBorder="0" applyAlignment="0" applyProtection="0"/>
    <xf numFmtId="0" fontId="3" fillId="69" borderId="0" applyNumberFormat="0" applyBorder="0" applyAlignment="0" applyProtection="0"/>
    <xf numFmtId="0" fontId="3" fillId="69" borderId="0" applyNumberFormat="0" applyBorder="0" applyAlignment="0" applyProtection="0"/>
    <xf numFmtId="0" fontId="3" fillId="69" borderId="0" applyNumberFormat="0" applyBorder="0" applyAlignment="0" applyProtection="0"/>
    <xf numFmtId="0" fontId="3" fillId="69" borderId="0" applyNumberFormat="0" applyBorder="0" applyAlignment="0" applyProtection="0"/>
    <xf numFmtId="0" fontId="3" fillId="73" borderId="0" applyNumberFormat="0" applyBorder="0" applyAlignment="0" applyProtection="0"/>
    <xf numFmtId="0" fontId="3" fillId="73" borderId="0" applyNumberFormat="0" applyBorder="0" applyAlignment="0" applyProtection="0"/>
    <xf numFmtId="0" fontId="3" fillId="73" borderId="0" applyNumberFormat="0" applyBorder="0" applyAlignment="0" applyProtection="0"/>
    <xf numFmtId="0" fontId="3" fillId="73" borderId="0" applyNumberFormat="0" applyBorder="0" applyAlignment="0" applyProtection="0"/>
    <xf numFmtId="0" fontId="3" fillId="73" borderId="0" applyNumberFormat="0" applyBorder="0" applyAlignment="0" applyProtection="0"/>
    <xf numFmtId="0" fontId="3" fillId="73" borderId="0" applyNumberFormat="0" applyBorder="0" applyAlignment="0" applyProtection="0"/>
    <xf numFmtId="0" fontId="3" fillId="73" borderId="0" applyNumberFormat="0" applyBorder="0" applyAlignment="0" applyProtection="0"/>
    <xf numFmtId="0" fontId="3" fillId="73" borderId="0" applyNumberFormat="0" applyBorder="0" applyAlignment="0" applyProtection="0"/>
    <xf numFmtId="0" fontId="151" fillId="73" borderId="0" applyNumberFormat="0" applyBorder="0" applyAlignment="0" applyProtection="0"/>
    <xf numFmtId="0" fontId="151" fillId="73" borderId="0" applyNumberFormat="0" applyBorder="0" applyAlignment="0" applyProtection="0"/>
    <xf numFmtId="0" fontId="151" fillId="73" borderId="0" applyNumberFormat="0" applyBorder="0" applyAlignment="0" applyProtection="0"/>
    <xf numFmtId="0" fontId="3" fillId="73" borderId="0" applyNumberFormat="0" applyBorder="0" applyAlignment="0" applyProtection="0"/>
    <xf numFmtId="0" fontId="151" fillId="73" borderId="0" applyNumberFormat="0" applyBorder="0" applyAlignment="0" applyProtection="0"/>
    <xf numFmtId="0" fontId="3" fillId="73" borderId="0" applyNumberFormat="0" applyBorder="0" applyAlignment="0" applyProtection="0"/>
    <xf numFmtId="0" fontId="151" fillId="73" borderId="0" applyNumberFormat="0" applyBorder="0" applyAlignment="0" applyProtection="0"/>
    <xf numFmtId="0" fontId="151" fillId="73" borderId="0" applyNumberFormat="0" applyBorder="0" applyAlignment="0" applyProtection="0"/>
    <xf numFmtId="0" fontId="151" fillId="73" borderId="0" applyNumberFormat="0" applyBorder="0" applyAlignment="0" applyProtection="0"/>
    <xf numFmtId="0" fontId="151" fillId="73" borderId="0" applyNumberFormat="0" applyBorder="0" applyAlignment="0" applyProtection="0"/>
    <xf numFmtId="0" fontId="3" fillId="73" borderId="0" applyNumberFormat="0" applyBorder="0" applyAlignment="0" applyProtection="0"/>
    <xf numFmtId="0" fontId="150" fillId="73" borderId="0" applyNumberFormat="0" applyBorder="0" applyAlignment="0" applyProtection="0"/>
    <xf numFmtId="0" fontId="150" fillId="73" borderId="0" applyNumberFormat="0" applyBorder="0" applyAlignment="0" applyProtection="0"/>
    <xf numFmtId="0" fontId="3" fillId="73" borderId="0" applyNumberFormat="0" applyBorder="0" applyAlignment="0" applyProtection="0"/>
    <xf numFmtId="0" fontId="3" fillId="73" borderId="0" applyNumberFormat="0" applyBorder="0" applyAlignment="0" applyProtection="0"/>
    <xf numFmtId="0" fontId="3" fillId="73" borderId="0" applyNumberFormat="0" applyBorder="0" applyAlignment="0" applyProtection="0"/>
    <xf numFmtId="0" fontId="3" fillId="73" borderId="0" applyNumberFormat="0" applyBorder="0" applyAlignment="0" applyProtection="0"/>
    <xf numFmtId="0" fontId="3" fillId="73" borderId="0" applyNumberFormat="0" applyBorder="0" applyAlignment="0" applyProtection="0"/>
    <xf numFmtId="0" fontId="151" fillId="73" borderId="0" applyNumberFormat="0" applyBorder="0" applyAlignment="0" applyProtection="0"/>
    <xf numFmtId="0" fontId="3" fillId="73" borderId="0" applyNumberFormat="0" applyBorder="0" applyAlignment="0" applyProtection="0"/>
    <xf numFmtId="0" fontId="3" fillId="73" borderId="0" applyNumberFormat="0" applyBorder="0" applyAlignment="0" applyProtection="0"/>
    <xf numFmtId="0" fontId="3" fillId="73" borderId="0" applyNumberFormat="0" applyBorder="0" applyAlignment="0" applyProtection="0"/>
    <xf numFmtId="0" fontId="151" fillId="73" borderId="0" applyNumberFormat="0" applyBorder="0" applyAlignment="0" applyProtection="0"/>
    <xf numFmtId="0" fontId="3" fillId="73" borderId="0" applyNumberFormat="0" applyBorder="0" applyAlignment="0" applyProtection="0"/>
    <xf numFmtId="0" fontId="3" fillId="73" borderId="0" applyNumberFormat="0" applyBorder="0" applyAlignment="0" applyProtection="0"/>
    <xf numFmtId="0" fontId="3" fillId="73" borderId="0" applyNumberFormat="0" applyBorder="0" applyAlignment="0" applyProtection="0"/>
    <xf numFmtId="0" fontId="3" fillId="73" borderId="0" applyNumberFormat="0" applyBorder="0" applyAlignment="0" applyProtection="0"/>
    <xf numFmtId="0" fontId="3" fillId="73" borderId="0" applyNumberFormat="0" applyBorder="0" applyAlignment="0" applyProtection="0"/>
    <xf numFmtId="0" fontId="3" fillId="73" borderId="0" applyNumberFormat="0" applyBorder="0" applyAlignment="0" applyProtection="0"/>
    <xf numFmtId="0" fontId="151" fillId="73" borderId="0" applyNumberFormat="0" applyBorder="0" applyAlignment="0" applyProtection="0"/>
    <xf numFmtId="0" fontId="3" fillId="73" borderId="0" applyNumberFormat="0" applyBorder="0" applyAlignment="0" applyProtection="0"/>
    <xf numFmtId="0" fontId="3" fillId="73" borderId="0" applyNumberFormat="0" applyBorder="0" applyAlignment="0" applyProtection="0"/>
    <xf numFmtId="0" fontId="3" fillId="73" borderId="0" applyNumberFormat="0" applyBorder="0" applyAlignment="0" applyProtection="0"/>
    <xf numFmtId="0" fontId="3" fillId="73" borderId="0" applyNumberFormat="0" applyBorder="0" applyAlignment="0" applyProtection="0"/>
    <xf numFmtId="0" fontId="3" fillId="73" borderId="0" applyNumberFormat="0" applyBorder="0" applyAlignment="0" applyProtection="0"/>
    <xf numFmtId="0" fontId="3" fillId="73" borderId="0" applyNumberFormat="0" applyBorder="0" applyAlignment="0" applyProtection="0"/>
    <xf numFmtId="0" fontId="3" fillId="73" borderId="0" applyNumberFormat="0" applyBorder="0" applyAlignment="0" applyProtection="0"/>
    <xf numFmtId="0" fontId="3" fillId="77" borderId="0" applyNumberFormat="0" applyBorder="0" applyAlignment="0" applyProtection="0"/>
    <xf numFmtId="0" fontId="3" fillId="77" borderId="0" applyNumberFormat="0" applyBorder="0" applyAlignment="0" applyProtection="0"/>
    <xf numFmtId="0" fontId="3" fillId="77" borderId="0" applyNumberFormat="0" applyBorder="0" applyAlignment="0" applyProtection="0"/>
    <xf numFmtId="0" fontId="3" fillId="77" borderId="0" applyNumberFormat="0" applyBorder="0" applyAlignment="0" applyProtection="0"/>
    <xf numFmtId="0" fontId="3" fillId="77" borderId="0" applyNumberFormat="0" applyBorder="0" applyAlignment="0" applyProtection="0"/>
    <xf numFmtId="0" fontId="3" fillId="77" borderId="0" applyNumberFormat="0" applyBorder="0" applyAlignment="0" applyProtection="0"/>
    <xf numFmtId="0" fontId="3" fillId="77" borderId="0" applyNumberFormat="0" applyBorder="0" applyAlignment="0" applyProtection="0"/>
    <xf numFmtId="0" fontId="3" fillId="77" borderId="0" applyNumberFormat="0" applyBorder="0" applyAlignment="0" applyProtection="0"/>
    <xf numFmtId="0" fontId="151" fillId="77" borderId="0" applyNumberFormat="0" applyBorder="0" applyAlignment="0" applyProtection="0"/>
    <xf numFmtId="0" fontId="151" fillId="77" borderId="0" applyNumberFormat="0" applyBorder="0" applyAlignment="0" applyProtection="0"/>
    <xf numFmtId="0" fontId="151" fillId="77" borderId="0" applyNumberFormat="0" applyBorder="0" applyAlignment="0" applyProtection="0"/>
    <xf numFmtId="0" fontId="3" fillId="77" borderId="0" applyNumberFormat="0" applyBorder="0" applyAlignment="0" applyProtection="0"/>
    <xf numFmtId="0" fontId="151" fillId="77" borderId="0" applyNumberFormat="0" applyBorder="0" applyAlignment="0" applyProtection="0"/>
    <xf numFmtId="0" fontId="3" fillId="77" borderId="0" applyNumberFormat="0" applyBorder="0" applyAlignment="0" applyProtection="0"/>
    <xf numFmtId="0" fontId="151" fillId="77" borderId="0" applyNumberFormat="0" applyBorder="0" applyAlignment="0" applyProtection="0"/>
    <xf numFmtId="0" fontId="151" fillId="77" borderId="0" applyNumberFormat="0" applyBorder="0" applyAlignment="0" applyProtection="0"/>
    <xf numFmtId="0" fontId="151" fillId="77" borderId="0" applyNumberFormat="0" applyBorder="0" applyAlignment="0" applyProtection="0"/>
    <xf numFmtId="0" fontId="151" fillId="77" borderId="0" applyNumberFormat="0" applyBorder="0" applyAlignment="0" applyProtection="0"/>
    <xf numFmtId="0" fontId="3" fillId="77" borderId="0" applyNumberFormat="0" applyBorder="0" applyAlignment="0" applyProtection="0"/>
    <xf numFmtId="0" fontId="150" fillId="77" borderId="0" applyNumberFormat="0" applyBorder="0" applyAlignment="0" applyProtection="0"/>
    <xf numFmtId="0" fontId="150" fillId="77" borderId="0" applyNumberFormat="0" applyBorder="0" applyAlignment="0" applyProtection="0"/>
    <xf numFmtId="0" fontId="3" fillId="77" borderId="0" applyNumberFormat="0" applyBorder="0" applyAlignment="0" applyProtection="0"/>
    <xf numFmtId="0" fontId="3" fillId="77" borderId="0" applyNumberFormat="0" applyBorder="0" applyAlignment="0" applyProtection="0"/>
    <xf numFmtId="0" fontId="3" fillId="77" borderId="0" applyNumberFormat="0" applyBorder="0" applyAlignment="0" applyProtection="0"/>
    <xf numFmtId="0" fontId="3" fillId="77" borderId="0" applyNumberFormat="0" applyBorder="0" applyAlignment="0" applyProtection="0"/>
    <xf numFmtId="0" fontId="3" fillId="77" borderId="0" applyNumberFormat="0" applyBorder="0" applyAlignment="0" applyProtection="0"/>
    <xf numFmtId="0" fontId="151" fillId="77" borderId="0" applyNumberFormat="0" applyBorder="0" applyAlignment="0" applyProtection="0"/>
    <xf numFmtId="0" fontId="3" fillId="77" borderId="0" applyNumberFormat="0" applyBorder="0" applyAlignment="0" applyProtection="0"/>
    <xf numFmtId="0" fontId="3" fillId="77" borderId="0" applyNumberFormat="0" applyBorder="0" applyAlignment="0" applyProtection="0"/>
    <xf numFmtId="0" fontId="3" fillId="77" borderId="0" applyNumberFormat="0" applyBorder="0" applyAlignment="0" applyProtection="0"/>
    <xf numFmtId="0" fontId="151" fillId="77" borderId="0" applyNumberFormat="0" applyBorder="0" applyAlignment="0" applyProtection="0"/>
    <xf numFmtId="0" fontId="3" fillId="77" borderId="0" applyNumberFormat="0" applyBorder="0" applyAlignment="0" applyProtection="0"/>
    <xf numFmtId="0" fontId="3" fillId="77" borderId="0" applyNumberFormat="0" applyBorder="0" applyAlignment="0" applyProtection="0"/>
    <xf numFmtId="0" fontId="3" fillId="77" borderId="0" applyNumberFormat="0" applyBorder="0" applyAlignment="0" applyProtection="0"/>
    <xf numFmtId="0" fontId="3" fillId="77" borderId="0" applyNumberFormat="0" applyBorder="0" applyAlignment="0" applyProtection="0"/>
    <xf numFmtId="0" fontId="3" fillId="77" borderId="0" applyNumberFormat="0" applyBorder="0" applyAlignment="0" applyProtection="0"/>
    <xf numFmtId="0" fontId="3" fillId="77" borderId="0" applyNumberFormat="0" applyBorder="0" applyAlignment="0" applyProtection="0"/>
    <xf numFmtId="0" fontId="151" fillId="77" borderId="0" applyNumberFormat="0" applyBorder="0" applyAlignment="0" applyProtection="0"/>
    <xf numFmtId="0" fontId="3" fillId="77" borderId="0" applyNumberFormat="0" applyBorder="0" applyAlignment="0" applyProtection="0"/>
    <xf numFmtId="0" fontId="3" fillId="77" borderId="0" applyNumberFormat="0" applyBorder="0" applyAlignment="0" applyProtection="0"/>
    <xf numFmtId="0" fontId="3" fillId="77" borderId="0" applyNumberFormat="0" applyBorder="0" applyAlignment="0" applyProtection="0"/>
    <xf numFmtId="0" fontId="3" fillId="77" borderId="0" applyNumberFormat="0" applyBorder="0" applyAlignment="0" applyProtection="0"/>
    <xf numFmtId="0" fontId="3" fillId="77" borderId="0" applyNumberFormat="0" applyBorder="0" applyAlignment="0" applyProtection="0"/>
    <xf numFmtId="0" fontId="3" fillId="77" borderId="0" applyNumberFormat="0" applyBorder="0" applyAlignment="0" applyProtection="0"/>
    <xf numFmtId="0" fontId="3" fillId="77" borderId="0" applyNumberFormat="0" applyBorder="0" applyAlignment="0" applyProtection="0"/>
    <xf numFmtId="0" fontId="3" fillId="81" borderId="0" applyNumberFormat="0" applyBorder="0" applyAlignment="0" applyProtection="0"/>
    <xf numFmtId="0" fontId="3" fillId="81" borderId="0" applyNumberFormat="0" applyBorder="0" applyAlignment="0" applyProtection="0"/>
    <xf numFmtId="0" fontId="3" fillId="81" borderId="0" applyNumberFormat="0" applyBorder="0" applyAlignment="0" applyProtection="0"/>
    <xf numFmtId="0" fontId="3" fillId="81" borderId="0" applyNumberFormat="0" applyBorder="0" applyAlignment="0" applyProtection="0"/>
    <xf numFmtId="0" fontId="3" fillId="81" borderId="0" applyNumberFormat="0" applyBorder="0" applyAlignment="0" applyProtection="0"/>
    <xf numFmtId="0" fontId="3" fillId="81" borderId="0" applyNumberFormat="0" applyBorder="0" applyAlignment="0" applyProtection="0"/>
    <xf numFmtId="0" fontId="3" fillId="81" borderId="0" applyNumberFormat="0" applyBorder="0" applyAlignment="0" applyProtection="0"/>
    <xf numFmtId="0" fontId="3" fillId="81" borderId="0" applyNumberFormat="0" applyBorder="0" applyAlignment="0" applyProtection="0"/>
    <xf numFmtId="0" fontId="151" fillId="81" borderId="0" applyNumberFormat="0" applyBorder="0" applyAlignment="0" applyProtection="0"/>
    <xf numFmtId="0" fontId="151" fillId="81" borderId="0" applyNumberFormat="0" applyBorder="0" applyAlignment="0" applyProtection="0"/>
    <xf numFmtId="0" fontId="151" fillId="81" borderId="0" applyNumberFormat="0" applyBorder="0" applyAlignment="0" applyProtection="0"/>
    <xf numFmtId="0" fontId="3" fillId="81" borderId="0" applyNumberFormat="0" applyBorder="0" applyAlignment="0" applyProtection="0"/>
    <xf numFmtId="0" fontId="151" fillId="81" borderId="0" applyNumberFormat="0" applyBorder="0" applyAlignment="0" applyProtection="0"/>
    <xf numFmtId="0" fontId="3" fillId="81" borderId="0" applyNumberFormat="0" applyBorder="0" applyAlignment="0" applyProtection="0"/>
    <xf numFmtId="0" fontId="151" fillId="81" borderId="0" applyNumberFormat="0" applyBorder="0" applyAlignment="0" applyProtection="0"/>
    <xf numFmtId="0" fontId="151" fillId="81" borderId="0" applyNumberFormat="0" applyBorder="0" applyAlignment="0" applyProtection="0"/>
    <xf numFmtId="0" fontId="151" fillId="81" borderId="0" applyNumberFormat="0" applyBorder="0" applyAlignment="0" applyProtection="0"/>
    <xf numFmtId="0" fontId="151" fillId="81" borderId="0" applyNumberFormat="0" applyBorder="0" applyAlignment="0" applyProtection="0"/>
    <xf numFmtId="0" fontId="3" fillId="81" borderId="0" applyNumberFormat="0" applyBorder="0" applyAlignment="0" applyProtection="0"/>
    <xf numFmtId="0" fontId="150" fillId="81" borderId="0" applyNumberFormat="0" applyBorder="0" applyAlignment="0" applyProtection="0"/>
    <xf numFmtId="0" fontId="150" fillId="81" borderId="0" applyNumberFormat="0" applyBorder="0" applyAlignment="0" applyProtection="0"/>
    <xf numFmtId="0" fontId="3" fillId="81" borderId="0" applyNumberFormat="0" applyBorder="0" applyAlignment="0" applyProtection="0"/>
    <xf numFmtId="0" fontId="3" fillId="81" borderId="0" applyNumberFormat="0" applyBorder="0" applyAlignment="0" applyProtection="0"/>
    <xf numFmtId="0" fontId="3" fillId="81" borderId="0" applyNumberFormat="0" applyBorder="0" applyAlignment="0" applyProtection="0"/>
    <xf numFmtId="0" fontId="3" fillId="81" borderId="0" applyNumberFormat="0" applyBorder="0" applyAlignment="0" applyProtection="0"/>
    <xf numFmtId="0" fontId="3" fillId="81" borderId="0" applyNumberFormat="0" applyBorder="0" applyAlignment="0" applyProtection="0"/>
    <xf numFmtId="0" fontId="151" fillId="81" borderId="0" applyNumberFormat="0" applyBorder="0" applyAlignment="0" applyProtection="0"/>
    <xf numFmtId="0" fontId="3" fillId="81" borderId="0" applyNumberFormat="0" applyBorder="0" applyAlignment="0" applyProtection="0"/>
    <xf numFmtId="0" fontId="3" fillId="81" borderId="0" applyNumberFormat="0" applyBorder="0" applyAlignment="0" applyProtection="0"/>
    <xf numFmtId="0" fontId="3" fillId="81" borderId="0" applyNumberFormat="0" applyBorder="0" applyAlignment="0" applyProtection="0"/>
    <xf numFmtId="0" fontId="151" fillId="81" borderId="0" applyNumberFormat="0" applyBorder="0" applyAlignment="0" applyProtection="0"/>
    <xf numFmtId="0" fontId="3" fillId="81" borderId="0" applyNumberFormat="0" applyBorder="0" applyAlignment="0" applyProtection="0"/>
    <xf numFmtId="0" fontId="3" fillId="81" borderId="0" applyNumberFormat="0" applyBorder="0" applyAlignment="0" applyProtection="0"/>
    <xf numFmtId="0" fontId="3" fillId="81" borderId="0" applyNumberFormat="0" applyBorder="0" applyAlignment="0" applyProtection="0"/>
    <xf numFmtId="0" fontId="3" fillId="81" borderId="0" applyNumberFormat="0" applyBorder="0" applyAlignment="0" applyProtection="0"/>
    <xf numFmtId="0" fontId="3" fillId="81" borderId="0" applyNumberFormat="0" applyBorder="0" applyAlignment="0" applyProtection="0"/>
    <xf numFmtId="0" fontId="3" fillId="81" borderId="0" applyNumberFormat="0" applyBorder="0" applyAlignment="0" applyProtection="0"/>
    <xf numFmtId="0" fontId="151" fillId="81" borderId="0" applyNumberFormat="0" applyBorder="0" applyAlignment="0" applyProtection="0"/>
    <xf numFmtId="0" fontId="3" fillId="81" borderId="0" applyNumberFormat="0" applyBorder="0" applyAlignment="0" applyProtection="0"/>
    <xf numFmtId="0" fontId="3" fillId="81" borderId="0" applyNumberFormat="0" applyBorder="0" applyAlignment="0" applyProtection="0"/>
    <xf numFmtId="0" fontId="3" fillId="81" borderId="0" applyNumberFormat="0" applyBorder="0" applyAlignment="0" applyProtection="0"/>
    <xf numFmtId="0" fontId="3" fillId="81" borderId="0" applyNumberFormat="0" applyBorder="0" applyAlignment="0" applyProtection="0"/>
    <xf numFmtId="0" fontId="3" fillId="81" borderId="0" applyNumberFormat="0" applyBorder="0" applyAlignment="0" applyProtection="0"/>
    <xf numFmtId="0" fontId="3" fillId="81" borderId="0" applyNumberFormat="0" applyBorder="0" applyAlignment="0" applyProtection="0"/>
    <xf numFmtId="0" fontId="3" fillId="81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151" fillId="85" borderId="0" applyNumberFormat="0" applyBorder="0" applyAlignment="0" applyProtection="0"/>
    <xf numFmtId="0" fontId="151" fillId="85" borderId="0" applyNumberFormat="0" applyBorder="0" applyAlignment="0" applyProtection="0"/>
    <xf numFmtId="0" fontId="151" fillId="85" borderId="0" applyNumberFormat="0" applyBorder="0" applyAlignment="0" applyProtection="0"/>
    <xf numFmtId="0" fontId="3" fillId="85" borderId="0" applyNumberFormat="0" applyBorder="0" applyAlignment="0" applyProtection="0"/>
    <xf numFmtId="0" fontId="151" fillId="85" borderId="0" applyNumberFormat="0" applyBorder="0" applyAlignment="0" applyProtection="0"/>
    <xf numFmtId="0" fontId="3" fillId="85" borderId="0" applyNumberFormat="0" applyBorder="0" applyAlignment="0" applyProtection="0"/>
    <xf numFmtId="0" fontId="151" fillId="85" borderId="0" applyNumberFormat="0" applyBorder="0" applyAlignment="0" applyProtection="0"/>
    <xf numFmtId="0" fontId="151" fillId="85" borderId="0" applyNumberFormat="0" applyBorder="0" applyAlignment="0" applyProtection="0"/>
    <xf numFmtId="0" fontId="151" fillId="85" borderId="0" applyNumberFormat="0" applyBorder="0" applyAlignment="0" applyProtection="0"/>
    <xf numFmtId="0" fontId="151" fillId="85" borderId="0" applyNumberFormat="0" applyBorder="0" applyAlignment="0" applyProtection="0"/>
    <xf numFmtId="0" fontId="3" fillId="85" borderId="0" applyNumberFormat="0" applyBorder="0" applyAlignment="0" applyProtection="0"/>
    <xf numFmtId="0" fontId="150" fillId="85" borderId="0" applyNumberFormat="0" applyBorder="0" applyAlignment="0" applyProtection="0"/>
    <xf numFmtId="0" fontId="150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151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151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151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122" borderId="0" applyNumberFormat="0" applyBorder="0" applyAlignment="0" applyProtection="0"/>
    <xf numFmtId="0" fontId="3" fillId="122" borderId="0" applyNumberFormat="0" applyBorder="0" applyAlignment="0" applyProtection="0"/>
    <xf numFmtId="0" fontId="3" fillId="122" borderId="0" applyNumberFormat="0" applyBorder="0" applyAlignment="0" applyProtection="0"/>
    <xf numFmtId="0" fontId="3" fillId="123" borderId="0" applyNumberFormat="0" applyBorder="0" applyAlignment="0" applyProtection="0"/>
    <xf numFmtId="0" fontId="3" fillId="123" borderId="0" applyNumberFormat="0" applyBorder="0" applyAlignment="0" applyProtection="0"/>
    <xf numFmtId="0" fontId="3" fillId="123" borderId="0" applyNumberFormat="0" applyBorder="0" applyAlignment="0" applyProtection="0"/>
    <xf numFmtId="0" fontId="3" fillId="124" borderId="0" applyNumberFormat="0" applyBorder="0" applyAlignment="0" applyProtection="0"/>
    <xf numFmtId="0" fontId="3" fillId="124" borderId="0" applyNumberFormat="0" applyBorder="0" applyAlignment="0" applyProtection="0"/>
    <xf numFmtId="0" fontId="3" fillId="124" borderId="0" applyNumberFormat="0" applyBorder="0" applyAlignment="0" applyProtection="0"/>
    <xf numFmtId="0" fontId="3" fillId="125" borderId="0" applyNumberFormat="0" applyBorder="0" applyAlignment="0" applyProtection="0"/>
    <xf numFmtId="0" fontId="3" fillId="125" borderId="0" applyNumberFormat="0" applyBorder="0" applyAlignment="0" applyProtection="0"/>
    <xf numFmtId="0" fontId="3" fillId="125" borderId="0" applyNumberFormat="0" applyBorder="0" applyAlignment="0" applyProtection="0"/>
    <xf numFmtId="0" fontId="3" fillId="126" borderId="0" applyNumberFormat="0" applyBorder="0" applyAlignment="0" applyProtection="0"/>
    <xf numFmtId="0" fontId="3" fillId="126" borderId="0" applyNumberFormat="0" applyBorder="0" applyAlignment="0" applyProtection="0"/>
    <xf numFmtId="0" fontId="3" fillId="126" borderId="0" applyNumberFormat="0" applyBorder="0" applyAlignment="0" applyProtection="0"/>
    <xf numFmtId="0" fontId="3" fillId="127" borderId="0" applyNumberFormat="0" applyBorder="0" applyAlignment="0" applyProtection="0"/>
    <xf numFmtId="0" fontId="3" fillId="127" borderId="0" applyNumberFormat="0" applyBorder="0" applyAlignment="0" applyProtection="0"/>
    <xf numFmtId="0" fontId="3" fillId="127" borderId="0" applyNumberFormat="0" applyBorder="0" applyAlignment="0" applyProtection="0"/>
    <xf numFmtId="0" fontId="150" fillId="128" borderId="0" applyNumberFormat="0" applyBorder="0" applyAlignment="0" applyProtection="0"/>
    <xf numFmtId="0" fontId="150" fillId="129" borderId="0" applyNumberFormat="0" applyBorder="0" applyAlignment="0" applyProtection="0"/>
    <xf numFmtId="0" fontId="150" fillId="129" borderId="0" applyNumberFormat="0" applyBorder="0" applyAlignment="0" applyProtection="0"/>
    <xf numFmtId="0" fontId="150" fillId="128" borderId="0" applyNumberFormat="0" applyBorder="0" applyAlignment="0" applyProtection="0"/>
    <xf numFmtId="0" fontId="150" fillId="129" borderId="0" applyNumberFormat="0" applyBorder="0" applyAlignment="0" applyProtection="0"/>
    <xf numFmtId="0" fontId="150" fillId="129" borderId="0" applyNumberFormat="0" applyBorder="0" applyAlignment="0" applyProtection="0"/>
    <xf numFmtId="0" fontId="150" fillId="128" borderId="0" applyNumberFormat="0" applyBorder="0" applyAlignment="0" applyProtection="0"/>
    <xf numFmtId="0" fontId="150" fillId="129" borderId="0" applyNumberFormat="0" applyBorder="0" applyAlignment="0" applyProtection="0"/>
    <xf numFmtId="0" fontId="150" fillId="129" borderId="0" applyNumberFormat="0" applyBorder="0" applyAlignment="0" applyProtection="0"/>
    <xf numFmtId="0" fontId="150" fillId="129" borderId="0" applyNumberFormat="0" applyBorder="0" applyAlignment="0" applyProtection="0"/>
    <xf numFmtId="0" fontId="150" fillId="129" borderId="0" applyNumberFormat="0" applyBorder="0" applyAlignment="0" applyProtection="0"/>
    <xf numFmtId="0" fontId="150" fillId="130" borderId="0" applyNumberFormat="0" applyBorder="0" applyAlignment="0" applyProtection="0"/>
    <xf numFmtId="0" fontId="150" fillId="131" borderId="0" applyNumberFormat="0" applyBorder="0" applyAlignment="0" applyProtection="0"/>
    <xf numFmtId="0" fontId="150" fillId="131" borderId="0" applyNumberFormat="0" applyBorder="0" applyAlignment="0" applyProtection="0"/>
    <xf numFmtId="0" fontId="150" fillId="130" borderId="0" applyNumberFormat="0" applyBorder="0" applyAlignment="0" applyProtection="0"/>
    <xf numFmtId="0" fontId="150" fillId="131" borderId="0" applyNumberFormat="0" applyBorder="0" applyAlignment="0" applyProtection="0"/>
    <xf numFmtId="0" fontId="150" fillId="131" borderId="0" applyNumberFormat="0" applyBorder="0" applyAlignment="0" applyProtection="0"/>
    <xf numFmtId="0" fontId="150" fillId="130" borderId="0" applyNumberFormat="0" applyBorder="0" applyAlignment="0" applyProtection="0"/>
    <xf numFmtId="0" fontId="150" fillId="131" borderId="0" applyNumberFormat="0" applyBorder="0" applyAlignment="0" applyProtection="0"/>
    <xf numFmtId="0" fontId="150" fillId="131" borderId="0" applyNumberFormat="0" applyBorder="0" applyAlignment="0" applyProtection="0"/>
    <xf numFmtId="0" fontId="150" fillId="131" borderId="0" applyNumberFormat="0" applyBorder="0" applyAlignment="0" applyProtection="0"/>
    <xf numFmtId="0" fontId="150" fillId="131" borderId="0" applyNumberFormat="0" applyBorder="0" applyAlignment="0" applyProtection="0"/>
    <xf numFmtId="0" fontId="150" fillId="132" borderId="0" applyNumberFormat="0" applyBorder="0" applyAlignment="0" applyProtection="0"/>
    <xf numFmtId="0" fontId="150" fillId="133" borderId="0" applyNumberFormat="0" applyBorder="0" applyAlignment="0" applyProtection="0"/>
    <xf numFmtId="0" fontId="150" fillId="133" borderId="0" applyNumberFormat="0" applyBorder="0" applyAlignment="0" applyProtection="0"/>
    <xf numFmtId="0" fontId="150" fillId="132" borderId="0" applyNumberFormat="0" applyBorder="0" applyAlignment="0" applyProtection="0"/>
    <xf numFmtId="0" fontId="150" fillId="133" borderId="0" applyNumberFormat="0" applyBorder="0" applyAlignment="0" applyProtection="0"/>
    <xf numFmtId="0" fontId="150" fillId="133" borderId="0" applyNumberFormat="0" applyBorder="0" applyAlignment="0" applyProtection="0"/>
    <xf numFmtId="0" fontId="150" fillId="132" borderId="0" applyNumberFormat="0" applyBorder="0" applyAlignment="0" applyProtection="0"/>
    <xf numFmtId="0" fontId="150" fillId="133" borderId="0" applyNumberFormat="0" applyBorder="0" applyAlignment="0" applyProtection="0"/>
    <xf numFmtId="0" fontId="150" fillId="133" borderId="0" applyNumberFormat="0" applyBorder="0" applyAlignment="0" applyProtection="0"/>
    <xf numFmtId="0" fontId="150" fillId="133" borderId="0" applyNumberFormat="0" applyBorder="0" applyAlignment="0" applyProtection="0"/>
    <xf numFmtId="0" fontId="150" fillId="133" borderId="0" applyNumberFormat="0" applyBorder="0" applyAlignment="0" applyProtection="0"/>
    <xf numFmtId="0" fontId="150" fillId="134" borderId="0" applyNumberFormat="0" applyBorder="0" applyAlignment="0" applyProtection="0"/>
    <xf numFmtId="0" fontId="150" fillId="135" borderId="0" applyNumberFormat="0" applyBorder="0" applyAlignment="0" applyProtection="0"/>
    <xf numFmtId="0" fontId="150" fillId="135" borderId="0" applyNumberFormat="0" applyBorder="0" applyAlignment="0" applyProtection="0"/>
    <xf numFmtId="0" fontId="150" fillId="134" borderId="0" applyNumberFormat="0" applyBorder="0" applyAlignment="0" applyProtection="0"/>
    <xf numFmtId="0" fontId="150" fillId="135" borderId="0" applyNumberFormat="0" applyBorder="0" applyAlignment="0" applyProtection="0"/>
    <xf numFmtId="0" fontId="150" fillId="135" borderId="0" applyNumberFormat="0" applyBorder="0" applyAlignment="0" applyProtection="0"/>
    <xf numFmtId="0" fontId="150" fillId="134" borderId="0" applyNumberFormat="0" applyBorder="0" applyAlignment="0" applyProtection="0"/>
    <xf numFmtId="0" fontId="150" fillId="135" borderId="0" applyNumberFormat="0" applyBorder="0" applyAlignment="0" applyProtection="0"/>
    <xf numFmtId="0" fontId="150" fillId="135" borderId="0" applyNumberFormat="0" applyBorder="0" applyAlignment="0" applyProtection="0"/>
    <xf numFmtId="0" fontId="150" fillId="135" borderId="0" applyNumberFormat="0" applyBorder="0" applyAlignment="0" applyProtection="0"/>
    <xf numFmtId="0" fontId="150" fillId="135" borderId="0" applyNumberFormat="0" applyBorder="0" applyAlignment="0" applyProtection="0"/>
    <xf numFmtId="0" fontId="150" fillId="136" borderId="0" applyNumberFormat="0" applyBorder="0" applyAlignment="0" applyProtection="0"/>
    <xf numFmtId="0" fontId="150" fillId="137" borderId="0" applyNumberFormat="0" applyBorder="0" applyAlignment="0" applyProtection="0"/>
    <xf numFmtId="0" fontId="150" fillId="137" borderId="0" applyNumberFormat="0" applyBorder="0" applyAlignment="0" applyProtection="0"/>
    <xf numFmtId="0" fontId="150" fillId="136" borderId="0" applyNumberFormat="0" applyBorder="0" applyAlignment="0" applyProtection="0"/>
    <xf numFmtId="0" fontId="150" fillId="137" borderId="0" applyNumberFormat="0" applyBorder="0" applyAlignment="0" applyProtection="0"/>
    <xf numFmtId="0" fontId="150" fillId="137" borderId="0" applyNumberFormat="0" applyBorder="0" applyAlignment="0" applyProtection="0"/>
    <xf numFmtId="0" fontId="150" fillId="136" borderId="0" applyNumberFormat="0" applyBorder="0" applyAlignment="0" applyProtection="0"/>
    <xf numFmtId="0" fontId="150" fillId="137" borderId="0" applyNumberFormat="0" applyBorder="0" applyAlignment="0" applyProtection="0"/>
    <xf numFmtId="0" fontId="150" fillId="137" borderId="0" applyNumberFormat="0" applyBorder="0" applyAlignment="0" applyProtection="0"/>
    <xf numFmtId="0" fontId="150" fillId="137" borderId="0" applyNumberFormat="0" applyBorder="0" applyAlignment="0" applyProtection="0"/>
    <xf numFmtId="0" fontId="150" fillId="137" borderId="0" applyNumberFormat="0" applyBorder="0" applyAlignment="0" applyProtection="0"/>
    <xf numFmtId="0" fontId="150" fillId="138" borderId="0" applyNumberFormat="0" applyBorder="0" applyAlignment="0" applyProtection="0"/>
    <xf numFmtId="0" fontId="150" fillId="139" borderId="0" applyNumberFormat="0" applyBorder="0" applyAlignment="0" applyProtection="0"/>
    <xf numFmtId="0" fontId="150" fillId="139" borderId="0" applyNumberFormat="0" applyBorder="0" applyAlignment="0" applyProtection="0"/>
    <xf numFmtId="0" fontId="150" fillId="138" borderId="0" applyNumberFormat="0" applyBorder="0" applyAlignment="0" applyProtection="0"/>
    <xf numFmtId="0" fontId="150" fillId="139" borderId="0" applyNumberFormat="0" applyBorder="0" applyAlignment="0" applyProtection="0"/>
    <xf numFmtId="0" fontId="150" fillId="139" borderId="0" applyNumberFormat="0" applyBorder="0" applyAlignment="0" applyProtection="0"/>
    <xf numFmtId="0" fontId="150" fillId="138" borderId="0" applyNumberFormat="0" applyBorder="0" applyAlignment="0" applyProtection="0"/>
    <xf numFmtId="0" fontId="150" fillId="139" borderId="0" applyNumberFormat="0" applyBorder="0" applyAlignment="0" applyProtection="0"/>
    <xf numFmtId="0" fontId="150" fillId="139" borderId="0" applyNumberFormat="0" applyBorder="0" applyAlignment="0" applyProtection="0"/>
    <xf numFmtId="0" fontId="150" fillId="139" borderId="0" applyNumberFormat="0" applyBorder="0" applyAlignment="0" applyProtection="0"/>
    <xf numFmtId="0" fontId="150" fillId="139" borderId="0" applyNumberFormat="0" applyBorder="0" applyAlignment="0" applyProtection="0"/>
    <xf numFmtId="0" fontId="3" fillId="66" borderId="0" applyNumberFormat="0" applyBorder="0" applyAlignment="0" applyProtection="0"/>
    <xf numFmtId="0" fontId="3" fillId="66" borderId="0" applyNumberFormat="0" applyBorder="0" applyAlignment="0" applyProtection="0"/>
    <xf numFmtId="0" fontId="3" fillId="66" borderId="0" applyNumberFormat="0" applyBorder="0" applyAlignment="0" applyProtection="0"/>
    <xf numFmtId="0" fontId="3" fillId="66" borderId="0" applyNumberFormat="0" applyBorder="0" applyAlignment="0" applyProtection="0"/>
    <xf numFmtId="0" fontId="3" fillId="66" borderId="0" applyNumberFormat="0" applyBorder="0" applyAlignment="0" applyProtection="0"/>
    <xf numFmtId="0" fontId="3" fillId="66" borderId="0" applyNumberFormat="0" applyBorder="0" applyAlignment="0" applyProtection="0"/>
    <xf numFmtId="0" fontId="3" fillId="66" borderId="0" applyNumberFormat="0" applyBorder="0" applyAlignment="0" applyProtection="0"/>
    <xf numFmtId="0" fontId="3" fillId="66" borderId="0" applyNumberFormat="0" applyBorder="0" applyAlignment="0" applyProtection="0"/>
    <xf numFmtId="0" fontId="151" fillId="66" borderId="0" applyNumberFormat="0" applyBorder="0" applyAlignment="0" applyProtection="0"/>
    <xf numFmtId="0" fontId="151" fillId="66" borderId="0" applyNumberFormat="0" applyBorder="0" applyAlignment="0" applyProtection="0"/>
    <xf numFmtId="0" fontId="151" fillId="66" borderId="0" applyNumberFormat="0" applyBorder="0" applyAlignment="0" applyProtection="0"/>
    <xf numFmtId="0" fontId="3" fillId="66" borderId="0" applyNumberFormat="0" applyBorder="0" applyAlignment="0" applyProtection="0"/>
    <xf numFmtId="0" fontId="151" fillId="66" borderId="0" applyNumberFormat="0" applyBorder="0" applyAlignment="0" applyProtection="0"/>
    <xf numFmtId="0" fontId="3" fillId="66" borderId="0" applyNumberFormat="0" applyBorder="0" applyAlignment="0" applyProtection="0"/>
    <xf numFmtId="0" fontId="151" fillId="66" borderId="0" applyNumberFormat="0" applyBorder="0" applyAlignment="0" applyProtection="0"/>
    <xf numFmtId="0" fontId="151" fillId="66" borderId="0" applyNumberFormat="0" applyBorder="0" applyAlignment="0" applyProtection="0"/>
    <xf numFmtId="0" fontId="151" fillId="66" borderId="0" applyNumberFormat="0" applyBorder="0" applyAlignment="0" applyProtection="0"/>
    <xf numFmtId="0" fontId="151" fillId="66" borderId="0" applyNumberFormat="0" applyBorder="0" applyAlignment="0" applyProtection="0"/>
    <xf numFmtId="0" fontId="3" fillId="66" borderId="0" applyNumberFormat="0" applyBorder="0" applyAlignment="0" applyProtection="0"/>
    <xf numFmtId="0" fontId="150" fillId="66" borderId="0" applyNumberFormat="0" applyBorder="0" applyAlignment="0" applyProtection="0"/>
    <xf numFmtId="0" fontId="150" fillId="66" borderId="0" applyNumberFormat="0" applyBorder="0" applyAlignment="0" applyProtection="0"/>
    <xf numFmtId="0" fontId="3" fillId="66" borderId="0" applyNumberFormat="0" applyBorder="0" applyAlignment="0" applyProtection="0"/>
    <xf numFmtId="0" fontId="3" fillId="66" borderId="0" applyNumberFormat="0" applyBorder="0" applyAlignment="0" applyProtection="0"/>
    <xf numFmtId="0" fontId="3" fillId="66" borderId="0" applyNumberFormat="0" applyBorder="0" applyAlignment="0" applyProtection="0"/>
    <xf numFmtId="0" fontId="3" fillId="66" borderId="0" applyNumberFormat="0" applyBorder="0" applyAlignment="0" applyProtection="0"/>
    <xf numFmtId="0" fontId="3" fillId="66" borderId="0" applyNumberFormat="0" applyBorder="0" applyAlignment="0" applyProtection="0"/>
    <xf numFmtId="0" fontId="151" fillId="66" borderId="0" applyNumberFormat="0" applyBorder="0" applyAlignment="0" applyProtection="0"/>
    <xf numFmtId="0" fontId="3" fillId="66" borderId="0" applyNumberFormat="0" applyBorder="0" applyAlignment="0" applyProtection="0"/>
    <xf numFmtId="0" fontId="3" fillId="66" borderId="0" applyNumberFormat="0" applyBorder="0" applyAlignment="0" applyProtection="0"/>
    <xf numFmtId="0" fontId="3" fillId="66" borderId="0" applyNumberFormat="0" applyBorder="0" applyAlignment="0" applyProtection="0"/>
    <xf numFmtId="0" fontId="151" fillId="66" borderId="0" applyNumberFormat="0" applyBorder="0" applyAlignment="0" applyProtection="0"/>
    <xf numFmtId="0" fontId="3" fillId="66" borderId="0" applyNumberFormat="0" applyBorder="0" applyAlignment="0" applyProtection="0"/>
    <xf numFmtId="0" fontId="3" fillId="66" borderId="0" applyNumberFormat="0" applyBorder="0" applyAlignment="0" applyProtection="0"/>
    <xf numFmtId="0" fontId="3" fillId="66" borderId="0" applyNumberFormat="0" applyBorder="0" applyAlignment="0" applyProtection="0"/>
    <xf numFmtId="0" fontId="3" fillId="66" borderId="0" applyNumberFormat="0" applyBorder="0" applyAlignment="0" applyProtection="0"/>
    <xf numFmtId="0" fontId="3" fillId="66" borderId="0" applyNumberFormat="0" applyBorder="0" applyAlignment="0" applyProtection="0"/>
    <xf numFmtId="0" fontId="3" fillId="66" borderId="0" applyNumberFormat="0" applyBorder="0" applyAlignment="0" applyProtection="0"/>
    <xf numFmtId="0" fontId="151" fillId="66" borderId="0" applyNumberFormat="0" applyBorder="0" applyAlignment="0" applyProtection="0"/>
    <xf numFmtId="0" fontId="3" fillId="66" borderId="0" applyNumberFormat="0" applyBorder="0" applyAlignment="0" applyProtection="0"/>
    <xf numFmtId="0" fontId="3" fillId="66" borderId="0" applyNumberFormat="0" applyBorder="0" applyAlignment="0" applyProtection="0"/>
    <xf numFmtId="0" fontId="3" fillId="66" borderId="0" applyNumberFormat="0" applyBorder="0" applyAlignment="0" applyProtection="0"/>
    <xf numFmtId="0" fontId="3" fillId="66" borderId="0" applyNumberFormat="0" applyBorder="0" applyAlignment="0" applyProtection="0"/>
    <xf numFmtId="0" fontId="3" fillId="66" borderId="0" applyNumberFormat="0" applyBorder="0" applyAlignment="0" applyProtection="0"/>
    <xf numFmtId="0" fontId="3" fillId="66" borderId="0" applyNumberFormat="0" applyBorder="0" applyAlignment="0" applyProtection="0"/>
    <xf numFmtId="0" fontId="3" fillId="66" borderId="0" applyNumberFormat="0" applyBorder="0" applyAlignment="0" applyProtection="0"/>
    <xf numFmtId="0" fontId="3" fillId="70" borderId="0" applyNumberFormat="0" applyBorder="0" applyAlignment="0" applyProtection="0"/>
    <xf numFmtId="0" fontId="3" fillId="70" borderId="0" applyNumberFormat="0" applyBorder="0" applyAlignment="0" applyProtection="0"/>
    <xf numFmtId="0" fontId="3" fillId="70" borderId="0" applyNumberFormat="0" applyBorder="0" applyAlignment="0" applyProtection="0"/>
    <xf numFmtId="0" fontId="3" fillId="70" borderId="0" applyNumberFormat="0" applyBorder="0" applyAlignment="0" applyProtection="0"/>
    <xf numFmtId="0" fontId="3" fillId="70" borderId="0" applyNumberFormat="0" applyBorder="0" applyAlignment="0" applyProtection="0"/>
    <xf numFmtId="0" fontId="3" fillId="70" borderId="0" applyNumberFormat="0" applyBorder="0" applyAlignment="0" applyProtection="0"/>
    <xf numFmtId="0" fontId="3" fillId="70" borderId="0" applyNumberFormat="0" applyBorder="0" applyAlignment="0" applyProtection="0"/>
    <xf numFmtId="0" fontId="3" fillId="70" borderId="0" applyNumberFormat="0" applyBorder="0" applyAlignment="0" applyProtection="0"/>
    <xf numFmtId="0" fontId="151" fillId="70" borderId="0" applyNumberFormat="0" applyBorder="0" applyAlignment="0" applyProtection="0"/>
    <xf numFmtId="0" fontId="151" fillId="70" borderId="0" applyNumberFormat="0" applyBorder="0" applyAlignment="0" applyProtection="0"/>
    <xf numFmtId="0" fontId="151" fillId="70" borderId="0" applyNumberFormat="0" applyBorder="0" applyAlignment="0" applyProtection="0"/>
    <xf numFmtId="0" fontId="3" fillId="70" borderId="0" applyNumberFormat="0" applyBorder="0" applyAlignment="0" applyProtection="0"/>
    <xf numFmtId="0" fontId="151" fillId="70" borderId="0" applyNumberFormat="0" applyBorder="0" applyAlignment="0" applyProtection="0"/>
    <xf numFmtId="0" fontId="3" fillId="70" borderId="0" applyNumberFormat="0" applyBorder="0" applyAlignment="0" applyProtection="0"/>
    <xf numFmtId="0" fontId="151" fillId="70" borderId="0" applyNumberFormat="0" applyBorder="0" applyAlignment="0" applyProtection="0"/>
    <xf numFmtId="0" fontId="151" fillId="70" borderId="0" applyNumberFormat="0" applyBorder="0" applyAlignment="0" applyProtection="0"/>
    <xf numFmtId="0" fontId="151" fillId="70" borderId="0" applyNumberFormat="0" applyBorder="0" applyAlignment="0" applyProtection="0"/>
    <xf numFmtId="0" fontId="151" fillId="70" borderId="0" applyNumberFormat="0" applyBorder="0" applyAlignment="0" applyProtection="0"/>
    <xf numFmtId="0" fontId="3" fillId="70" borderId="0" applyNumberFormat="0" applyBorder="0" applyAlignment="0" applyProtection="0"/>
    <xf numFmtId="0" fontId="150" fillId="70" borderId="0" applyNumberFormat="0" applyBorder="0" applyAlignment="0" applyProtection="0"/>
    <xf numFmtId="0" fontId="150" fillId="70" borderId="0" applyNumberFormat="0" applyBorder="0" applyAlignment="0" applyProtection="0"/>
    <xf numFmtId="0" fontId="3" fillId="70" borderId="0" applyNumberFormat="0" applyBorder="0" applyAlignment="0" applyProtection="0"/>
    <xf numFmtId="0" fontId="3" fillId="70" borderId="0" applyNumberFormat="0" applyBorder="0" applyAlignment="0" applyProtection="0"/>
    <xf numFmtId="0" fontId="3" fillId="70" borderId="0" applyNumberFormat="0" applyBorder="0" applyAlignment="0" applyProtection="0"/>
    <xf numFmtId="0" fontId="3" fillId="70" borderId="0" applyNumberFormat="0" applyBorder="0" applyAlignment="0" applyProtection="0"/>
    <xf numFmtId="0" fontId="3" fillId="70" borderId="0" applyNumberFormat="0" applyBorder="0" applyAlignment="0" applyProtection="0"/>
    <xf numFmtId="0" fontId="151" fillId="70" borderId="0" applyNumberFormat="0" applyBorder="0" applyAlignment="0" applyProtection="0"/>
    <xf numFmtId="0" fontId="3" fillId="70" borderId="0" applyNumberFormat="0" applyBorder="0" applyAlignment="0" applyProtection="0"/>
    <xf numFmtId="0" fontId="3" fillId="70" borderId="0" applyNumberFormat="0" applyBorder="0" applyAlignment="0" applyProtection="0"/>
    <xf numFmtId="0" fontId="3" fillId="70" borderId="0" applyNumberFormat="0" applyBorder="0" applyAlignment="0" applyProtection="0"/>
    <xf numFmtId="0" fontId="151" fillId="70" borderId="0" applyNumberFormat="0" applyBorder="0" applyAlignment="0" applyProtection="0"/>
    <xf numFmtId="0" fontId="3" fillId="70" borderId="0" applyNumberFormat="0" applyBorder="0" applyAlignment="0" applyProtection="0"/>
    <xf numFmtId="0" fontId="3" fillId="70" borderId="0" applyNumberFormat="0" applyBorder="0" applyAlignment="0" applyProtection="0"/>
    <xf numFmtId="0" fontId="3" fillId="70" borderId="0" applyNumberFormat="0" applyBorder="0" applyAlignment="0" applyProtection="0"/>
    <xf numFmtId="0" fontId="3" fillId="70" borderId="0" applyNumberFormat="0" applyBorder="0" applyAlignment="0" applyProtection="0"/>
    <xf numFmtId="0" fontId="3" fillId="70" borderId="0" applyNumberFormat="0" applyBorder="0" applyAlignment="0" applyProtection="0"/>
    <xf numFmtId="0" fontId="3" fillId="70" borderId="0" applyNumberFormat="0" applyBorder="0" applyAlignment="0" applyProtection="0"/>
    <xf numFmtId="0" fontId="151" fillId="70" borderId="0" applyNumberFormat="0" applyBorder="0" applyAlignment="0" applyProtection="0"/>
    <xf numFmtId="0" fontId="3" fillId="70" borderId="0" applyNumberFormat="0" applyBorder="0" applyAlignment="0" applyProtection="0"/>
    <xf numFmtId="0" fontId="3" fillId="70" borderId="0" applyNumberFormat="0" applyBorder="0" applyAlignment="0" applyProtection="0"/>
    <xf numFmtId="0" fontId="3" fillId="70" borderId="0" applyNumberFormat="0" applyBorder="0" applyAlignment="0" applyProtection="0"/>
    <xf numFmtId="0" fontId="3" fillId="70" borderId="0" applyNumberFormat="0" applyBorder="0" applyAlignment="0" applyProtection="0"/>
    <xf numFmtId="0" fontId="3" fillId="70" borderId="0" applyNumberFormat="0" applyBorder="0" applyAlignment="0" applyProtection="0"/>
    <xf numFmtId="0" fontId="3" fillId="70" borderId="0" applyNumberFormat="0" applyBorder="0" applyAlignment="0" applyProtection="0"/>
    <xf numFmtId="0" fontId="3" fillId="70" borderId="0" applyNumberFormat="0" applyBorder="0" applyAlignment="0" applyProtection="0"/>
    <xf numFmtId="0" fontId="3" fillId="74" borderId="0" applyNumberFormat="0" applyBorder="0" applyAlignment="0" applyProtection="0"/>
    <xf numFmtId="0" fontId="3" fillId="74" borderId="0" applyNumberFormat="0" applyBorder="0" applyAlignment="0" applyProtection="0"/>
    <xf numFmtId="0" fontId="3" fillId="74" borderId="0" applyNumberFormat="0" applyBorder="0" applyAlignment="0" applyProtection="0"/>
    <xf numFmtId="0" fontId="3" fillId="74" borderId="0" applyNumberFormat="0" applyBorder="0" applyAlignment="0" applyProtection="0"/>
    <xf numFmtId="0" fontId="3" fillId="74" borderId="0" applyNumberFormat="0" applyBorder="0" applyAlignment="0" applyProtection="0"/>
    <xf numFmtId="0" fontId="3" fillId="74" borderId="0" applyNumberFormat="0" applyBorder="0" applyAlignment="0" applyProtection="0"/>
    <xf numFmtId="0" fontId="3" fillId="74" borderId="0" applyNumberFormat="0" applyBorder="0" applyAlignment="0" applyProtection="0"/>
    <xf numFmtId="0" fontId="3" fillId="74" borderId="0" applyNumberFormat="0" applyBorder="0" applyAlignment="0" applyProtection="0"/>
    <xf numFmtId="0" fontId="151" fillId="74" borderId="0" applyNumberFormat="0" applyBorder="0" applyAlignment="0" applyProtection="0"/>
    <xf numFmtId="0" fontId="151" fillId="74" borderId="0" applyNumberFormat="0" applyBorder="0" applyAlignment="0" applyProtection="0"/>
    <xf numFmtId="0" fontId="151" fillId="74" borderId="0" applyNumberFormat="0" applyBorder="0" applyAlignment="0" applyProtection="0"/>
    <xf numFmtId="0" fontId="3" fillId="74" borderId="0" applyNumberFormat="0" applyBorder="0" applyAlignment="0" applyProtection="0"/>
    <xf numFmtId="0" fontId="151" fillId="74" borderId="0" applyNumberFormat="0" applyBorder="0" applyAlignment="0" applyProtection="0"/>
    <xf numFmtId="0" fontId="3" fillId="74" borderId="0" applyNumberFormat="0" applyBorder="0" applyAlignment="0" applyProtection="0"/>
    <xf numFmtId="0" fontId="151" fillId="74" borderId="0" applyNumberFormat="0" applyBorder="0" applyAlignment="0" applyProtection="0"/>
    <xf numFmtId="0" fontId="151" fillId="74" borderId="0" applyNumberFormat="0" applyBorder="0" applyAlignment="0" applyProtection="0"/>
    <xf numFmtId="0" fontId="151" fillId="74" borderId="0" applyNumberFormat="0" applyBorder="0" applyAlignment="0" applyProtection="0"/>
    <xf numFmtId="0" fontId="151" fillId="74" borderId="0" applyNumberFormat="0" applyBorder="0" applyAlignment="0" applyProtection="0"/>
    <xf numFmtId="0" fontId="3" fillId="74" borderId="0" applyNumberFormat="0" applyBorder="0" applyAlignment="0" applyProtection="0"/>
    <xf numFmtId="0" fontId="150" fillId="74" borderId="0" applyNumberFormat="0" applyBorder="0" applyAlignment="0" applyProtection="0"/>
    <xf numFmtId="0" fontId="150" fillId="74" borderId="0" applyNumberFormat="0" applyBorder="0" applyAlignment="0" applyProtection="0"/>
    <xf numFmtId="0" fontId="3" fillId="74" borderId="0" applyNumberFormat="0" applyBorder="0" applyAlignment="0" applyProtection="0"/>
    <xf numFmtId="0" fontId="3" fillId="74" borderId="0" applyNumberFormat="0" applyBorder="0" applyAlignment="0" applyProtection="0"/>
    <xf numFmtId="0" fontId="3" fillId="74" borderId="0" applyNumberFormat="0" applyBorder="0" applyAlignment="0" applyProtection="0"/>
    <xf numFmtId="0" fontId="3" fillId="74" borderId="0" applyNumberFormat="0" applyBorder="0" applyAlignment="0" applyProtection="0"/>
    <xf numFmtId="0" fontId="3" fillId="74" borderId="0" applyNumberFormat="0" applyBorder="0" applyAlignment="0" applyProtection="0"/>
    <xf numFmtId="0" fontId="151" fillId="74" borderId="0" applyNumberFormat="0" applyBorder="0" applyAlignment="0" applyProtection="0"/>
    <xf numFmtId="0" fontId="3" fillId="74" borderId="0" applyNumberFormat="0" applyBorder="0" applyAlignment="0" applyProtection="0"/>
    <xf numFmtId="0" fontId="3" fillId="74" borderId="0" applyNumberFormat="0" applyBorder="0" applyAlignment="0" applyProtection="0"/>
    <xf numFmtId="0" fontId="3" fillId="74" borderId="0" applyNumberFormat="0" applyBorder="0" applyAlignment="0" applyProtection="0"/>
    <xf numFmtId="0" fontId="151" fillId="74" borderId="0" applyNumberFormat="0" applyBorder="0" applyAlignment="0" applyProtection="0"/>
    <xf numFmtId="0" fontId="3" fillId="74" borderId="0" applyNumberFormat="0" applyBorder="0" applyAlignment="0" applyProtection="0"/>
    <xf numFmtId="0" fontId="3" fillId="74" borderId="0" applyNumberFormat="0" applyBorder="0" applyAlignment="0" applyProtection="0"/>
    <xf numFmtId="0" fontId="3" fillId="74" borderId="0" applyNumberFormat="0" applyBorder="0" applyAlignment="0" applyProtection="0"/>
    <xf numFmtId="0" fontId="3" fillId="74" borderId="0" applyNumberFormat="0" applyBorder="0" applyAlignment="0" applyProtection="0"/>
    <xf numFmtId="0" fontId="3" fillId="74" borderId="0" applyNumberFormat="0" applyBorder="0" applyAlignment="0" applyProtection="0"/>
    <xf numFmtId="0" fontId="3" fillId="74" borderId="0" applyNumberFormat="0" applyBorder="0" applyAlignment="0" applyProtection="0"/>
    <xf numFmtId="0" fontId="151" fillId="74" borderId="0" applyNumberFormat="0" applyBorder="0" applyAlignment="0" applyProtection="0"/>
    <xf numFmtId="0" fontId="3" fillId="74" borderId="0" applyNumberFormat="0" applyBorder="0" applyAlignment="0" applyProtection="0"/>
    <xf numFmtId="0" fontId="3" fillId="74" borderId="0" applyNumberFormat="0" applyBorder="0" applyAlignment="0" applyProtection="0"/>
    <xf numFmtId="0" fontId="3" fillId="74" borderId="0" applyNumberFormat="0" applyBorder="0" applyAlignment="0" applyProtection="0"/>
    <xf numFmtId="0" fontId="3" fillId="74" borderId="0" applyNumberFormat="0" applyBorder="0" applyAlignment="0" applyProtection="0"/>
    <xf numFmtId="0" fontId="3" fillId="74" borderId="0" applyNumberFormat="0" applyBorder="0" applyAlignment="0" applyProtection="0"/>
    <xf numFmtId="0" fontId="3" fillId="74" borderId="0" applyNumberFormat="0" applyBorder="0" applyAlignment="0" applyProtection="0"/>
    <xf numFmtId="0" fontId="3" fillId="74" borderId="0" applyNumberFormat="0" applyBorder="0" applyAlignment="0" applyProtection="0"/>
    <xf numFmtId="0" fontId="3" fillId="78" borderId="0" applyNumberFormat="0" applyBorder="0" applyAlignment="0" applyProtection="0"/>
    <xf numFmtId="0" fontId="3" fillId="78" borderId="0" applyNumberFormat="0" applyBorder="0" applyAlignment="0" applyProtection="0"/>
    <xf numFmtId="0" fontId="3" fillId="78" borderId="0" applyNumberFormat="0" applyBorder="0" applyAlignment="0" applyProtection="0"/>
    <xf numFmtId="0" fontId="3" fillId="78" borderId="0" applyNumberFormat="0" applyBorder="0" applyAlignment="0" applyProtection="0"/>
    <xf numFmtId="0" fontId="3" fillId="78" borderId="0" applyNumberFormat="0" applyBorder="0" applyAlignment="0" applyProtection="0"/>
    <xf numFmtId="0" fontId="3" fillId="78" borderId="0" applyNumberFormat="0" applyBorder="0" applyAlignment="0" applyProtection="0"/>
    <xf numFmtId="0" fontId="3" fillId="78" borderId="0" applyNumberFormat="0" applyBorder="0" applyAlignment="0" applyProtection="0"/>
    <xf numFmtId="0" fontId="3" fillId="78" borderId="0" applyNumberFormat="0" applyBorder="0" applyAlignment="0" applyProtection="0"/>
    <xf numFmtId="0" fontId="151" fillId="78" borderId="0" applyNumberFormat="0" applyBorder="0" applyAlignment="0" applyProtection="0"/>
    <xf numFmtId="0" fontId="151" fillId="78" borderId="0" applyNumberFormat="0" applyBorder="0" applyAlignment="0" applyProtection="0"/>
    <xf numFmtId="0" fontId="151" fillId="78" borderId="0" applyNumberFormat="0" applyBorder="0" applyAlignment="0" applyProtection="0"/>
    <xf numFmtId="0" fontId="3" fillId="78" borderId="0" applyNumberFormat="0" applyBorder="0" applyAlignment="0" applyProtection="0"/>
    <xf numFmtId="0" fontId="151" fillId="78" borderId="0" applyNumberFormat="0" applyBorder="0" applyAlignment="0" applyProtection="0"/>
    <xf numFmtId="0" fontId="3" fillId="78" borderId="0" applyNumberFormat="0" applyBorder="0" applyAlignment="0" applyProtection="0"/>
    <xf numFmtId="0" fontId="151" fillId="78" borderId="0" applyNumberFormat="0" applyBorder="0" applyAlignment="0" applyProtection="0"/>
    <xf numFmtId="0" fontId="151" fillId="78" borderId="0" applyNumberFormat="0" applyBorder="0" applyAlignment="0" applyProtection="0"/>
    <xf numFmtId="0" fontId="151" fillId="78" borderId="0" applyNumberFormat="0" applyBorder="0" applyAlignment="0" applyProtection="0"/>
    <xf numFmtId="0" fontId="151" fillId="78" borderId="0" applyNumberFormat="0" applyBorder="0" applyAlignment="0" applyProtection="0"/>
    <xf numFmtId="0" fontId="3" fillId="78" borderId="0" applyNumberFormat="0" applyBorder="0" applyAlignment="0" applyProtection="0"/>
    <xf numFmtId="0" fontId="150" fillId="78" borderId="0" applyNumberFormat="0" applyBorder="0" applyAlignment="0" applyProtection="0"/>
    <xf numFmtId="0" fontId="150" fillId="78" borderId="0" applyNumberFormat="0" applyBorder="0" applyAlignment="0" applyProtection="0"/>
    <xf numFmtId="0" fontId="3" fillId="78" borderId="0" applyNumberFormat="0" applyBorder="0" applyAlignment="0" applyProtection="0"/>
    <xf numFmtId="0" fontId="3" fillId="78" borderId="0" applyNumberFormat="0" applyBorder="0" applyAlignment="0" applyProtection="0"/>
    <xf numFmtId="0" fontId="3" fillId="78" borderId="0" applyNumberFormat="0" applyBorder="0" applyAlignment="0" applyProtection="0"/>
    <xf numFmtId="0" fontId="3" fillId="78" borderId="0" applyNumberFormat="0" applyBorder="0" applyAlignment="0" applyProtection="0"/>
    <xf numFmtId="0" fontId="3" fillId="78" borderId="0" applyNumberFormat="0" applyBorder="0" applyAlignment="0" applyProtection="0"/>
    <xf numFmtId="0" fontId="151" fillId="78" borderId="0" applyNumberFormat="0" applyBorder="0" applyAlignment="0" applyProtection="0"/>
    <xf numFmtId="0" fontId="3" fillId="78" borderId="0" applyNumberFormat="0" applyBorder="0" applyAlignment="0" applyProtection="0"/>
    <xf numFmtId="0" fontId="3" fillId="78" borderId="0" applyNumberFormat="0" applyBorder="0" applyAlignment="0" applyProtection="0"/>
    <xf numFmtId="0" fontId="3" fillId="78" borderId="0" applyNumberFormat="0" applyBorder="0" applyAlignment="0" applyProtection="0"/>
    <xf numFmtId="0" fontId="151" fillId="78" borderId="0" applyNumberFormat="0" applyBorder="0" applyAlignment="0" applyProtection="0"/>
    <xf numFmtId="0" fontId="3" fillId="78" borderId="0" applyNumberFormat="0" applyBorder="0" applyAlignment="0" applyProtection="0"/>
    <xf numFmtId="0" fontId="3" fillId="78" borderId="0" applyNumberFormat="0" applyBorder="0" applyAlignment="0" applyProtection="0"/>
    <xf numFmtId="0" fontId="3" fillId="78" borderId="0" applyNumberFormat="0" applyBorder="0" applyAlignment="0" applyProtection="0"/>
    <xf numFmtId="0" fontId="3" fillId="78" borderId="0" applyNumberFormat="0" applyBorder="0" applyAlignment="0" applyProtection="0"/>
    <xf numFmtId="0" fontId="3" fillId="78" borderId="0" applyNumberFormat="0" applyBorder="0" applyAlignment="0" applyProtection="0"/>
    <xf numFmtId="0" fontId="3" fillId="78" borderId="0" applyNumberFormat="0" applyBorder="0" applyAlignment="0" applyProtection="0"/>
    <xf numFmtId="0" fontId="151" fillId="78" borderId="0" applyNumberFormat="0" applyBorder="0" applyAlignment="0" applyProtection="0"/>
    <xf numFmtId="0" fontId="3" fillId="78" borderId="0" applyNumberFormat="0" applyBorder="0" applyAlignment="0" applyProtection="0"/>
    <xf numFmtId="0" fontId="3" fillId="78" borderId="0" applyNumberFormat="0" applyBorder="0" applyAlignment="0" applyProtection="0"/>
    <xf numFmtId="0" fontId="3" fillId="78" borderId="0" applyNumberFormat="0" applyBorder="0" applyAlignment="0" applyProtection="0"/>
    <xf numFmtId="0" fontId="3" fillId="78" borderId="0" applyNumberFormat="0" applyBorder="0" applyAlignment="0" applyProtection="0"/>
    <xf numFmtId="0" fontId="3" fillId="78" borderId="0" applyNumberFormat="0" applyBorder="0" applyAlignment="0" applyProtection="0"/>
    <xf numFmtId="0" fontId="3" fillId="78" borderId="0" applyNumberFormat="0" applyBorder="0" applyAlignment="0" applyProtection="0"/>
    <xf numFmtId="0" fontId="3" fillId="78" borderId="0" applyNumberFormat="0" applyBorder="0" applyAlignment="0" applyProtection="0"/>
    <xf numFmtId="0" fontId="3" fillId="82" borderId="0" applyNumberFormat="0" applyBorder="0" applyAlignment="0" applyProtection="0"/>
    <xf numFmtId="0" fontId="3" fillId="82" borderId="0" applyNumberFormat="0" applyBorder="0" applyAlignment="0" applyProtection="0"/>
    <xf numFmtId="0" fontId="3" fillId="82" borderId="0" applyNumberFormat="0" applyBorder="0" applyAlignment="0" applyProtection="0"/>
    <xf numFmtId="0" fontId="3" fillId="82" borderId="0" applyNumberFormat="0" applyBorder="0" applyAlignment="0" applyProtection="0"/>
    <xf numFmtId="0" fontId="3" fillId="82" borderId="0" applyNumberFormat="0" applyBorder="0" applyAlignment="0" applyProtection="0"/>
    <xf numFmtId="0" fontId="3" fillId="82" borderId="0" applyNumberFormat="0" applyBorder="0" applyAlignment="0" applyProtection="0"/>
    <xf numFmtId="0" fontId="3" fillId="82" borderId="0" applyNumberFormat="0" applyBorder="0" applyAlignment="0" applyProtection="0"/>
    <xf numFmtId="0" fontId="3" fillId="82" borderId="0" applyNumberFormat="0" applyBorder="0" applyAlignment="0" applyProtection="0"/>
    <xf numFmtId="0" fontId="151" fillId="82" borderId="0" applyNumberFormat="0" applyBorder="0" applyAlignment="0" applyProtection="0"/>
    <xf numFmtId="0" fontId="151" fillId="82" borderId="0" applyNumberFormat="0" applyBorder="0" applyAlignment="0" applyProtection="0"/>
    <xf numFmtId="0" fontId="151" fillId="82" borderId="0" applyNumberFormat="0" applyBorder="0" applyAlignment="0" applyProtection="0"/>
    <xf numFmtId="0" fontId="3" fillId="82" borderId="0" applyNumberFormat="0" applyBorder="0" applyAlignment="0" applyProtection="0"/>
    <xf numFmtId="0" fontId="151" fillId="82" borderId="0" applyNumberFormat="0" applyBorder="0" applyAlignment="0" applyProtection="0"/>
    <xf numFmtId="0" fontId="3" fillId="82" borderId="0" applyNumberFormat="0" applyBorder="0" applyAlignment="0" applyProtection="0"/>
    <xf numFmtId="0" fontId="151" fillId="82" borderId="0" applyNumberFormat="0" applyBorder="0" applyAlignment="0" applyProtection="0"/>
    <xf numFmtId="0" fontId="151" fillId="82" borderId="0" applyNumberFormat="0" applyBorder="0" applyAlignment="0" applyProtection="0"/>
    <xf numFmtId="0" fontId="151" fillId="82" borderId="0" applyNumberFormat="0" applyBorder="0" applyAlignment="0" applyProtection="0"/>
    <xf numFmtId="0" fontId="151" fillId="82" borderId="0" applyNumberFormat="0" applyBorder="0" applyAlignment="0" applyProtection="0"/>
    <xf numFmtId="0" fontId="3" fillId="82" borderId="0" applyNumberFormat="0" applyBorder="0" applyAlignment="0" applyProtection="0"/>
    <xf numFmtId="0" fontId="150" fillId="82" borderId="0" applyNumberFormat="0" applyBorder="0" applyAlignment="0" applyProtection="0"/>
    <xf numFmtId="0" fontId="150" fillId="82" borderId="0" applyNumberFormat="0" applyBorder="0" applyAlignment="0" applyProtection="0"/>
    <xf numFmtId="0" fontId="3" fillId="82" borderId="0" applyNumberFormat="0" applyBorder="0" applyAlignment="0" applyProtection="0"/>
    <xf numFmtId="0" fontId="3" fillId="82" borderId="0" applyNumberFormat="0" applyBorder="0" applyAlignment="0" applyProtection="0"/>
    <xf numFmtId="0" fontId="3" fillId="82" borderId="0" applyNumberFormat="0" applyBorder="0" applyAlignment="0" applyProtection="0"/>
    <xf numFmtId="0" fontId="3" fillId="82" borderId="0" applyNumberFormat="0" applyBorder="0" applyAlignment="0" applyProtection="0"/>
    <xf numFmtId="0" fontId="3" fillId="82" borderId="0" applyNumberFormat="0" applyBorder="0" applyAlignment="0" applyProtection="0"/>
    <xf numFmtId="0" fontId="151" fillId="82" borderId="0" applyNumberFormat="0" applyBorder="0" applyAlignment="0" applyProtection="0"/>
    <xf numFmtId="0" fontId="3" fillId="82" borderId="0" applyNumberFormat="0" applyBorder="0" applyAlignment="0" applyProtection="0"/>
    <xf numFmtId="0" fontId="3" fillId="82" borderId="0" applyNumberFormat="0" applyBorder="0" applyAlignment="0" applyProtection="0"/>
    <xf numFmtId="0" fontId="3" fillId="82" borderId="0" applyNumberFormat="0" applyBorder="0" applyAlignment="0" applyProtection="0"/>
    <xf numFmtId="0" fontId="151" fillId="82" borderId="0" applyNumberFormat="0" applyBorder="0" applyAlignment="0" applyProtection="0"/>
    <xf numFmtId="0" fontId="3" fillId="82" borderId="0" applyNumberFormat="0" applyBorder="0" applyAlignment="0" applyProtection="0"/>
    <xf numFmtId="0" fontId="3" fillId="82" borderId="0" applyNumberFormat="0" applyBorder="0" applyAlignment="0" applyProtection="0"/>
    <xf numFmtId="0" fontId="3" fillId="82" borderId="0" applyNumberFormat="0" applyBorder="0" applyAlignment="0" applyProtection="0"/>
    <xf numFmtId="0" fontId="3" fillId="82" borderId="0" applyNumberFormat="0" applyBorder="0" applyAlignment="0" applyProtection="0"/>
    <xf numFmtId="0" fontId="3" fillId="82" borderId="0" applyNumberFormat="0" applyBorder="0" applyAlignment="0" applyProtection="0"/>
    <xf numFmtId="0" fontId="3" fillId="82" borderId="0" applyNumberFormat="0" applyBorder="0" applyAlignment="0" applyProtection="0"/>
    <xf numFmtId="0" fontId="151" fillId="82" borderId="0" applyNumberFormat="0" applyBorder="0" applyAlignment="0" applyProtection="0"/>
    <xf numFmtId="0" fontId="3" fillId="82" borderId="0" applyNumberFormat="0" applyBorder="0" applyAlignment="0" applyProtection="0"/>
    <xf numFmtId="0" fontId="3" fillId="82" borderId="0" applyNumberFormat="0" applyBorder="0" applyAlignment="0" applyProtection="0"/>
    <xf numFmtId="0" fontId="3" fillId="82" borderId="0" applyNumberFormat="0" applyBorder="0" applyAlignment="0" applyProtection="0"/>
    <xf numFmtId="0" fontId="3" fillId="82" borderId="0" applyNumberFormat="0" applyBorder="0" applyAlignment="0" applyProtection="0"/>
    <xf numFmtId="0" fontId="3" fillId="82" borderId="0" applyNumberFormat="0" applyBorder="0" applyAlignment="0" applyProtection="0"/>
    <xf numFmtId="0" fontId="3" fillId="82" borderId="0" applyNumberFormat="0" applyBorder="0" applyAlignment="0" applyProtection="0"/>
    <xf numFmtId="0" fontId="3" fillId="82" borderId="0" applyNumberFormat="0" applyBorder="0" applyAlignment="0" applyProtection="0"/>
    <xf numFmtId="0" fontId="3" fillId="86" borderId="0" applyNumberFormat="0" applyBorder="0" applyAlignment="0" applyProtection="0"/>
    <xf numFmtId="0" fontId="3" fillId="86" borderId="0" applyNumberFormat="0" applyBorder="0" applyAlignment="0" applyProtection="0"/>
    <xf numFmtId="0" fontId="3" fillId="86" borderId="0" applyNumberFormat="0" applyBorder="0" applyAlignment="0" applyProtection="0"/>
    <xf numFmtId="0" fontId="3" fillId="86" borderId="0" applyNumberFormat="0" applyBorder="0" applyAlignment="0" applyProtection="0"/>
    <xf numFmtId="0" fontId="3" fillId="86" borderId="0" applyNumberFormat="0" applyBorder="0" applyAlignment="0" applyProtection="0"/>
    <xf numFmtId="0" fontId="3" fillId="86" borderId="0" applyNumberFormat="0" applyBorder="0" applyAlignment="0" applyProtection="0"/>
    <xf numFmtId="0" fontId="3" fillId="86" borderId="0" applyNumberFormat="0" applyBorder="0" applyAlignment="0" applyProtection="0"/>
    <xf numFmtId="0" fontId="3" fillId="86" borderId="0" applyNumberFormat="0" applyBorder="0" applyAlignment="0" applyProtection="0"/>
    <xf numFmtId="0" fontId="151" fillId="86" borderId="0" applyNumberFormat="0" applyBorder="0" applyAlignment="0" applyProtection="0"/>
    <xf numFmtId="0" fontId="151" fillId="86" borderId="0" applyNumberFormat="0" applyBorder="0" applyAlignment="0" applyProtection="0"/>
    <xf numFmtId="0" fontId="151" fillId="86" borderId="0" applyNumberFormat="0" applyBorder="0" applyAlignment="0" applyProtection="0"/>
    <xf numFmtId="0" fontId="3" fillId="86" borderId="0" applyNumberFormat="0" applyBorder="0" applyAlignment="0" applyProtection="0"/>
    <xf numFmtId="0" fontId="151" fillId="86" borderId="0" applyNumberFormat="0" applyBorder="0" applyAlignment="0" applyProtection="0"/>
    <xf numFmtId="0" fontId="3" fillId="86" borderId="0" applyNumberFormat="0" applyBorder="0" applyAlignment="0" applyProtection="0"/>
    <xf numFmtId="0" fontId="151" fillId="86" borderId="0" applyNumberFormat="0" applyBorder="0" applyAlignment="0" applyProtection="0"/>
    <xf numFmtId="0" fontId="151" fillId="86" borderId="0" applyNumberFormat="0" applyBorder="0" applyAlignment="0" applyProtection="0"/>
    <xf numFmtId="0" fontId="151" fillId="86" borderId="0" applyNumberFormat="0" applyBorder="0" applyAlignment="0" applyProtection="0"/>
    <xf numFmtId="0" fontId="151" fillId="86" borderId="0" applyNumberFormat="0" applyBorder="0" applyAlignment="0" applyProtection="0"/>
    <xf numFmtId="0" fontId="3" fillId="86" borderId="0" applyNumberFormat="0" applyBorder="0" applyAlignment="0" applyProtection="0"/>
    <xf numFmtId="0" fontId="150" fillId="86" borderId="0" applyNumberFormat="0" applyBorder="0" applyAlignment="0" applyProtection="0"/>
    <xf numFmtId="0" fontId="150" fillId="86" borderId="0" applyNumberFormat="0" applyBorder="0" applyAlignment="0" applyProtection="0"/>
    <xf numFmtId="0" fontId="3" fillId="86" borderId="0" applyNumberFormat="0" applyBorder="0" applyAlignment="0" applyProtection="0"/>
    <xf numFmtId="0" fontId="3" fillId="86" borderId="0" applyNumberFormat="0" applyBorder="0" applyAlignment="0" applyProtection="0"/>
    <xf numFmtId="0" fontId="3" fillId="86" borderId="0" applyNumberFormat="0" applyBorder="0" applyAlignment="0" applyProtection="0"/>
    <xf numFmtId="0" fontId="3" fillId="86" borderId="0" applyNumberFormat="0" applyBorder="0" applyAlignment="0" applyProtection="0"/>
    <xf numFmtId="0" fontId="3" fillId="86" borderId="0" applyNumberFormat="0" applyBorder="0" applyAlignment="0" applyProtection="0"/>
    <xf numFmtId="0" fontId="151" fillId="86" borderId="0" applyNumberFormat="0" applyBorder="0" applyAlignment="0" applyProtection="0"/>
    <xf numFmtId="0" fontId="3" fillId="86" borderId="0" applyNumberFormat="0" applyBorder="0" applyAlignment="0" applyProtection="0"/>
    <xf numFmtId="0" fontId="3" fillId="86" borderId="0" applyNumberFormat="0" applyBorder="0" applyAlignment="0" applyProtection="0"/>
    <xf numFmtId="0" fontId="3" fillId="86" borderId="0" applyNumberFormat="0" applyBorder="0" applyAlignment="0" applyProtection="0"/>
    <xf numFmtId="0" fontId="151" fillId="86" borderId="0" applyNumberFormat="0" applyBorder="0" applyAlignment="0" applyProtection="0"/>
    <xf numFmtId="0" fontId="3" fillId="86" borderId="0" applyNumberFormat="0" applyBorder="0" applyAlignment="0" applyProtection="0"/>
    <xf numFmtId="0" fontId="3" fillId="86" borderId="0" applyNumberFormat="0" applyBorder="0" applyAlignment="0" applyProtection="0"/>
    <xf numFmtId="0" fontId="3" fillId="86" borderId="0" applyNumberFormat="0" applyBorder="0" applyAlignment="0" applyProtection="0"/>
    <xf numFmtId="0" fontId="3" fillId="86" borderId="0" applyNumberFormat="0" applyBorder="0" applyAlignment="0" applyProtection="0"/>
    <xf numFmtId="0" fontId="3" fillId="86" borderId="0" applyNumberFormat="0" applyBorder="0" applyAlignment="0" applyProtection="0"/>
    <xf numFmtId="0" fontId="3" fillId="86" borderId="0" applyNumberFormat="0" applyBorder="0" applyAlignment="0" applyProtection="0"/>
    <xf numFmtId="0" fontId="151" fillId="86" borderId="0" applyNumberFormat="0" applyBorder="0" applyAlignment="0" applyProtection="0"/>
    <xf numFmtId="0" fontId="3" fillId="86" borderId="0" applyNumberFormat="0" applyBorder="0" applyAlignment="0" applyProtection="0"/>
    <xf numFmtId="0" fontId="3" fillId="86" borderId="0" applyNumberFormat="0" applyBorder="0" applyAlignment="0" applyProtection="0"/>
    <xf numFmtId="0" fontId="3" fillId="86" borderId="0" applyNumberFormat="0" applyBorder="0" applyAlignment="0" applyProtection="0"/>
    <xf numFmtId="0" fontId="3" fillId="86" borderId="0" applyNumberFormat="0" applyBorder="0" applyAlignment="0" applyProtection="0"/>
    <xf numFmtId="0" fontId="3" fillId="86" borderId="0" applyNumberFormat="0" applyBorder="0" applyAlignment="0" applyProtection="0"/>
    <xf numFmtId="0" fontId="3" fillId="86" borderId="0" applyNumberFormat="0" applyBorder="0" applyAlignment="0" applyProtection="0"/>
    <xf numFmtId="0" fontId="3" fillId="86" borderId="0" applyNumberFormat="0" applyBorder="0" applyAlignment="0" applyProtection="0"/>
    <xf numFmtId="0" fontId="3" fillId="128" borderId="0" applyNumberFormat="0" applyBorder="0" applyAlignment="0" applyProtection="0"/>
    <xf numFmtId="0" fontId="3" fillId="129" borderId="0" applyNumberFormat="0" applyBorder="0" applyAlignment="0" applyProtection="0"/>
    <xf numFmtId="0" fontId="3" fillId="129" borderId="0" applyNumberFormat="0" applyBorder="0" applyAlignment="0" applyProtection="0"/>
    <xf numFmtId="0" fontId="3" fillId="130" borderId="0" applyNumberFormat="0" applyBorder="0" applyAlignment="0" applyProtection="0"/>
    <xf numFmtId="0" fontId="3" fillId="131" borderId="0" applyNumberFormat="0" applyBorder="0" applyAlignment="0" applyProtection="0"/>
    <xf numFmtId="0" fontId="3" fillId="131" borderId="0" applyNumberFormat="0" applyBorder="0" applyAlignment="0" applyProtection="0"/>
    <xf numFmtId="0" fontId="3" fillId="132" borderId="0" applyNumberFormat="0" applyBorder="0" applyAlignment="0" applyProtection="0"/>
    <xf numFmtId="0" fontId="3" fillId="133" borderId="0" applyNumberFormat="0" applyBorder="0" applyAlignment="0" applyProtection="0"/>
    <xf numFmtId="0" fontId="3" fillId="133" borderId="0" applyNumberFormat="0" applyBorder="0" applyAlignment="0" applyProtection="0"/>
    <xf numFmtId="0" fontId="3" fillId="134" borderId="0" applyNumberFormat="0" applyBorder="0" applyAlignment="0" applyProtection="0"/>
    <xf numFmtId="0" fontId="3" fillId="135" borderId="0" applyNumberFormat="0" applyBorder="0" applyAlignment="0" applyProtection="0"/>
    <xf numFmtId="0" fontId="3" fillId="135" borderId="0" applyNumberFormat="0" applyBorder="0" applyAlignment="0" applyProtection="0"/>
    <xf numFmtId="0" fontId="3" fillId="136" borderId="0" applyNumberFormat="0" applyBorder="0" applyAlignment="0" applyProtection="0"/>
    <xf numFmtId="0" fontId="3" fillId="137" borderId="0" applyNumberFormat="0" applyBorder="0" applyAlignment="0" applyProtection="0"/>
    <xf numFmtId="0" fontId="3" fillId="137" borderId="0" applyNumberFormat="0" applyBorder="0" applyAlignment="0" applyProtection="0"/>
    <xf numFmtId="0" fontId="3" fillId="138" borderId="0" applyNumberFormat="0" applyBorder="0" applyAlignment="0" applyProtection="0"/>
    <xf numFmtId="0" fontId="3" fillId="139" borderId="0" applyNumberFormat="0" applyBorder="0" applyAlignment="0" applyProtection="0"/>
    <xf numFmtId="0" fontId="3" fillId="139" borderId="0" applyNumberFormat="0" applyBorder="0" applyAlignment="0" applyProtection="0"/>
    <xf numFmtId="0" fontId="152" fillId="67" borderId="0" applyNumberFormat="0" applyBorder="0" applyAlignment="0" applyProtection="0"/>
    <xf numFmtId="0" fontId="153" fillId="67" borderId="0" applyNumberFormat="0" applyBorder="0" applyAlignment="0" applyProtection="0"/>
    <xf numFmtId="0" fontId="153" fillId="67" borderId="0" applyNumberFormat="0" applyBorder="0" applyAlignment="0" applyProtection="0"/>
    <xf numFmtId="0" fontId="153" fillId="67" borderId="0" applyNumberFormat="0" applyBorder="0" applyAlignment="0" applyProtection="0"/>
    <xf numFmtId="0" fontId="152" fillId="71" borderId="0" applyNumberFormat="0" applyBorder="0" applyAlignment="0" applyProtection="0"/>
    <xf numFmtId="0" fontId="153" fillId="71" borderId="0" applyNumberFormat="0" applyBorder="0" applyAlignment="0" applyProtection="0"/>
    <xf numFmtId="0" fontId="153" fillId="71" borderId="0" applyNumberFormat="0" applyBorder="0" applyAlignment="0" applyProtection="0"/>
    <xf numFmtId="0" fontId="153" fillId="71" borderId="0" applyNumberFormat="0" applyBorder="0" applyAlignment="0" applyProtection="0"/>
    <xf numFmtId="0" fontId="152" fillId="75" borderId="0" applyNumberFormat="0" applyBorder="0" applyAlignment="0" applyProtection="0"/>
    <xf numFmtId="0" fontId="153" fillId="75" borderId="0" applyNumberFormat="0" applyBorder="0" applyAlignment="0" applyProtection="0"/>
    <xf numFmtId="0" fontId="153" fillId="75" borderId="0" applyNumberFormat="0" applyBorder="0" applyAlignment="0" applyProtection="0"/>
    <xf numFmtId="0" fontId="153" fillId="75" borderId="0" applyNumberFormat="0" applyBorder="0" applyAlignment="0" applyProtection="0"/>
    <xf numFmtId="0" fontId="152" fillId="79" borderId="0" applyNumberFormat="0" applyBorder="0" applyAlignment="0" applyProtection="0"/>
    <xf numFmtId="0" fontId="153" fillId="79" borderId="0" applyNumberFormat="0" applyBorder="0" applyAlignment="0" applyProtection="0"/>
    <xf numFmtId="0" fontId="153" fillId="79" borderId="0" applyNumberFormat="0" applyBorder="0" applyAlignment="0" applyProtection="0"/>
    <xf numFmtId="0" fontId="153" fillId="79" borderId="0" applyNumberFormat="0" applyBorder="0" applyAlignment="0" applyProtection="0"/>
    <xf numFmtId="0" fontId="152" fillId="83" borderId="0" applyNumberFormat="0" applyBorder="0" applyAlignment="0" applyProtection="0"/>
    <xf numFmtId="0" fontId="153" fillId="83" borderId="0" applyNumberFormat="0" applyBorder="0" applyAlignment="0" applyProtection="0"/>
    <xf numFmtId="0" fontId="153" fillId="83" borderId="0" applyNumberFormat="0" applyBorder="0" applyAlignment="0" applyProtection="0"/>
    <xf numFmtId="0" fontId="153" fillId="83" borderId="0" applyNumberFormat="0" applyBorder="0" applyAlignment="0" applyProtection="0"/>
    <xf numFmtId="0" fontId="152" fillId="87" borderId="0" applyNumberFormat="0" applyBorder="0" applyAlignment="0" applyProtection="0"/>
    <xf numFmtId="0" fontId="153" fillId="87" borderId="0" applyNumberFormat="0" applyBorder="0" applyAlignment="0" applyProtection="0"/>
    <xf numFmtId="0" fontId="153" fillId="87" borderId="0" applyNumberFormat="0" applyBorder="0" applyAlignment="0" applyProtection="0"/>
    <xf numFmtId="0" fontId="153" fillId="87" borderId="0" applyNumberFormat="0" applyBorder="0" applyAlignment="0" applyProtection="0"/>
    <xf numFmtId="0" fontId="94" fillId="140" borderId="0" applyNumberFormat="0" applyBorder="0" applyAlignment="0" applyProtection="0"/>
    <xf numFmtId="0" fontId="94" fillId="140" borderId="0" applyNumberFormat="0" applyBorder="0" applyAlignment="0" applyProtection="0"/>
    <xf numFmtId="0" fontId="94" fillId="141" borderId="0" applyNumberFormat="0" applyBorder="0" applyAlignment="0" applyProtection="0"/>
    <xf numFmtId="0" fontId="94" fillId="141" borderId="0" applyNumberFormat="0" applyBorder="0" applyAlignment="0" applyProtection="0"/>
    <xf numFmtId="0" fontId="94" fillId="142" borderId="0" applyNumberFormat="0" applyBorder="0" applyAlignment="0" applyProtection="0"/>
    <xf numFmtId="0" fontId="94" fillId="142" borderId="0" applyNumberFormat="0" applyBorder="0" applyAlignment="0" applyProtection="0"/>
    <xf numFmtId="0" fontId="94" fillId="143" borderId="0" applyNumberFormat="0" applyBorder="0" applyAlignment="0" applyProtection="0"/>
    <xf numFmtId="0" fontId="94" fillId="143" borderId="0" applyNumberFormat="0" applyBorder="0" applyAlignment="0" applyProtection="0"/>
    <xf numFmtId="0" fontId="94" fillId="144" borderId="0" applyNumberFormat="0" applyBorder="0" applyAlignment="0" applyProtection="0"/>
    <xf numFmtId="0" fontId="94" fillId="144" borderId="0" applyNumberFormat="0" applyBorder="0" applyAlignment="0" applyProtection="0"/>
    <xf numFmtId="0" fontId="94" fillId="121" borderId="0" applyNumberFormat="0" applyBorder="0" applyAlignment="0" applyProtection="0"/>
    <xf numFmtId="0" fontId="94" fillId="121" borderId="0" applyNumberFormat="0" applyBorder="0" applyAlignment="0" applyProtection="0"/>
    <xf numFmtId="0" fontId="94" fillId="145" borderId="0" applyNumberFormat="0" applyBorder="0" applyAlignment="0" applyProtection="0"/>
    <xf numFmtId="0" fontId="94" fillId="145" borderId="0" applyNumberFormat="0" applyBorder="0" applyAlignment="0" applyProtection="0"/>
    <xf numFmtId="0" fontId="94" fillId="146" borderId="0" applyNumberFormat="0" applyBorder="0" applyAlignment="0" applyProtection="0"/>
    <xf numFmtId="0" fontId="94" fillId="146" borderId="0" applyNumberFormat="0" applyBorder="0" applyAlignment="0" applyProtection="0"/>
    <xf numFmtId="0" fontId="94" fillId="147" borderId="0" applyNumberFormat="0" applyBorder="0" applyAlignment="0" applyProtection="0"/>
    <xf numFmtId="0" fontId="94" fillId="147" borderId="0" applyNumberFormat="0" applyBorder="0" applyAlignment="0" applyProtection="0"/>
    <xf numFmtId="0" fontId="94" fillId="148" borderId="0" applyNumberFormat="0" applyBorder="0" applyAlignment="0" applyProtection="0"/>
    <xf numFmtId="0" fontId="94" fillId="148" borderId="0" applyNumberFormat="0" applyBorder="0" applyAlignment="0" applyProtection="0"/>
    <xf numFmtId="0" fontId="94" fillId="149" borderId="0" applyNumberFormat="0" applyBorder="0" applyAlignment="0" applyProtection="0"/>
    <xf numFmtId="0" fontId="94" fillId="149" borderId="0" applyNumberFormat="0" applyBorder="0" applyAlignment="0" applyProtection="0"/>
    <xf numFmtId="0" fontId="94" fillId="150" borderId="0" applyNumberFormat="0" applyBorder="0" applyAlignment="0" applyProtection="0"/>
    <xf numFmtId="0" fontId="94" fillId="150" borderId="0" applyNumberFormat="0" applyBorder="0" applyAlignment="0" applyProtection="0"/>
    <xf numFmtId="0" fontId="152" fillId="64" borderId="0" applyNumberFormat="0" applyBorder="0" applyAlignment="0" applyProtection="0"/>
    <xf numFmtId="0" fontId="153" fillId="64" borderId="0" applyNumberFormat="0" applyBorder="0" applyAlignment="0" applyProtection="0"/>
    <xf numFmtId="0" fontId="153" fillId="64" borderId="0" applyNumberFormat="0" applyBorder="0" applyAlignment="0" applyProtection="0"/>
    <xf numFmtId="0" fontId="153" fillId="64" borderId="0" applyNumberFormat="0" applyBorder="0" applyAlignment="0" applyProtection="0"/>
    <xf numFmtId="0" fontId="152" fillId="68" borderId="0" applyNumberFormat="0" applyBorder="0" applyAlignment="0" applyProtection="0"/>
    <xf numFmtId="0" fontId="153" fillId="68" borderId="0" applyNumberFormat="0" applyBorder="0" applyAlignment="0" applyProtection="0"/>
    <xf numFmtId="0" fontId="153" fillId="68" borderId="0" applyNumberFormat="0" applyBorder="0" applyAlignment="0" applyProtection="0"/>
    <xf numFmtId="0" fontId="153" fillId="68" borderId="0" applyNumberFormat="0" applyBorder="0" applyAlignment="0" applyProtection="0"/>
    <xf numFmtId="0" fontId="152" fillId="72" borderId="0" applyNumberFormat="0" applyBorder="0" applyAlignment="0" applyProtection="0"/>
    <xf numFmtId="0" fontId="153" fillId="72" borderId="0" applyNumberFormat="0" applyBorder="0" applyAlignment="0" applyProtection="0"/>
    <xf numFmtId="0" fontId="153" fillId="72" borderId="0" applyNumberFormat="0" applyBorder="0" applyAlignment="0" applyProtection="0"/>
    <xf numFmtId="0" fontId="153" fillId="72" borderId="0" applyNumberFormat="0" applyBorder="0" applyAlignment="0" applyProtection="0"/>
    <xf numFmtId="0" fontId="152" fillId="76" borderId="0" applyNumberFormat="0" applyBorder="0" applyAlignment="0" applyProtection="0"/>
    <xf numFmtId="0" fontId="153" fillId="76" borderId="0" applyNumberFormat="0" applyBorder="0" applyAlignment="0" applyProtection="0"/>
    <xf numFmtId="0" fontId="153" fillId="76" borderId="0" applyNumberFormat="0" applyBorder="0" applyAlignment="0" applyProtection="0"/>
    <xf numFmtId="0" fontId="153" fillId="76" borderId="0" applyNumberFormat="0" applyBorder="0" applyAlignment="0" applyProtection="0"/>
    <xf numFmtId="0" fontId="152" fillId="80" borderId="0" applyNumberFormat="0" applyBorder="0" applyAlignment="0" applyProtection="0"/>
    <xf numFmtId="0" fontId="153" fillId="80" borderId="0" applyNumberFormat="0" applyBorder="0" applyAlignment="0" applyProtection="0"/>
    <xf numFmtId="0" fontId="153" fillId="80" borderId="0" applyNumberFormat="0" applyBorder="0" applyAlignment="0" applyProtection="0"/>
    <xf numFmtId="0" fontId="153" fillId="80" borderId="0" applyNumberFormat="0" applyBorder="0" applyAlignment="0" applyProtection="0"/>
    <xf numFmtId="0" fontId="152" fillId="84" borderId="0" applyNumberFormat="0" applyBorder="0" applyAlignment="0" applyProtection="0"/>
    <xf numFmtId="0" fontId="153" fillId="84" borderId="0" applyNumberFormat="0" applyBorder="0" applyAlignment="0" applyProtection="0"/>
    <xf numFmtId="0" fontId="153" fillId="84" borderId="0" applyNumberFormat="0" applyBorder="0" applyAlignment="0" applyProtection="0"/>
    <xf numFmtId="0" fontId="153" fillId="84" borderId="0" applyNumberFormat="0" applyBorder="0" applyAlignment="0" applyProtection="0"/>
    <xf numFmtId="0" fontId="124" fillId="0" borderId="39">
      <alignment horizontal="center" vertical="center"/>
    </xf>
    <xf numFmtId="0" fontId="124" fillId="0" borderId="39">
      <alignment horizontal="center" vertical="center"/>
    </xf>
    <xf numFmtId="0" fontId="124" fillId="0" borderId="39">
      <alignment horizontal="center" vertical="center"/>
    </xf>
    <xf numFmtId="0" fontId="124" fillId="0" borderId="39">
      <alignment horizontal="center" vertical="center"/>
    </xf>
    <xf numFmtId="0" fontId="124" fillId="0" borderId="39">
      <alignment horizontal="center" vertical="center"/>
    </xf>
    <xf numFmtId="0" fontId="124" fillId="0" borderId="39">
      <alignment horizontal="center" vertical="center"/>
    </xf>
    <xf numFmtId="0" fontId="154" fillId="61" borderId="32" applyNumberFormat="0" applyAlignment="0" applyProtection="0"/>
    <xf numFmtId="0" fontId="155" fillId="61" borderId="32" applyNumberFormat="0" applyAlignment="0" applyProtection="0"/>
    <xf numFmtId="0" fontId="155" fillId="61" borderId="32" applyNumberFormat="0" applyAlignment="0" applyProtection="0"/>
    <xf numFmtId="0" fontId="155" fillId="61" borderId="32" applyNumberFormat="0" applyAlignment="0" applyProtection="0"/>
    <xf numFmtId="0" fontId="85" fillId="151" borderId="0" applyNumberFormat="0" applyBorder="0" applyAlignment="0" applyProtection="0"/>
    <xf numFmtId="0" fontId="85" fillId="151" borderId="0" applyNumberFormat="0" applyBorder="0" applyAlignment="0" applyProtection="0"/>
    <xf numFmtId="0" fontId="156" fillId="61" borderId="6" applyNumberFormat="0" applyAlignment="0" applyProtection="0"/>
    <xf numFmtId="0" fontId="157" fillId="61" borderId="6" applyNumberFormat="0" applyAlignment="0" applyProtection="0"/>
    <xf numFmtId="0" fontId="157" fillId="61" borderId="6" applyNumberFormat="0" applyAlignment="0" applyProtection="0"/>
    <xf numFmtId="0" fontId="157" fillId="61" borderId="6" applyNumberFormat="0" applyAlignment="0" applyProtection="0"/>
    <xf numFmtId="0" fontId="98" fillId="110" borderId="7"/>
    <xf numFmtId="0" fontId="98" fillId="110" borderId="7"/>
    <xf numFmtId="0" fontId="98" fillId="110" borderId="7"/>
    <xf numFmtId="0" fontId="98" fillId="110" borderId="7"/>
    <xf numFmtId="0" fontId="98" fillId="110" borderId="7"/>
    <xf numFmtId="0" fontId="98" fillId="110" borderId="7"/>
    <xf numFmtId="0" fontId="98" fillId="110" borderId="7"/>
    <xf numFmtId="0" fontId="98" fillId="110" borderId="7"/>
    <xf numFmtId="0" fontId="108" fillId="119" borderId="8">
      <alignment horizontal="right" vertical="top" wrapText="1"/>
    </xf>
    <xf numFmtId="169" fontId="158" fillId="0" borderId="0">
      <alignment vertical="top"/>
    </xf>
    <xf numFmtId="0" fontId="88" fillId="152" borderId="6" applyNumberFormat="0" applyAlignment="0" applyProtection="0"/>
    <xf numFmtId="0" fontId="88" fillId="152" borderId="6" applyNumberFormat="0" applyAlignment="0" applyProtection="0"/>
    <xf numFmtId="0" fontId="98" fillId="0" borderId="50"/>
    <xf numFmtId="0" fontId="98" fillId="0" borderId="50"/>
    <xf numFmtId="0" fontId="98" fillId="0" borderId="50"/>
    <xf numFmtId="0" fontId="98" fillId="0" borderId="50"/>
    <xf numFmtId="0" fontId="98" fillId="0" borderId="50"/>
    <xf numFmtId="0" fontId="98" fillId="0" borderId="50"/>
    <xf numFmtId="0" fontId="98" fillId="0" borderId="50"/>
    <xf numFmtId="0" fontId="98" fillId="0" borderId="50"/>
    <xf numFmtId="0" fontId="98" fillId="0" borderId="50"/>
    <xf numFmtId="0" fontId="98" fillId="0" borderId="50"/>
    <xf numFmtId="0" fontId="98" fillId="0" borderId="50"/>
    <xf numFmtId="0" fontId="98" fillId="0" borderId="50"/>
    <xf numFmtId="0" fontId="98" fillId="0" borderId="50"/>
    <xf numFmtId="0" fontId="98" fillId="0" borderId="50"/>
    <xf numFmtId="0" fontId="98" fillId="0" borderId="50"/>
    <xf numFmtId="0" fontId="98" fillId="0" borderId="50"/>
    <xf numFmtId="0" fontId="98" fillId="0" borderId="50"/>
    <xf numFmtId="0" fontId="98" fillId="0" borderId="50"/>
    <xf numFmtId="0" fontId="98" fillId="0" borderId="50"/>
    <xf numFmtId="0" fontId="98" fillId="0" borderId="50"/>
    <xf numFmtId="0" fontId="98" fillId="0" borderId="50"/>
    <xf numFmtId="0" fontId="98" fillId="0" borderId="50"/>
    <xf numFmtId="0" fontId="98" fillId="0" borderId="50"/>
    <xf numFmtId="0" fontId="98" fillId="0" borderId="50"/>
    <xf numFmtId="0" fontId="98" fillId="0" borderId="50"/>
    <xf numFmtId="0" fontId="98" fillId="0" borderId="50"/>
    <xf numFmtId="0" fontId="98" fillId="0" borderId="50"/>
    <xf numFmtId="0" fontId="98" fillId="0" borderId="50"/>
    <xf numFmtId="0" fontId="98" fillId="0" borderId="50"/>
    <xf numFmtId="0" fontId="98" fillId="0" borderId="50"/>
    <xf numFmtId="0" fontId="98" fillId="0" borderId="50"/>
    <xf numFmtId="0" fontId="98" fillId="0" borderId="50"/>
    <xf numFmtId="0" fontId="98" fillId="0" borderId="50"/>
    <xf numFmtId="0" fontId="98" fillId="0" borderId="50"/>
    <xf numFmtId="0" fontId="98" fillId="0" borderId="50"/>
    <xf numFmtId="0" fontId="98" fillId="0" borderId="50"/>
    <xf numFmtId="0" fontId="98" fillId="0" borderId="50"/>
    <xf numFmtId="0" fontId="98" fillId="0" borderId="50"/>
    <xf numFmtId="0" fontId="98" fillId="0" borderId="50"/>
    <xf numFmtId="0" fontId="98" fillId="0" borderId="50"/>
    <xf numFmtId="0" fontId="98" fillId="0" borderId="50"/>
    <xf numFmtId="0" fontId="98" fillId="0" borderId="50"/>
    <xf numFmtId="0" fontId="98" fillId="0" borderId="50"/>
    <xf numFmtId="0" fontId="98" fillId="0" borderId="50"/>
    <xf numFmtId="0" fontId="98" fillId="0" borderId="50"/>
    <xf numFmtId="0" fontId="98" fillId="0" borderId="50"/>
    <xf numFmtId="0" fontId="98" fillId="0" borderId="50"/>
    <xf numFmtId="0" fontId="98" fillId="0" borderId="50"/>
    <xf numFmtId="0" fontId="98" fillId="0" borderId="50"/>
    <xf numFmtId="0" fontId="98" fillId="0" borderId="50"/>
    <xf numFmtId="0" fontId="98" fillId="0" borderId="50"/>
    <xf numFmtId="0" fontId="90" fillId="153" borderId="34" applyNumberFormat="0" applyAlignment="0" applyProtection="0"/>
    <xf numFmtId="0" fontId="90" fillId="153" borderId="34" applyNumberFormat="0" applyAlignment="0" applyProtection="0"/>
    <xf numFmtId="0" fontId="129" fillId="116" borderId="37">
      <alignment horizontal="left" vertical="top" wrapText="1"/>
    </xf>
    <xf numFmtId="0" fontId="129" fillId="116" borderId="37">
      <alignment horizontal="left" vertical="top" wrapText="1"/>
    </xf>
    <xf numFmtId="0" fontId="129" fillId="116" borderId="37">
      <alignment horizontal="left" vertical="top" wrapText="1"/>
    </xf>
    <xf numFmtId="0" fontId="129" fillId="116" borderId="37">
      <alignment horizontal="left" vertical="top" wrapText="1"/>
    </xf>
    <xf numFmtId="0" fontId="129" fillId="116" borderId="37">
      <alignment horizontal="left" vertical="top" wrapText="1"/>
    </xf>
    <xf numFmtId="0" fontId="129" fillId="116" borderId="37">
      <alignment horizontal="left" vertical="top" wrapText="1"/>
    </xf>
    <xf numFmtId="0" fontId="129" fillId="116" borderId="37">
      <alignment horizontal="left" vertical="top" wrapText="1"/>
    </xf>
    <xf numFmtId="0" fontId="129" fillId="116" borderId="37">
      <alignment horizontal="left" vertical="top" wrapText="1"/>
    </xf>
    <xf numFmtId="0" fontId="129" fillId="116" borderId="37">
      <alignment horizontal="left" vertical="top" wrapText="1"/>
    </xf>
    <xf numFmtId="0" fontId="129" fillId="116" borderId="37">
      <alignment horizontal="left" vertical="top" wrapText="1"/>
    </xf>
    <xf numFmtId="0" fontId="129" fillId="116" borderId="37">
      <alignment horizontal="left" vertical="top" wrapText="1"/>
    </xf>
    <xf numFmtId="0" fontId="129" fillId="116" borderId="37">
      <alignment horizontal="left" vertical="top" wrapText="1"/>
    </xf>
    <xf numFmtId="0" fontId="129" fillId="116" borderId="37">
      <alignment horizontal="left" vertical="top" wrapText="1"/>
    </xf>
    <xf numFmtId="0" fontId="129" fillId="116" borderId="37">
      <alignment horizontal="left" vertical="top" wrapText="1"/>
    </xf>
    <xf numFmtId="0" fontId="129" fillId="116" borderId="37">
      <alignment horizontal="left" vertical="top" wrapText="1"/>
    </xf>
    <xf numFmtId="0" fontId="129" fillId="116" borderId="37">
      <alignment horizontal="left" vertical="top" wrapText="1"/>
    </xf>
    <xf numFmtId="0" fontId="129" fillId="116" borderId="37">
      <alignment horizontal="left" vertical="top" wrapText="1"/>
    </xf>
    <xf numFmtId="0" fontId="129" fillId="116" borderId="37">
      <alignment horizontal="left" vertical="top" wrapText="1"/>
    </xf>
    <xf numFmtId="0" fontId="129" fillId="116" borderId="37">
      <alignment horizontal="left" vertical="top" wrapText="1"/>
    </xf>
    <xf numFmtId="0" fontId="129" fillId="116" borderId="37">
      <alignment horizontal="left" vertical="top" wrapText="1"/>
    </xf>
    <xf numFmtId="0" fontId="129" fillId="116" borderId="37">
      <alignment horizontal="left" vertical="top" wrapText="1"/>
    </xf>
    <xf numFmtId="0" fontId="129" fillId="116" borderId="37">
      <alignment horizontal="left" vertical="top" wrapText="1"/>
    </xf>
    <xf numFmtId="0" fontId="129" fillId="116" borderId="37">
      <alignment horizontal="left" vertical="top" wrapText="1"/>
    </xf>
    <xf numFmtId="0" fontId="96" fillId="113" borderId="0">
      <alignment horizontal="center" wrapText="1"/>
    </xf>
    <xf numFmtId="0" fontId="96" fillId="113" borderId="0">
      <alignment horizontal="center" wrapText="1"/>
    </xf>
    <xf numFmtId="0" fontId="96" fillId="113" borderId="0">
      <alignment horizontal="center" wrapText="1"/>
    </xf>
    <xf numFmtId="0" fontId="96" fillId="113" borderId="0">
      <alignment horizontal="center" wrapText="1"/>
    </xf>
    <xf numFmtId="0" fontId="96" fillId="113" borderId="0">
      <alignment horizontal="center" wrapText="1"/>
    </xf>
    <xf numFmtId="0" fontId="96" fillId="113" borderId="0">
      <alignment horizontal="center" wrapText="1"/>
    </xf>
    <xf numFmtId="0" fontId="96" fillId="113" borderId="0">
      <alignment horizontal="center" wrapText="1"/>
    </xf>
    <xf numFmtId="0" fontId="96" fillId="113" borderId="0">
      <alignment horizontal="center" wrapText="1"/>
    </xf>
    <xf numFmtId="0" fontId="96" fillId="113" borderId="0">
      <alignment horizontal="center" wrapText="1"/>
    </xf>
    <xf numFmtId="0" fontId="96" fillId="113" borderId="0">
      <alignment horizontal="center" wrapText="1"/>
    </xf>
    <xf numFmtId="0" fontId="96" fillId="113" borderId="0">
      <alignment horizontal="center" wrapText="1"/>
    </xf>
    <xf numFmtId="0" fontId="96" fillId="113" borderId="0">
      <alignment horizontal="center" wrapText="1"/>
    </xf>
    <xf numFmtId="0" fontId="96" fillId="113" borderId="0">
      <alignment horizontal="center" wrapText="1"/>
    </xf>
    <xf numFmtId="0" fontId="96" fillId="113" borderId="0">
      <alignment horizontal="center" wrapText="1"/>
    </xf>
    <xf numFmtId="0" fontId="96" fillId="113" borderId="0">
      <alignment horizontal="center" wrapText="1"/>
    </xf>
    <xf numFmtId="0" fontId="96" fillId="113" borderId="0">
      <alignment horizontal="center" wrapText="1"/>
    </xf>
    <xf numFmtId="0" fontId="96" fillId="113" borderId="0">
      <alignment horizontal="center" wrapText="1"/>
    </xf>
    <xf numFmtId="0" fontId="96" fillId="113" borderId="0">
      <alignment horizontal="center" wrapText="1"/>
    </xf>
    <xf numFmtId="0" fontId="96" fillId="113" borderId="0">
      <alignment horizontal="center" wrapText="1"/>
    </xf>
    <xf numFmtId="0" fontId="96" fillId="113" borderId="0">
      <alignment horizontal="center" wrapText="1"/>
    </xf>
    <xf numFmtId="0" fontId="96" fillId="113" borderId="0">
      <alignment horizontal="center" wrapText="1"/>
    </xf>
    <xf numFmtId="0" fontId="96" fillId="113" borderId="0">
      <alignment horizontal="center" wrapText="1"/>
    </xf>
    <xf numFmtId="0" fontId="96" fillId="113" borderId="0">
      <alignment horizontal="center" wrapText="1"/>
    </xf>
    <xf numFmtId="0" fontId="96" fillId="113" borderId="0">
      <alignment horizontal="center" wrapText="1"/>
    </xf>
    <xf numFmtId="0" fontId="96" fillId="113" borderId="0">
      <alignment horizontal="center" wrapText="1"/>
    </xf>
    <xf numFmtId="0" fontId="96" fillId="113" borderId="0">
      <alignment horizontal="center" wrapText="1"/>
    </xf>
    <xf numFmtId="0" fontId="96" fillId="113" borderId="0">
      <alignment horizontal="center" wrapText="1"/>
    </xf>
    <xf numFmtId="0" fontId="96" fillId="113" borderId="0">
      <alignment horizontal="center" wrapText="1"/>
    </xf>
    <xf numFmtId="0" fontId="96" fillId="113" borderId="0">
      <alignment horizontal="center" wrapText="1"/>
    </xf>
    <xf numFmtId="0" fontId="96" fillId="113" borderId="0">
      <alignment horizontal="center" wrapText="1"/>
    </xf>
    <xf numFmtId="0" fontId="96" fillId="113" borderId="0">
      <alignment horizontal="center" wrapText="1"/>
    </xf>
    <xf numFmtId="0" fontId="96" fillId="113" borderId="0">
      <alignment horizontal="center" wrapText="1"/>
    </xf>
    <xf numFmtId="0" fontId="96" fillId="113" borderId="0">
      <alignment horizontal="center" wrapText="1"/>
    </xf>
    <xf numFmtId="0" fontId="96" fillId="113" borderId="0">
      <alignment horizontal="center" wrapText="1"/>
    </xf>
    <xf numFmtId="0" fontId="96" fillId="113" borderId="0">
      <alignment horizontal="center" wrapText="1"/>
    </xf>
    <xf numFmtId="0" fontId="96" fillId="113" borderId="0">
      <alignment horizontal="center" wrapText="1"/>
    </xf>
    <xf numFmtId="0" fontId="96" fillId="113" borderId="0">
      <alignment horizontal="center" wrapText="1"/>
    </xf>
    <xf numFmtId="0" fontId="96" fillId="113" borderId="0">
      <alignment horizontal="center" wrapText="1"/>
    </xf>
    <xf numFmtId="0" fontId="96" fillId="113" borderId="0">
      <alignment horizontal="center" wrapText="1"/>
    </xf>
    <xf numFmtId="0" fontId="96" fillId="113" borderId="0">
      <alignment horizontal="center" wrapText="1"/>
    </xf>
    <xf numFmtId="0" fontId="96" fillId="113" borderId="0">
      <alignment horizontal="center" wrapText="1"/>
    </xf>
    <xf numFmtId="0" fontId="96" fillId="113" borderId="0">
      <alignment horizontal="center" wrapText="1"/>
    </xf>
    <xf numFmtId="0" fontId="96" fillId="113" borderId="0">
      <alignment horizontal="center" wrapText="1"/>
    </xf>
    <xf numFmtId="194" fontId="124" fillId="0" borderId="0" applyFont="0" applyFill="0" applyBorder="0" applyProtection="0">
      <alignment horizontal="right" vertical="top"/>
    </xf>
    <xf numFmtId="41" fontId="96" fillId="0" borderId="0" applyFont="0" applyFill="0" applyBorder="0" applyAlignment="0" applyProtection="0"/>
    <xf numFmtId="1" fontId="159" fillId="0" borderId="0">
      <alignment vertical="top"/>
    </xf>
    <xf numFmtId="43" fontId="12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50" fillId="0" borderId="0" applyFont="0" applyFill="0" applyBorder="0" applyAlignment="0" applyProtection="0"/>
    <xf numFmtId="43" fontId="15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195" fontId="96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126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124" fillId="0" borderId="0" applyFont="0" applyFill="0" applyBorder="0" applyAlignment="0" applyProtection="0"/>
    <xf numFmtId="43" fontId="12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6" fillId="0" borderId="0" applyFont="0" applyFill="0" applyBorder="0" applyAlignment="0" applyProtection="0"/>
    <xf numFmtId="3" fontId="159" fillId="0" borderId="0" applyFill="0" applyBorder="0">
      <alignment horizontal="right" vertical="top"/>
    </xf>
    <xf numFmtId="174" fontId="159" fillId="0" borderId="0" applyFill="0" applyBorder="0">
      <alignment horizontal="right" vertical="top"/>
    </xf>
    <xf numFmtId="3" fontId="159" fillId="0" borderId="0" applyFill="0" applyBorder="0">
      <alignment horizontal="right" vertical="top"/>
    </xf>
    <xf numFmtId="175" fontId="158" fillId="0" borderId="0" applyFont="0" applyFill="0" applyBorder="0">
      <alignment horizontal="right" vertical="top"/>
    </xf>
    <xf numFmtId="174" fontId="159" fillId="0" borderId="0">
      <alignment horizontal="right" vertical="top"/>
    </xf>
    <xf numFmtId="3" fontId="96" fillId="0" borderId="0" applyFont="0" applyFill="0" applyBorder="0" applyAlignment="0" applyProtection="0"/>
    <xf numFmtId="42" fontId="96" fillId="0" borderId="0" applyFont="0" applyFill="0" applyBorder="0" applyAlignment="0" applyProtection="0"/>
    <xf numFmtId="188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196" fontId="96" fillId="0" borderId="0" applyFont="0" applyFill="0" applyBorder="0" applyAlignment="0" applyProtection="0"/>
    <xf numFmtId="0" fontId="96" fillId="0" borderId="0" applyFont="0" applyFill="0" applyBorder="0" applyAlignment="0" applyProtection="0"/>
    <xf numFmtId="0" fontId="136" fillId="0" borderId="0"/>
    <xf numFmtId="0" fontId="137" fillId="0" borderId="0"/>
    <xf numFmtId="182" fontId="124" fillId="0" borderId="0" applyBorder="0"/>
    <xf numFmtId="182" fontId="124" fillId="0" borderId="11"/>
    <xf numFmtId="182" fontId="124" fillId="0" borderId="11"/>
    <xf numFmtId="0" fontId="160" fillId="60" borderId="6" applyNumberFormat="0" applyAlignment="0" applyProtection="0"/>
    <xf numFmtId="0" fontId="161" fillId="60" borderId="6" applyNumberFormat="0" applyAlignment="0" applyProtection="0"/>
    <xf numFmtId="0" fontId="161" fillId="60" borderId="6" applyNumberFormat="0" applyAlignment="0" applyProtection="0"/>
    <xf numFmtId="0" fontId="161" fillId="60" borderId="6" applyNumberFormat="0" applyAlignment="0" applyProtection="0"/>
    <xf numFmtId="0" fontId="162" fillId="0" borderId="13" applyNumberFormat="0" applyFill="0" applyAlignment="0" applyProtection="0"/>
    <xf numFmtId="0" fontId="163" fillId="0" borderId="13" applyNumberFormat="0" applyFill="0" applyAlignment="0" applyProtection="0"/>
    <xf numFmtId="0" fontId="163" fillId="0" borderId="13" applyNumberFormat="0" applyFill="0" applyAlignment="0" applyProtection="0"/>
    <xf numFmtId="0" fontId="163" fillId="0" borderId="13" applyNumberFormat="0" applyFill="0" applyAlignment="0" applyProtection="0"/>
    <xf numFmtId="0" fontId="164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96" fillId="115" borderId="50"/>
    <xf numFmtId="0" fontId="96" fillId="115" borderId="50"/>
    <xf numFmtId="0" fontId="96" fillId="115" borderId="50"/>
    <xf numFmtId="0" fontId="96" fillId="115" borderId="50"/>
    <xf numFmtId="0" fontId="96" fillId="115" borderId="50"/>
    <xf numFmtId="0" fontId="96" fillId="115" borderId="50"/>
    <xf numFmtId="0" fontId="96" fillId="115" borderId="50"/>
    <xf numFmtId="0" fontId="96" fillId="115" borderId="50"/>
    <xf numFmtId="0" fontId="96" fillId="115" borderId="50"/>
    <xf numFmtId="0" fontId="96" fillId="115" borderId="50"/>
    <xf numFmtId="0" fontId="96" fillId="115" borderId="50"/>
    <xf numFmtId="0" fontId="96" fillId="115" borderId="50"/>
    <xf numFmtId="0" fontId="96" fillId="115" borderId="50"/>
    <xf numFmtId="0" fontId="96" fillId="115" borderId="50"/>
    <xf numFmtId="0" fontId="96" fillId="115" borderId="50"/>
    <xf numFmtId="0" fontId="96" fillId="115" borderId="50"/>
    <xf numFmtId="0" fontId="96" fillId="115" borderId="50"/>
    <xf numFmtId="0" fontId="96" fillId="115" borderId="50"/>
    <xf numFmtId="0" fontId="96" fillId="115" borderId="50"/>
    <xf numFmtId="0" fontId="96" fillId="115" borderId="50"/>
    <xf numFmtId="0" fontId="96" fillId="115" borderId="50"/>
    <xf numFmtId="0" fontId="96" fillId="115" borderId="50"/>
    <xf numFmtId="0" fontId="96" fillId="115" borderId="50"/>
    <xf numFmtId="0" fontId="96" fillId="115" borderId="50"/>
    <xf numFmtId="0" fontId="96" fillId="115" borderId="50"/>
    <xf numFmtId="0" fontId="96" fillId="115" borderId="50"/>
    <xf numFmtId="0" fontId="96" fillId="115" borderId="50"/>
    <xf numFmtId="0" fontId="96" fillId="115" borderId="50"/>
    <xf numFmtId="0" fontId="96" fillId="115" borderId="50"/>
    <xf numFmtId="0" fontId="96" fillId="115" borderId="50"/>
    <xf numFmtId="0" fontId="96" fillId="113" borderId="0"/>
    <xf numFmtId="0" fontId="92" fillId="0" borderId="0" applyNumberFormat="0" applyFill="0" applyBorder="0" applyAlignment="0" applyProtection="0"/>
    <xf numFmtId="2" fontId="96" fillId="0" borderId="0" applyFont="0" applyFill="0" applyBorder="0" applyAlignment="0" applyProtection="0"/>
    <xf numFmtId="0" fontId="126" fillId="113" borderId="50">
      <alignment horizontal="left"/>
    </xf>
    <xf numFmtId="0" fontId="126" fillId="113" borderId="50">
      <alignment horizontal="left"/>
    </xf>
    <xf numFmtId="0" fontId="126" fillId="113" borderId="50">
      <alignment horizontal="left"/>
    </xf>
    <xf numFmtId="0" fontId="126" fillId="113" borderId="50">
      <alignment horizontal="left"/>
    </xf>
    <xf numFmtId="0" fontId="126" fillId="113" borderId="50">
      <alignment horizontal="left"/>
    </xf>
    <xf numFmtId="0" fontId="126" fillId="113" borderId="50">
      <alignment horizontal="left"/>
    </xf>
    <xf numFmtId="0" fontId="126" fillId="113" borderId="50">
      <alignment horizontal="left"/>
    </xf>
    <xf numFmtId="0" fontId="126" fillId="113" borderId="50">
      <alignment horizontal="left"/>
    </xf>
    <xf numFmtId="0" fontId="126" fillId="113" borderId="50">
      <alignment horizontal="left"/>
    </xf>
    <xf numFmtId="0" fontId="126" fillId="113" borderId="50">
      <alignment horizontal="left"/>
    </xf>
    <xf numFmtId="0" fontId="126" fillId="113" borderId="50">
      <alignment horizontal="left"/>
    </xf>
    <xf numFmtId="0" fontId="126" fillId="113" borderId="50">
      <alignment horizontal="left"/>
    </xf>
    <xf numFmtId="0" fontId="126" fillId="113" borderId="50">
      <alignment horizontal="left"/>
    </xf>
    <xf numFmtId="0" fontId="126" fillId="113" borderId="50">
      <alignment horizontal="left"/>
    </xf>
    <xf numFmtId="0" fontId="126" fillId="113" borderId="50">
      <alignment horizontal="left"/>
    </xf>
    <xf numFmtId="0" fontId="126" fillId="113" borderId="50">
      <alignment horizontal="left"/>
    </xf>
    <xf numFmtId="0" fontId="126" fillId="113" borderId="50">
      <alignment horizontal="left"/>
    </xf>
    <xf numFmtId="0" fontId="126" fillId="113" borderId="50">
      <alignment horizontal="left"/>
    </xf>
    <xf numFmtId="0" fontId="126" fillId="113" borderId="50">
      <alignment horizontal="left"/>
    </xf>
    <xf numFmtId="0" fontId="126" fillId="113" borderId="50">
      <alignment horizontal="left"/>
    </xf>
    <xf numFmtId="0" fontId="126" fillId="113" borderId="50">
      <alignment horizontal="left"/>
    </xf>
    <xf numFmtId="0" fontId="126" fillId="113" borderId="50">
      <alignment horizontal="left"/>
    </xf>
    <xf numFmtId="0" fontId="126" fillId="113" borderId="50">
      <alignment horizontal="left"/>
    </xf>
    <xf numFmtId="0" fontId="126" fillId="113" borderId="50">
      <alignment horizontal="left"/>
    </xf>
    <xf numFmtId="0" fontId="126" fillId="113" borderId="50">
      <alignment horizontal="left"/>
    </xf>
    <xf numFmtId="0" fontId="126" fillId="113" borderId="50">
      <alignment horizontal="left"/>
    </xf>
    <xf numFmtId="0" fontId="126" fillId="113" borderId="50">
      <alignment horizontal="left"/>
    </xf>
    <xf numFmtId="0" fontId="126" fillId="113" borderId="50">
      <alignment horizontal="left"/>
    </xf>
    <xf numFmtId="0" fontId="126" fillId="113" borderId="50">
      <alignment horizontal="left"/>
    </xf>
    <xf numFmtId="0" fontId="126" fillId="113" borderId="50">
      <alignment horizontal="left"/>
    </xf>
    <xf numFmtId="0" fontId="126" fillId="113" borderId="50">
      <alignment horizontal="left"/>
    </xf>
    <xf numFmtId="0" fontId="112" fillId="113" borderId="0">
      <alignment horizontal="left"/>
    </xf>
    <xf numFmtId="0" fontId="112" fillId="113" borderId="0">
      <alignment horizontal="left"/>
    </xf>
    <xf numFmtId="0" fontId="112" fillId="113" borderId="0">
      <alignment horizontal="left"/>
    </xf>
    <xf numFmtId="0" fontId="112" fillId="113" borderId="0">
      <alignment horizontal="left"/>
    </xf>
    <xf numFmtId="0" fontId="112" fillId="113" borderId="0">
      <alignment horizontal="left"/>
    </xf>
    <xf numFmtId="0" fontId="112" fillId="113" borderId="0">
      <alignment horizontal="left"/>
    </xf>
    <xf numFmtId="0" fontId="112" fillId="113" borderId="0">
      <alignment horizontal="left"/>
    </xf>
    <xf numFmtId="0" fontId="112" fillId="113" borderId="0">
      <alignment horizontal="left"/>
    </xf>
    <xf numFmtId="0" fontId="112" fillId="113" borderId="0">
      <alignment horizontal="left"/>
    </xf>
    <xf numFmtId="0" fontId="112" fillId="113" borderId="0">
      <alignment horizontal="left"/>
    </xf>
    <xf numFmtId="0" fontId="112" fillId="113" borderId="0">
      <alignment horizontal="left"/>
    </xf>
    <xf numFmtId="0" fontId="112" fillId="113" borderId="0">
      <alignment horizontal="left"/>
    </xf>
    <xf numFmtId="0" fontId="112" fillId="113" borderId="0">
      <alignment horizontal="left"/>
    </xf>
    <xf numFmtId="0" fontId="112" fillId="113" borderId="0">
      <alignment horizontal="left"/>
    </xf>
    <xf numFmtId="0" fontId="112" fillId="113" borderId="0">
      <alignment horizontal="left"/>
    </xf>
    <xf numFmtId="0" fontId="112" fillId="113" borderId="0">
      <alignment horizontal="left"/>
    </xf>
    <xf numFmtId="0" fontId="112" fillId="113" borderId="0">
      <alignment horizontal="left"/>
    </xf>
    <xf numFmtId="0" fontId="112" fillId="113" borderId="0">
      <alignment horizontal="left"/>
    </xf>
    <xf numFmtId="0" fontId="112" fillId="113" borderId="0">
      <alignment horizontal="left"/>
    </xf>
    <xf numFmtId="0" fontId="112" fillId="113" borderId="0">
      <alignment horizontal="left"/>
    </xf>
    <xf numFmtId="0" fontId="112" fillId="113" borderId="0">
      <alignment horizontal="left"/>
    </xf>
    <xf numFmtId="0" fontId="112" fillId="113" borderId="0">
      <alignment horizontal="left"/>
    </xf>
    <xf numFmtId="0" fontId="112" fillId="113" borderId="0">
      <alignment horizontal="left"/>
    </xf>
    <xf numFmtId="0" fontId="112" fillId="113" borderId="0">
      <alignment horizontal="left"/>
    </xf>
    <xf numFmtId="0" fontId="112" fillId="113" borderId="0">
      <alignment horizontal="left"/>
    </xf>
    <xf numFmtId="0" fontId="112" fillId="113" borderId="0">
      <alignment horizontal="left"/>
    </xf>
    <xf numFmtId="0" fontId="112" fillId="113" borderId="0">
      <alignment horizontal="left"/>
    </xf>
    <xf numFmtId="0" fontId="112" fillId="113" borderId="0">
      <alignment horizontal="left"/>
    </xf>
    <xf numFmtId="0" fontId="112" fillId="113" borderId="0">
      <alignment horizontal="left"/>
    </xf>
    <xf numFmtId="0" fontId="112" fillId="113" borderId="0">
      <alignment horizontal="left"/>
    </xf>
    <xf numFmtId="0" fontId="112" fillId="113" borderId="0">
      <alignment horizontal="left"/>
    </xf>
    <xf numFmtId="0" fontId="84" fillId="154" borderId="0" applyNumberFormat="0" applyBorder="0" applyAlignment="0" applyProtection="0"/>
    <xf numFmtId="0" fontId="84" fillId="154" borderId="0" applyNumberFormat="0" applyBorder="0" applyAlignment="0" applyProtection="0"/>
    <xf numFmtId="0" fontId="98" fillId="113" borderId="0" applyNumberFormat="0" applyBorder="0" applyAlignment="0" applyProtection="0"/>
    <xf numFmtId="0" fontId="98" fillId="113" borderId="0" applyNumberFormat="0" applyBorder="0" applyAlignment="0" applyProtection="0"/>
    <xf numFmtId="0" fontId="108" fillId="113" borderId="0">
      <alignment horizontal="right" vertical="top" textRotation="90" wrapText="1"/>
    </xf>
    <xf numFmtId="0" fontId="166" fillId="57" borderId="0" applyNumberFormat="0" applyBorder="0" applyAlignment="0" applyProtection="0"/>
    <xf numFmtId="0" fontId="167" fillId="57" borderId="0" applyNumberFormat="0" applyBorder="0" applyAlignment="0" applyProtection="0"/>
    <xf numFmtId="0" fontId="167" fillId="57" borderId="0" applyNumberFormat="0" applyBorder="0" applyAlignment="0" applyProtection="0"/>
    <xf numFmtId="0" fontId="167" fillId="57" borderId="0" applyNumberFormat="0" applyBorder="0" applyAlignment="0" applyProtection="0"/>
    <xf numFmtId="0" fontId="168" fillId="0" borderId="14" applyNumberFormat="0" applyProtection="0"/>
    <xf numFmtId="0" fontId="168" fillId="0" borderId="14" applyNumberFormat="0" applyProtection="0"/>
    <xf numFmtId="0" fontId="168" fillId="0" borderId="39">
      <alignment horizontal="left" vertical="center"/>
    </xf>
    <xf numFmtId="0" fontId="168" fillId="0" borderId="39">
      <alignment horizontal="left" vertical="center"/>
    </xf>
    <xf numFmtId="0" fontId="168" fillId="0" borderId="39">
      <alignment horizontal="left" vertical="center"/>
    </xf>
    <xf numFmtId="0" fontId="168" fillId="0" borderId="39">
      <alignment horizontal="left" vertical="center"/>
    </xf>
    <xf numFmtId="0" fontId="168" fillId="0" borderId="39">
      <alignment horizontal="left" vertical="center"/>
    </xf>
    <xf numFmtId="0" fontId="168" fillId="0" borderId="39">
      <alignment horizontal="left" vertical="center"/>
    </xf>
    <xf numFmtId="0" fontId="169" fillId="0" borderId="15" applyNumberFormat="0" applyFill="0" applyAlignment="0" applyProtection="0"/>
    <xf numFmtId="0" fontId="82" fillId="0" borderId="51" applyNumberFormat="0" applyFill="0" applyAlignment="0" applyProtection="0"/>
    <xf numFmtId="0" fontId="82" fillId="0" borderId="52" applyNumberFormat="0" applyFill="0" applyAlignment="0" applyProtection="0"/>
    <xf numFmtId="0" fontId="82" fillId="0" borderId="53" applyNumberFormat="0" applyFill="0" applyAlignment="0" applyProtection="0"/>
    <xf numFmtId="0" fontId="82" fillId="0" borderId="16" applyNumberFormat="0" applyFill="0" applyAlignment="0" applyProtection="0"/>
    <xf numFmtId="0" fontId="83" fillId="0" borderId="31" applyNumberFormat="0" applyFill="0" applyAlignment="0" applyProtection="0"/>
    <xf numFmtId="0" fontId="83" fillId="0" borderId="0" applyNumberFormat="0" applyFill="0" applyBorder="0" applyAlignment="0" applyProtection="0"/>
    <xf numFmtId="197" fontId="134" fillId="0" borderId="0">
      <protection locked="0"/>
    </xf>
    <xf numFmtId="197" fontId="134" fillId="0" borderId="0">
      <protection locked="0"/>
    </xf>
    <xf numFmtId="0" fontId="97" fillId="0" borderId="0" applyNumberFormat="0" applyFill="0" applyBorder="0">
      <protection locked="0"/>
    </xf>
    <xf numFmtId="0" fontId="139" fillId="0" borderId="0" applyNumberFormat="0" applyFill="0" applyBorder="0">
      <protection locked="0"/>
    </xf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50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50" fillId="155" borderId="18" applyNumberFormat="0" applyFont="0" applyAlignment="0" applyProtection="0"/>
    <xf numFmtId="0" fontId="170" fillId="0" borderId="0" applyNumberFormat="0" applyFill="0" applyBorder="0">
      <protection locked="0"/>
    </xf>
    <xf numFmtId="0" fontId="170" fillId="0" borderId="0" applyNumberFormat="0" applyFill="0" applyBorder="0" applyAlignment="0" applyProtection="0"/>
    <xf numFmtId="0" fontId="151" fillId="0" borderId="0" applyNumberFormat="0" applyFill="0" applyBorder="0" applyAlignment="0" applyProtection="0"/>
    <xf numFmtId="0" fontId="171" fillId="120" borderId="0" applyNumberFormat="0" applyAlignment="0" applyProtection="0">
      <alignment horizontal="right"/>
    </xf>
    <xf numFmtId="164" fontId="172" fillId="0" borderId="0">
      <alignment horizontal="left"/>
    </xf>
    <xf numFmtId="0" fontId="98" fillId="115" borderId="50" applyNumberFormat="0" applyBorder="0" applyAlignment="0" applyProtection="0"/>
    <xf numFmtId="0" fontId="98" fillId="115" borderId="50" applyNumberFormat="0" applyBorder="0" applyAlignment="0" applyProtection="0"/>
    <xf numFmtId="0" fontId="98" fillId="115" borderId="50" applyNumberFormat="0" applyBorder="0" applyAlignment="0" applyProtection="0"/>
    <xf numFmtId="0" fontId="98" fillId="115" borderId="50" applyNumberFormat="0" applyBorder="0" applyAlignment="0" applyProtection="0"/>
    <xf numFmtId="0" fontId="98" fillId="115" borderId="50" applyNumberFormat="0" applyBorder="0" applyAlignment="0" applyProtection="0"/>
    <xf numFmtId="0" fontId="98" fillId="115" borderId="50" applyNumberFormat="0" applyBorder="0" applyAlignment="0" applyProtection="0"/>
    <xf numFmtId="0" fontId="86" fillId="156" borderId="6" applyNumberFormat="0" applyAlignment="0" applyProtection="0"/>
    <xf numFmtId="0" fontId="86" fillId="156" borderId="6" applyNumberFormat="0" applyAlignment="0" applyProtection="0"/>
    <xf numFmtId="0" fontId="99" fillId="113" borderId="0">
      <alignment horizontal="center"/>
    </xf>
    <xf numFmtId="0" fontId="99" fillId="113" borderId="0">
      <alignment horizontal="center"/>
    </xf>
    <xf numFmtId="0" fontId="99" fillId="113" borderId="0">
      <alignment horizontal="center"/>
    </xf>
    <xf numFmtId="0" fontId="99" fillId="113" borderId="0">
      <alignment horizontal="center"/>
    </xf>
    <xf numFmtId="0" fontId="99" fillId="113" borderId="0">
      <alignment horizontal="center"/>
    </xf>
    <xf numFmtId="0" fontId="99" fillId="113" borderId="0">
      <alignment horizontal="center"/>
    </xf>
    <xf numFmtId="0" fontId="99" fillId="113" borderId="0">
      <alignment horizontal="center"/>
    </xf>
    <xf numFmtId="0" fontId="99" fillId="113" borderId="0">
      <alignment horizontal="center"/>
    </xf>
    <xf numFmtId="0" fontId="99" fillId="113" borderId="0">
      <alignment horizontal="center"/>
    </xf>
    <xf numFmtId="0" fontId="99" fillId="113" borderId="0">
      <alignment horizontal="center"/>
    </xf>
    <xf numFmtId="0" fontId="99" fillId="113" borderId="0">
      <alignment horizontal="center"/>
    </xf>
    <xf numFmtId="0" fontId="99" fillId="113" borderId="0">
      <alignment horizontal="center"/>
    </xf>
    <xf numFmtId="0" fontId="99" fillId="113" borderId="0">
      <alignment horizontal="center"/>
    </xf>
    <xf numFmtId="0" fontId="99" fillId="113" borderId="0">
      <alignment horizontal="center"/>
    </xf>
    <xf numFmtId="0" fontId="96" fillId="113" borderId="50">
      <alignment horizontal="centerContinuous" wrapText="1"/>
    </xf>
    <xf numFmtId="0" fontId="96" fillId="113" borderId="50">
      <alignment horizontal="centerContinuous" wrapText="1"/>
    </xf>
    <xf numFmtId="0" fontId="96" fillId="113" borderId="50">
      <alignment horizontal="centerContinuous" wrapText="1"/>
    </xf>
    <xf numFmtId="0" fontId="96" fillId="113" borderId="50">
      <alignment horizontal="centerContinuous" wrapText="1"/>
    </xf>
    <xf numFmtId="0" fontId="96" fillId="113" borderId="50">
      <alignment horizontal="centerContinuous" wrapText="1"/>
    </xf>
    <xf numFmtId="0" fontId="96" fillId="113" borderId="50">
      <alignment horizontal="centerContinuous" wrapText="1"/>
    </xf>
    <xf numFmtId="0" fontId="96" fillId="113" borderId="50">
      <alignment horizontal="centerContinuous" wrapText="1"/>
    </xf>
    <xf numFmtId="0" fontId="96" fillId="113" borderId="50">
      <alignment horizontal="centerContinuous" wrapText="1"/>
    </xf>
    <xf numFmtId="0" fontId="96" fillId="113" borderId="50">
      <alignment horizontal="centerContinuous" wrapText="1"/>
    </xf>
    <xf numFmtId="0" fontId="96" fillId="113" borderId="50">
      <alignment horizontal="centerContinuous" wrapText="1"/>
    </xf>
    <xf numFmtId="0" fontId="96" fillId="113" borderId="50">
      <alignment horizontal="centerContinuous" wrapText="1"/>
    </xf>
    <xf numFmtId="0" fontId="96" fillId="113" borderId="50">
      <alignment horizontal="centerContinuous" wrapText="1"/>
    </xf>
    <xf numFmtId="0" fontId="96" fillId="113" borderId="50">
      <alignment horizontal="centerContinuous" wrapText="1"/>
    </xf>
    <xf numFmtId="0" fontId="96" fillId="113" borderId="50">
      <alignment horizontal="centerContinuous" wrapText="1"/>
    </xf>
    <xf numFmtId="0" fontId="96" fillId="113" borderId="50">
      <alignment horizontal="centerContinuous" wrapText="1"/>
    </xf>
    <xf numFmtId="0" fontId="96" fillId="113" borderId="50">
      <alignment horizontal="centerContinuous" wrapText="1"/>
    </xf>
    <xf numFmtId="0" fontId="96" fillId="113" borderId="50">
      <alignment horizontal="centerContinuous" wrapText="1"/>
    </xf>
    <xf numFmtId="0" fontId="96" fillId="113" borderId="50">
      <alignment horizontal="centerContinuous" wrapText="1"/>
    </xf>
    <xf numFmtId="0" fontId="96" fillId="113" borderId="50">
      <alignment horizontal="centerContinuous" wrapText="1"/>
    </xf>
    <xf numFmtId="0" fontId="96" fillId="113" borderId="50">
      <alignment horizontal="centerContinuous" wrapText="1"/>
    </xf>
    <xf numFmtId="0" fontId="96" fillId="113" borderId="50">
      <alignment horizontal="centerContinuous" wrapText="1"/>
    </xf>
    <xf numFmtId="0" fontId="96" fillId="113" borderId="50">
      <alignment horizontal="centerContinuous" wrapText="1"/>
    </xf>
    <xf numFmtId="0" fontId="96" fillId="113" borderId="50">
      <alignment horizontal="centerContinuous" wrapText="1"/>
    </xf>
    <xf numFmtId="0" fontId="96" fillId="113" borderId="50">
      <alignment horizontal="centerContinuous" wrapText="1"/>
    </xf>
    <xf numFmtId="0" fontId="96" fillId="113" borderId="50">
      <alignment horizontal="centerContinuous" wrapText="1"/>
    </xf>
    <xf numFmtId="0" fontId="96" fillId="113" borderId="50">
      <alignment horizontal="centerContinuous" wrapText="1"/>
    </xf>
    <xf numFmtId="0" fontId="96" fillId="113" borderId="50">
      <alignment horizontal="centerContinuous" wrapText="1"/>
    </xf>
    <xf numFmtId="0" fontId="96" fillId="113" borderId="50">
      <alignment horizontal="centerContinuous" wrapText="1"/>
    </xf>
    <xf numFmtId="0" fontId="96" fillId="113" borderId="50">
      <alignment horizontal="centerContinuous" wrapText="1"/>
    </xf>
    <xf numFmtId="0" fontId="96" fillId="113" borderId="50">
      <alignment horizontal="centerContinuous" wrapText="1"/>
    </xf>
    <xf numFmtId="198" fontId="173" fillId="0" borderId="0" applyFont="0" applyFill="0" applyBorder="0" applyAlignment="0" applyProtection="0"/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39">
      <alignment wrapText="1"/>
    </xf>
    <xf numFmtId="0" fontId="98" fillId="113" borderId="25"/>
    <xf numFmtId="0" fontId="98" fillId="113" borderId="25"/>
    <xf numFmtId="0" fontId="98" fillId="113" borderId="25"/>
    <xf numFmtId="0" fontId="98" fillId="113" borderId="25"/>
    <xf numFmtId="0" fontId="98" fillId="113" borderId="25"/>
    <xf numFmtId="0" fontId="98" fillId="113" borderId="25"/>
    <xf numFmtId="0" fontId="98" fillId="113" borderId="25"/>
    <xf numFmtId="0" fontId="98" fillId="113" borderId="25"/>
    <xf numFmtId="0" fontId="98" fillId="113" borderId="25"/>
    <xf numFmtId="0" fontId="98" fillId="113" borderId="25"/>
    <xf numFmtId="0" fontId="98" fillId="113" borderId="25"/>
    <xf numFmtId="0" fontId="98" fillId="113" borderId="25"/>
    <xf numFmtId="0" fontId="98" fillId="113" borderId="25"/>
    <xf numFmtId="0" fontId="98" fillId="113" borderId="25"/>
    <xf numFmtId="0" fontId="98" fillId="113" borderId="25"/>
    <xf numFmtId="0" fontId="98" fillId="113" borderId="25"/>
    <xf numFmtId="0" fontId="98" fillId="113" borderId="25"/>
    <xf numFmtId="0" fontId="98" fillId="113" borderId="25"/>
    <xf numFmtId="0" fontId="98" fillId="113" borderId="25"/>
    <xf numFmtId="0" fontId="98" fillId="113" borderId="25"/>
    <xf numFmtId="0" fontId="98" fillId="113" borderId="29"/>
    <xf numFmtId="0" fontId="98" fillId="113" borderId="29"/>
    <xf numFmtId="0" fontId="98" fillId="113" borderId="29"/>
    <xf numFmtId="0" fontId="98" fillId="113" borderId="29"/>
    <xf numFmtId="0" fontId="98" fillId="113" borderId="29"/>
    <xf numFmtId="0" fontId="98" fillId="113" borderId="29"/>
    <xf numFmtId="0" fontId="98" fillId="113" borderId="29"/>
    <xf numFmtId="0" fontId="98" fillId="113" borderId="29"/>
    <xf numFmtId="0" fontId="98" fillId="113" borderId="29"/>
    <xf numFmtId="0" fontId="98" fillId="113" borderId="29"/>
    <xf numFmtId="0" fontId="98" fillId="113" borderId="29"/>
    <xf numFmtId="0" fontId="98" fillId="113" borderId="29"/>
    <xf numFmtId="0" fontId="98" fillId="113" borderId="29"/>
    <xf numFmtId="0" fontId="98" fillId="113" borderId="29"/>
    <xf numFmtId="0" fontId="98" fillId="113" borderId="29"/>
    <xf numFmtId="0" fontId="98" fillId="113" borderId="29"/>
    <xf numFmtId="0" fontId="98" fillId="113" borderId="29"/>
    <xf numFmtId="0" fontId="98" fillId="113" borderId="29"/>
    <xf numFmtId="0" fontId="98" fillId="113" borderId="29"/>
    <xf numFmtId="0" fontId="98" fillId="113" borderId="29"/>
    <xf numFmtId="0" fontId="98" fillId="113" borderId="27">
      <alignment horizontal="center" wrapText="1"/>
    </xf>
    <xf numFmtId="0" fontId="98" fillId="113" borderId="27">
      <alignment horizontal="center" wrapText="1"/>
    </xf>
    <xf numFmtId="0" fontId="98" fillId="113" borderId="27">
      <alignment horizontal="center" wrapText="1"/>
    </xf>
    <xf numFmtId="0" fontId="98" fillId="113" borderId="27">
      <alignment horizontal="center" wrapText="1"/>
    </xf>
    <xf numFmtId="0" fontId="98" fillId="113" borderId="27">
      <alignment horizontal="center" wrapText="1"/>
    </xf>
    <xf numFmtId="0" fontId="98" fillId="113" borderId="27">
      <alignment horizontal="center" wrapText="1"/>
    </xf>
    <xf numFmtId="0" fontId="98" fillId="113" borderId="27">
      <alignment horizontal="center" wrapText="1"/>
    </xf>
    <xf numFmtId="0" fontId="98" fillId="113" borderId="27">
      <alignment horizontal="center" wrapText="1"/>
    </xf>
    <xf numFmtId="0" fontId="129" fillId="116" borderId="40">
      <alignment horizontal="left" vertical="top" wrapText="1"/>
    </xf>
    <xf numFmtId="0" fontId="129" fillId="116" borderId="40">
      <alignment horizontal="left" vertical="top" wrapText="1"/>
    </xf>
    <xf numFmtId="0" fontId="129" fillId="116" borderId="40">
      <alignment horizontal="left" vertical="top" wrapText="1"/>
    </xf>
    <xf numFmtId="0" fontId="129" fillId="116" borderId="40">
      <alignment horizontal="left" vertical="top" wrapText="1"/>
    </xf>
    <xf numFmtId="0" fontId="129" fillId="116" borderId="40">
      <alignment horizontal="left" vertical="top" wrapText="1"/>
    </xf>
    <xf numFmtId="0" fontId="129" fillId="116" borderId="40">
      <alignment horizontal="left" vertical="top" wrapText="1"/>
    </xf>
    <xf numFmtId="0" fontId="129" fillId="116" borderId="40">
      <alignment horizontal="left" vertical="top" wrapText="1"/>
    </xf>
    <xf numFmtId="0" fontId="129" fillId="116" borderId="40">
      <alignment horizontal="left" vertical="top" wrapText="1"/>
    </xf>
    <xf numFmtId="0" fontId="129" fillId="116" borderId="40">
      <alignment horizontal="left" vertical="top" wrapText="1"/>
    </xf>
    <xf numFmtId="0" fontId="129" fillId="116" borderId="40">
      <alignment horizontal="left" vertical="top" wrapText="1"/>
    </xf>
    <xf numFmtId="0" fontId="129" fillId="116" borderId="40">
      <alignment horizontal="left" vertical="top" wrapText="1"/>
    </xf>
    <xf numFmtId="0" fontId="129" fillId="116" borderId="40">
      <alignment horizontal="left" vertical="top" wrapText="1"/>
    </xf>
    <xf numFmtId="0" fontId="129" fillId="116" borderId="40">
      <alignment horizontal="left" vertical="top" wrapText="1"/>
    </xf>
    <xf numFmtId="0" fontId="129" fillId="116" borderId="40">
      <alignment horizontal="left" vertical="top" wrapText="1"/>
    </xf>
    <xf numFmtId="0" fontId="129" fillId="116" borderId="40">
      <alignment horizontal="left" vertical="top" wrapText="1"/>
    </xf>
    <xf numFmtId="0" fontId="129" fillId="116" borderId="40">
      <alignment horizontal="left" vertical="top" wrapText="1"/>
    </xf>
    <xf numFmtId="0" fontId="129" fillId="116" borderId="40">
      <alignment horizontal="left" vertical="top" wrapText="1"/>
    </xf>
    <xf numFmtId="0" fontId="129" fillId="116" borderId="40">
      <alignment horizontal="left" vertical="top" wrapText="1"/>
    </xf>
    <xf numFmtId="0" fontId="129" fillId="116" borderId="40">
      <alignment horizontal="left" vertical="top" wrapText="1"/>
    </xf>
    <xf numFmtId="0" fontId="129" fillId="116" borderId="40">
      <alignment horizontal="left" vertical="top" wrapText="1"/>
    </xf>
    <xf numFmtId="0" fontId="129" fillId="116" borderId="40">
      <alignment horizontal="left" vertical="top" wrapText="1"/>
    </xf>
    <xf numFmtId="0" fontId="129" fillId="116" borderId="40">
      <alignment horizontal="left" vertical="top" wrapText="1"/>
    </xf>
    <xf numFmtId="0" fontId="129" fillId="116" borderId="40">
      <alignment horizontal="left" vertical="top" wrapText="1"/>
    </xf>
    <xf numFmtId="0" fontId="129" fillId="116" borderId="40">
      <alignment horizontal="left" vertical="top" wrapText="1"/>
    </xf>
    <xf numFmtId="0" fontId="129" fillId="116" borderId="40">
      <alignment horizontal="left" vertical="top" wrapText="1"/>
    </xf>
    <xf numFmtId="0" fontId="129" fillId="116" borderId="40">
      <alignment horizontal="left" vertical="top" wrapText="1"/>
    </xf>
    <xf numFmtId="0" fontId="129" fillId="116" borderId="40">
      <alignment horizontal="left" vertical="top" wrapText="1"/>
    </xf>
    <xf numFmtId="0" fontId="129" fillId="116" borderId="40">
      <alignment horizontal="left" vertical="top" wrapText="1"/>
    </xf>
    <xf numFmtId="0" fontId="129" fillId="116" borderId="40">
      <alignment horizontal="left" vertical="top" wrapText="1"/>
    </xf>
    <xf numFmtId="0" fontId="129" fillId="116" borderId="40">
      <alignment horizontal="left" vertical="top" wrapText="1"/>
    </xf>
    <xf numFmtId="0" fontId="129" fillId="116" borderId="40">
      <alignment horizontal="left" vertical="top" wrapText="1"/>
    </xf>
    <xf numFmtId="0" fontId="129" fillId="116" borderId="40">
      <alignment horizontal="left" vertical="top" wrapText="1"/>
    </xf>
    <xf numFmtId="0" fontId="129" fillId="116" borderId="40">
      <alignment horizontal="left" vertical="top" wrapText="1"/>
    </xf>
    <xf numFmtId="0" fontId="129" fillId="116" borderId="40">
      <alignment horizontal="left" vertical="top" wrapText="1"/>
    </xf>
    <xf numFmtId="0" fontId="129" fillId="116" borderId="40">
      <alignment horizontal="left" vertical="top" wrapText="1"/>
    </xf>
    <xf numFmtId="0" fontId="129" fillId="116" borderId="40">
      <alignment horizontal="left" vertical="top" wrapText="1"/>
    </xf>
    <xf numFmtId="0" fontId="129" fillId="116" borderId="40">
      <alignment horizontal="left" vertical="top" wrapText="1"/>
    </xf>
    <xf numFmtId="0" fontId="129" fillId="116" borderId="40">
      <alignment horizontal="left" vertical="top" wrapText="1"/>
    </xf>
    <xf numFmtId="0" fontId="129" fillId="116" borderId="40">
      <alignment horizontal="left" vertical="top" wrapText="1"/>
    </xf>
    <xf numFmtId="0" fontId="129" fillId="116" borderId="40">
      <alignment horizontal="left" vertical="top" wrapText="1"/>
    </xf>
    <xf numFmtId="0" fontId="129" fillId="116" borderId="40">
      <alignment horizontal="left" vertical="top" wrapText="1"/>
    </xf>
    <xf numFmtId="0" fontId="129" fillId="116" borderId="40">
      <alignment horizontal="left" vertical="top" wrapText="1"/>
    </xf>
    <xf numFmtId="0" fontId="129" fillId="116" borderId="40">
      <alignment horizontal="left" vertical="top" wrapText="1"/>
    </xf>
    <xf numFmtId="0" fontId="129" fillId="116" borderId="40">
      <alignment horizontal="left" vertical="top" wrapText="1"/>
    </xf>
    <xf numFmtId="0" fontId="129" fillId="116" borderId="40">
      <alignment horizontal="left" vertical="top" wrapText="1"/>
    </xf>
    <xf numFmtId="0" fontId="129" fillId="116" borderId="40">
      <alignment horizontal="left" vertical="top" wrapText="1"/>
    </xf>
    <xf numFmtId="0" fontId="129" fillId="116" borderId="40">
      <alignment horizontal="left" vertical="top" wrapText="1"/>
    </xf>
    <xf numFmtId="0" fontId="151" fillId="0" borderId="0" applyNumberFormat="0" applyFill="0" applyBorder="0" applyAlignment="0" applyProtection="0"/>
    <xf numFmtId="0" fontId="174" fillId="0" borderId="0" applyNumberFormat="0" applyFill="0" applyBorder="0" applyAlignment="0" applyProtection="0">
      <alignment vertical="top"/>
      <protection locked="0"/>
    </xf>
    <xf numFmtId="0" fontId="175" fillId="0" borderId="0" applyNumberFormat="0" applyFill="0" applyBorder="0" applyAlignment="0" applyProtection="0"/>
    <xf numFmtId="0" fontId="89" fillId="0" borderId="33" applyNumberFormat="0" applyFill="0" applyAlignment="0" applyProtection="0"/>
    <xf numFmtId="0" fontId="176" fillId="157" borderId="0" applyNumberFormat="0" applyBorder="0" applyAlignment="0" applyProtection="0"/>
    <xf numFmtId="0" fontId="177" fillId="59" borderId="0" applyNumberFormat="0" applyBorder="0" applyAlignment="0" applyProtection="0"/>
    <xf numFmtId="0" fontId="177" fillId="59" borderId="0" applyNumberFormat="0" applyBorder="0" applyAlignment="0" applyProtection="0"/>
    <xf numFmtId="0" fontId="177" fillId="59" borderId="0" applyNumberFormat="0" applyBorder="0" applyAlignment="0" applyProtection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199" fontId="178" fillId="0" borderId="0"/>
    <xf numFmtId="199" fontId="178" fillId="0" borderId="0"/>
    <xf numFmtId="0" fontId="179" fillId="0" borderId="0"/>
    <xf numFmtId="0" fontId="3" fillId="0" borderId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50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80" fillId="0" borderId="0"/>
    <xf numFmtId="0" fontId="150" fillId="0" borderId="0"/>
    <xf numFmtId="0" fontId="150" fillId="0" borderId="0"/>
    <xf numFmtId="0" fontId="150" fillId="0" borderId="0"/>
    <xf numFmtId="0" fontId="96" fillId="0" borderId="0" applyNumberFormat="0" applyFill="0" applyBorder="0" applyAlignment="0" applyProtection="0"/>
    <xf numFmtId="0" fontId="142" fillId="0" borderId="0"/>
    <xf numFmtId="0" fontId="3" fillId="0" borderId="0"/>
    <xf numFmtId="0" fontId="18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3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3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3" fillId="0" borderId="0"/>
    <xf numFmtId="0" fontId="3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80" fillId="0" borderId="0"/>
    <xf numFmtId="0" fontId="150" fillId="0" borderId="0"/>
    <xf numFmtId="0" fontId="150" fillId="0" borderId="0"/>
    <xf numFmtId="0" fontId="96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96" fillId="0" borderId="0"/>
    <xf numFmtId="0" fontId="96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96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96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96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8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96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96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96" fillId="0" borderId="0"/>
    <xf numFmtId="0" fontId="124" fillId="0" borderId="0"/>
    <xf numFmtId="0" fontId="96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79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96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96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96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96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50" fillId="0" borderId="0"/>
    <xf numFmtId="0" fontId="143" fillId="0" borderId="0"/>
    <xf numFmtId="0" fontId="150" fillId="0" borderId="0"/>
    <xf numFmtId="0" fontId="96" fillId="0" borderId="0"/>
    <xf numFmtId="0" fontId="96" fillId="0" borderId="0"/>
    <xf numFmtId="0" fontId="150" fillId="0" borderId="0"/>
    <xf numFmtId="0" fontId="143" fillId="0" borderId="0"/>
    <xf numFmtId="0" fontId="179" fillId="0" borderId="0"/>
    <xf numFmtId="0" fontId="96" fillId="0" borderId="0"/>
    <xf numFmtId="0" fontId="150" fillId="0" borderId="0"/>
    <xf numFmtId="0" fontId="150" fillId="0" borderId="0"/>
    <xf numFmtId="0" fontId="150" fillId="0" borderId="0"/>
    <xf numFmtId="0" fontId="96" fillId="0" borderId="0"/>
    <xf numFmtId="0" fontId="180" fillId="0" borderId="0"/>
    <xf numFmtId="0" fontId="96" fillId="0" borderId="0"/>
    <xf numFmtId="0" fontId="150" fillId="0" borderId="0"/>
    <xf numFmtId="0" fontId="179" fillId="0" borderId="0"/>
    <xf numFmtId="0" fontId="180" fillId="0" borderId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179" fillId="0" borderId="0"/>
    <xf numFmtId="0" fontId="142" fillId="0" borderId="0"/>
    <xf numFmtId="0" fontId="150" fillId="0" borderId="0"/>
    <xf numFmtId="0" fontId="142" fillId="0" borderId="0"/>
    <xf numFmtId="0" fontId="96" fillId="0" borderId="0"/>
    <xf numFmtId="0" fontId="96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96" fillId="0" borderId="0"/>
    <xf numFmtId="0" fontId="96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96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79" fillId="0" borderId="0"/>
    <xf numFmtId="0" fontId="96" fillId="0" borderId="0"/>
    <xf numFmtId="0" fontId="150" fillId="0" borderId="0"/>
    <xf numFmtId="0" fontId="150" fillId="0" borderId="0"/>
    <xf numFmtId="0" fontId="96" fillId="0" borderId="0"/>
    <xf numFmtId="0" fontId="96" fillId="0" borderId="0"/>
    <xf numFmtId="0" fontId="1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96" fillId="0" borderId="0"/>
    <xf numFmtId="0" fontId="150" fillId="0" borderId="0"/>
    <xf numFmtId="0" fontId="150" fillId="0" borderId="0"/>
    <xf numFmtId="0" fontId="96" fillId="0" borderId="0"/>
    <xf numFmtId="0" fontId="150" fillId="0" borderId="0"/>
    <xf numFmtId="0" fontId="150" fillId="0" borderId="0"/>
    <xf numFmtId="0" fontId="150" fillId="0" borderId="0"/>
    <xf numFmtId="0" fontId="3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96" fillId="0" borderId="0"/>
    <xf numFmtId="0" fontId="96" fillId="0" borderId="0" applyNumberFormat="0" applyFill="0" applyBorder="0" applyAlignment="0" applyProtection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3" fillId="0" borderId="0"/>
    <xf numFmtId="0" fontId="112" fillId="0" borderId="0"/>
    <xf numFmtId="0" fontId="150" fillId="0" borderId="0"/>
    <xf numFmtId="0" fontId="150" fillId="0" borderId="0"/>
    <xf numFmtId="0" fontId="112" fillId="0" borderId="0"/>
    <xf numFmtId="0" fontId="150" fillId="0" borderId="0"/>
    <xf numFmtId="0" fontId="112" fillId="0" borderId="0"/>
    <xf numFmtId="0" fontId="150" fillId="0" borderId="0"/>
    <xf numFmtId="0" fontId="150" fillId="0" borderId="0"/>
    <xf numFmtId="0" fontId="112" fillId="0" borderId="0"/>
    <xf numFmtId="0" fontId="150" fillId="0" borderId="0"/>
    <xf numFmtId="0" fontId="150" fillId="0" borderId="0"/>
    <xf numFmtId="0" fontId="150" fillId="0" borderId="0"/>
    <xf numFmtId="0" fontId="112" fillId="0" borderId="0"/>
    <xf numFmtId="0" fontId="96" fillId="0" borderId="0"/>
    <xf numFmtId="0" fontId="150" fillId="0" borderId="0"/>
    <xf numFmtId="0" fontId="112" fillId="0" borderId="0"/>
    <xf numFmtId="0" fontId="112" fillId="0" borderId="0"/>
    <xf numFmtId="0" fontId="150" fillId="0" borderId="0"/>
    <xf numFmtId="0" fontId="1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12" fillId="0" borderId="0"/>
    <xf numFmtId="0" fontId="150" fillId="0" borderId="0"/>
    <xf numFmtId="0" fontId="96" fillId="0" borderId="0" applyNumberFormat="0" applyFill="0" applyBorder="0" applyAlignment="0" applyProtection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96" fillId="0" borderId="0" applyNumberFormat="0" applyFill="0" applyBorder="0" applyAlignment="0" applyProtection="0"/>
    <xf numFmtId="0" fontId="179" fillId="0" borderId="0"/>
    <xf numFmtId="0" fontId="150" fillId="0" borderId="0"/>
    <xf numFmtId="0" fontId="150" fillId="0" borderId="0"/>
    <xf numFmtId="0" fontId="96" fillId="0" borderId="0"/>
    <xf numFmtId="0" fontId="150" fillId="0" borderId="0"/>
    <xf numFmtId="0" fontId="96" fillId="0" borderId="0" applyNumberFormat="0" applyFill="0" applyBorder="0" applyAlignment="0" applyProtection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96" fillId="0" borderId="0"/>
    <xf numFmtId="0" fontId="150" fillId="0" borderId="0"/>
    <xf numFmtId="0" fontId="150" fillId="0" borderId="0"/>
    <xf numFmtId="0" fontId="150" fillId="0" borderId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150" fillId="0" borderId="0"/>
    <xf numFmtId="0" fontId="96" fillId="0" borderId="0" applyNumberFormat="0" applyFill="0" applyBorder="0" applyAlignment="0" applyProtection="0"/>
    <xf numFmtId="0" fontId="150" fillId="0" borderId="0"/>
    <xf numFmtId="0" fontId="96" fillId="0" borderId="0" applyNumberFormat="0" applyFill="0" applyBorder="0" applyAlignment="0" applyProtection="0"/>
    <xf numFmtId="0" fontId="150" fillId="0" borderId="0"/>
    <xf numFmtId="0" fontId="150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50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50" fillId="0" borderId="0"/>
    <xf numFmtId="0" fontId="14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96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96" fillId="0" borderId="0"/>
    <xf numFmtId="0" fontId="150" fillId="0" borderId="0"/>
    <xf numFmtId="0" fontId="150" fillId="0" borderId="0"/>
    <xf numFmtId="0" fontId="150" fillId="0" borderId="0"/>
    <xf numFmtId="0" fontId="142" fillId="0" borderId="0"/>
    <xf numFmtId="0" fontId="112" fillId="0" borderId="0"/>
    <xf numFmtId="0" fontId="142" fillId="0" borderId="0"/>
    <xf numFmtId="0" fontId="150" fillId="0" borderId="0"/>
    <xf numFmtId="0" fontId="14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3" fillId="0" borderId="0"/>
    <xf numFmtId="0" fontId="3" fillId="0" borderId="0"/>
    <xf numFmtId="0" fontId="142" fillId="0" borderId="0"/>
    <xf numFmtId="0" fontId="3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50" fillId="0" borderId="0"/>
    <xf numFmtId="0" fontId="179" fillId="0" borderId="0"/>
    <xf numFmtId="0" fontId="142" fillId="0" borderId="0"/>
    <xf numFmtId="0" fontId="96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96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50" fillId="0" borderId="0"/>
    <xf numFmtId="0" fontId="96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50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96" fillId="0" borderId="0"/>
    <xf numFmtId="0" fontId="112" fillId="0" borderId="0"/>
    <xf numFmtId="0" fontId="96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1" fontId="158" fillId="0" borderId="0">
      <alignment vertical="top" wrapText="1"/>
    </xf>
    <xf numFmtId="1" fontId="181" fillId="0" borderId="0" applyFill="0" applyBorder="0" applyProtection="0"/>
    <xf numFmtId="1" fontId="134" fillId="0" borderId="0" applyFont="0" applyFill="0" applyBorder="0" applyProtection="0">
      <alignment vertical="center"/>
    </xf>
    <xf numFmtId="1" fontId="135" fillId="0" borderId="0">
      <alignment horizontal="right"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9" fillId="0" borderId="0" applyNumberFormat="0" applyFill="0" applyBorder="0">
      <alignment vertical="top"/>
    </xf>
    <xf numFmtId="0" fontId="159" fillId="0" borderId="0" applyNumberFormat="0" applyFill="0" applyBorder="0">
      <alignment vertical="top"/>
    </xf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00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00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5" borderId="18" applyNumberFormat="0" applyFont="0" applyAlignment="0" applyProtection="0"/>
    <xf numFmtId="0" fontId="112" fillId="158" borderId="41" applyNumberFormat="0" applyFont="0" applyAlignment="0" applyProtection="0"/>
    <xf numFmtId="0" fontId="112" fillId="158" borderId="41" applyNumberFormat="0" applyFont="0" applyAlignment="0" applyProtection="0"/>
    <xf numFmtId="0" fontId="112" fillId="155" borderId="18" applyNumberFormat="0" applyFont="0" applyAlignment="0" applyProtection="0"/>
    <xf numFmtId="0" fontId="134" fillId="0" borderId="0">
      <alignment horizontal="left"/>
    </xf>
    <xf numFmtId="0" fontId="3" fillId="63" borderId="18" applyNumberFormat="0" applyFont="0" applyAlignment="0" applyProtection="0"/>
    <xf numFmtId="0" fontId="3" fillId="63" borderId="18" applyNumberFormat="0" applyFont="0" applyAlignment="0" applyProtection="0"/>
    <xf numFmtId="0" fontId="3" fillId="63" borderId="18" applyNumberFormat="0" applyFont="0" applyAlignment="0" applyProtection="0"/>
    <xf numFmtId="0" fontId="3" fillId="63" borderId="18" applyNumberFormat="0" applyFont="0" applyAlignment="0" applyProtection="0"/>
    <xf numFmtId="0" fontId="3" fillId="63" borderId="18" applyNumberFormat="0" applyFont="0" applyAlignment="0" applyProtection="0"/>
    <xf numFmtId="0" fontId="3" fillId="63" borderId="18" applyNumberFormat="0" applyFont="0" applyAlignment="0" applyProtection="0"/>
    <xf numFmtId="0" fontId="3" fillId="63" borderId="18" applyNumberFormat="0" applyFont="0" applyAlignment="0" applyProtection="0"/>
    <xf numFmtId="0" fontId="3" fillId="63" borderId="18" applyNumberFormat="0" applyFont="0" applyAlignment="0" applyProtection="0"/>
    <xf numFmtId="0" fontId="3" fillId="63" borderId="18" applyNumberFormat="0" applyFont="0" applyAlignment="0" applyProtection="0"/>
    <xf numFmtId="0" fontId="3" fillId="63" borderId="18" applyNumberFormat="0" applyFont="0" applyAlignment="0" applyProtection="0"/>
    <xf numFmtId="0" fontId="3" fillId="63" borderId="18" applyNumberFormat="0" applyFont="0" applyAlignment="0" applyProtection="0"/>
    <xf numFmtId="0" fontId="3" fillId="63" borderId="18" applyNumberFormat="0" applyFont="0" applyAlignment="0" applyProtection="0"/>
    <xf numFmtId="0" fontId="151" fillId="63" borderId="18" applyNumberFormat="0" applyFont="0" applyAlignment="0" applyProtection="0"/>
    <xf numFmtId="0" fontId="151" fillId="63" borderId="18" applyNumberFormat="0" applyFont="0" applyAlignment="0" applyProtection="0"/>
    <xf numFmtId="0" fontId="151" fillId="63" borderId="18" applyNumberFormat="0" applyFont="0" applyAlignment="0" applyProtection="0"/>
    <xf numFmtId="0" fontId="3" fillId="63" borderId="18" applyNumberFormat="0" applyFont="0" applyAlignment="0" applyProtection="0"/>
    <xf numFmtId="0" fontId="3" fillId="63" borderId="18" applyNumberFormat="0" applyFont="0" applyAlignment="0" applyProtection="0"/>
    <xf numFmtId="0" fontId="3" fillId="63" borderId="18" applyNumberFormat="0" applyFont="0" applyAlignment="0" applyProtection="0"/>
    <xf numFmtId="0" fontId="151" fillId="63" borderId="18" applyNumberFormat="0" applyFont="0" applyAlignment="0" applyProtection="0"/>
    <xf numFmtId="0" fontId="151" fillId="63" borderId="18" applyNumberFormat="0" applyFont="0" applyAlignment="0" applyProtection="0"/>
    <xf numFmtId="0" fontId="151" fillId="63" borderId="18" applyNumberFormat="0" applyFont="0" applyAlignment="0" applyProtection="0"/>
    <xf numFmtId="0" fontId="150" fillId="63" borderId="18" applyNumberFormat="0" applyFont="0" applyAlignment="0" applyProtection="0"/>
    <xf numFmtId="0" fontId="150" fillId="63" borderId="18" applyNumberFormat="0" applyFont="0" applyAlignment="0" applyProtection="0"/>
    <xf numFmtId="0" fontId="3" fillId="63" borderId="18" applyNumberFormat="0" applyFont="0" applyAlignment="0" applyProtection="0"/>
    <xf numFmtId="0" fontId="3" fillId="63" borderId="18" applyNumberFormat="0" applyFont="0" applyAlignment="0" applyProtection="0"/>
    <xf numFmtId="0" fontId="3" fillId="63" borderId="18" applyNumberFormat="0" applyFont="0" applyAlignment="0" applyProtection="0"/>
    <xf numFmtId="0" fontId="3" fillId="63" borderId="18" applyNumberFormat="0" applyFont="0" applyAlignment="0" applyProtection="0"/>
    <xf numFmtId="0" fontId="3" fillId="63" borderId="18" applyNumberFormat="0" applyFont="0" applyAlignment="0" applyProtection="0"/>
    <xf numFmtId="0" fontId="3" fillId="63" borderId="18" applyNumberFormat="0" applyFont="0" applyAlignment="0" applyProtection="0"/>
    <xf numFmtId="0" fontId="3" fillId="63" borderId="18" applyNumberFormat="0" applyFont="0" applyAlignment="0" applyProtection="0"/>
    <xf numFmtId="0" fontId="151" fillId="63" borderId="18" applyNumberFormat="0" applyFont="0" applyAlignment="0" applyProtection="0"/>
    <xf numFmtId="0" fontId="3" fillId="63" borderId="18" applyNumberFormat="0" applyFont="0" applyAlignment="0" applyProtection="0"/>
    <xf numFmtId="0" fontId="3" fillId="63" borderId="18" applyNumberFormat="0" applyFont="0" applyAlignment="0" applyProtection="0"/>
    <xf numFmtId="0" fontId="3" fillId="63" borderId="18" applyNumberFormat="0" applyFont="0" applyAlignment="0" applyProtection="0"/>
    <xf numFmtId="0" fontId="151" fillId="63" borderId="18" applyNumberFormat="0" applyFont="0" applyAlignment="0" applyProtection="0"/>
    <xf numFmtId="0" fontId="3" fillId="63" borderId="18" applyNumberFormat="0" applyFont="0" applyAlignment="0" applyProtection="0"/>
    <xf numFmtId="0" fontId="3" fillId="63" borderId="18" applyNumberFormat="0" applyFont="0" applyAlignment="0" applyProtection="0"/>
    <xf numFmtId="0" fontId="3" fillId="63" borderId="18" applyNumberFormat="0" applyFont="0" applyAlignment="0" applyProtection="0"/>
    <xf numFmtId="0" fontId="3" fillId="63" borderId="18" applyNumberFormat="0" applyFont="0" applyAlignment="0" applyProtection="0"/>
    <xf numFmtId="0" fontId="3" fillId="63" borderId="18" applyNumberFormat="0" applyFont="0" applyAlignment="0" applyProtection="0"/>
    <xf numFmtId="0" fontId="3" fillId="63" borderId="18" applyNumberFormat="0" applyFont="0" applyAlignment="0" applyProtection="0"/>
    <xf numFmtId="0" fontId="151" fillId="63" borderId="18" applyNumberFormat="0" applyFont="0" applyAlignment="0" applyProtection="0"/>
    <xf numFmtId="0" fontId="3" fillId="63" borderId="18" applyNumberFormat="0" applyFont="0" applyAlignment="0" applyProtection="0"/>
    <xf numFmtId="0" fontId="3" fillId="63" borderId="18" applyNumberFormat="0" applyFont="0" applyAlignment="0" applyProtection="0"/>
    <xf numFmtId="0" fontId="3" fillId="63" borderId="18" applyNumberFormat="0" applyFont="0" applyAlignment="0" applyProtection="0"/>
    <xf numFmtId="0" fontId="87" fillId="152" borderId="32" applyNumberFormat="0" applyAlignment="0" applyProtection="0"/>
    <xf numFmtId="0" fontId="87" fillId="152" borderId="32" applyNumberFormat="0" applyAlignment="0" applyProtection="0"/>
    <xf numFmtId="10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112" fillId="0" borderId="0" applyFont="0" applyFill="0" applyBorder="0" applyAlignment="0" applyProtection="0"/>
    <xf numFmtId="0" fontId="96" fillId="0" borderId="0" applyNumberFormat="0" applyFill="0" applyBorder="0" applyAlignment="0" applyProtection="0"/>
    <xf numFmtId="9" fontId="96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112" fillId="0" borderId="0" applyFont="0" applyFill="0" applyBorder="0" applyAlignment="0" applyProtection="0"/>
    <xf numFmtId="0" fontId="96" fillId="0" borderId="0" applyNumberFormat="0" applyFill="0" applyBorder="0" applyAlignment="0" applyProtection="0"/>
    <xf numFmtId="9" fontId="100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112" fillId="0" borderId="0" applyFont="0" applyFill="0" applyBorder="0" applyAlignment="0" applyProtection="0"/>
    <xf numFmtId="0" fontId="96" fillId="0" borderId="0" applyNumberFormat="0" applyFill="0" applyBorder="0" applyAlignment="0" applyProtection="0"/>
    <xf numFmtId="9" fontId="112" fillId="0" borderId="0" applyFont="0" applyFill="0" applyBorder="0" applyAlignment="0" applyProtection="0"/>
    <xf numFmtId="9" fontId="112" fillId="0" borderId="0" applyFont="0" applyFill="0" applyBorder="0" applyAlignment="0" applyProtection="0"/>
    <xf numFmtId="0" fontId="96" fillId="0" borderId="0" applyNumberFormat="0" applyFill="0" applyBorder="0" applyAlignment="0" applyProtection="0"/>
    <xf numFmtId="9" fontId="100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126" fillId="0" borderId="0" applyFont="0" applyFill="0" applyBorder="0" applyAlignment="0" applyProtection="0"/>
    <xf numFmtId="0" fontId="96" fillId="0" borderId="0" applyNumberFormat="0" applyFill="0" applyBorder="0" applyAlignment="0" applyProtection="0"/>
    <xf numFmtId="9" fontId="112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126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126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73" fillId="0" borderId="0" applyFont="0" applyFill="0" applyBorder="0" applyAlignment="0" applyProtection="0"/>
    <xf numFmtId="0" fontId="98" fillId="113" borderId="1"/>
    <xf numFmtId="0" fontId="98" fillId="113" borderId="1"/>
    <xf numFmtId="0" fontId="98" fillId="113" borderId="1"/>
    <xf numFmtId="0" fontId="98" fillId="113" borderId="1"/>
    <xf numFmtId="0" fontId="98" fillId="113" borderId="1"/>
    <xf numFmtId="0" fontId="98" fillId="113" borderId="1"/>
    <xf numFmtId="0" fontId="98" fillId="113" borderId="1"/>
    <xf numFmtId="0" fontId="98" fillId="113" borderId="1"/>
    <xf numFmtId="0" fontId="98" fillId="113" borderId="1"/>
    <xf numFmtId="0" fontId="98" fillId="113" borderId="1"/>
    <xf numFmtId="0" fontId="98" fillId="113" borderId="1"/>
    <xf numFmtId="0" fontId="98" fillId="113" borderId="1"/>
    <xf numFmtId="0" fontId="98" fillId="113" borderId="1"/>
    <xf numFmtId="0" fontId="98" fillId="113" borderId="1"/>
    <xf numFmtId="0" fontId="98" fillId="113" borderId="1"/>
    <xf numFmtId="0" fontId="98" fillId="113" borderId="1"/>
    <xf numFmtId="0" fontId="98" fillId="113" borderId="1"/>
    <xf numFmtId="0" fontId="98" fillId="113" borderId="1"/>
    <xf numFmtId="0" fontId="98" fillId="113" borderId="1"/>
    <xf numFmtId="0" fontId="98" fillId="113" borderId="1"/>
    <xf numFmtId="0" fontId="98" fillId="113" borderId="1"/>
    <xf numFmtId="0" fontId="98" fillId="113" borderId="1"/>
    <xf numFmtId="0" fontId="98" fillId="113" borderId="1"/>
    <xf numFmtId="0" fontId="98" fillId="113" borderId="1"/>
    <xf numFmtId="0" fontId="98" fillId="113" borderId="1"/>
    <xf numFmtId="0" fontId="98" fillId="113" borderId="1"/>
    <xf numFmtId="0" fontId="98" fillId="113" borderId="1"/>
    <xf numFmtId="0" fontId="98" fillId="113" borderId="1"/>
    <xf numFmtId="0" fontId="98" fillId="113" borderId="1"/>
    <xf numFmtId="0" fontId="98" fillId="113" borderId="1"/>
    <xf numFmtId="0" fontId="98" fillId="113" borderId="1"/>
    <xf numFmtId="0" fontId="98" fillId="113" borderId="1"/>
    <xf numFmtId="0" fontId="98" fillId="113" borderId="1"/>
    <xf numFmtId="0" fontId="98" fillId="113" borderId="1"/>
    <xf numFmtId="0" fontId="98" fillId="113" borderId="1"/>
    <xf numFmtId="0" fontId="98" fillId="113" borderId="1"/>
    <xf numFmtId="0" fontId="98" fillId="113" borderId="1"/>
    <xf numFmtId="0" fontId="98" fillId="113" borderId="1"/>
    <xf numFmtId="0" fontId="98" fillId="113" borderId="1"/>
    <xf numFmtId="0" fontId="98" fillId="113" borderId="1"/>
    <xf numFmtId="0" fontId="98" fillId="113" borderId="1"/>
    <xf numFmtId="0" fontId="98" fillId="113" borderId="1"/>
    <xf numFmtId="0" fontId="98" fillId="113" borderId="1"/>
    <xf numFmtId="0" fontId="98" fillId="113" borderId="1"/>
    <xf numFmtId="0" fontId="98" fillId="113" borderId="1"/>
    <xf numFmtId="0" fontId="98" fillId="113" borderId="1"/>
    <xf numFmtId="0" fontId="98" fillId="113" borderId="1"/>
    <xf numFmtId="0" fontId="98" fillId="113" borderId="1"/>
    <xf numFmtId="0" fontId="98" fillId="113" borderId="1"/>
    <xf numFmtId="0" fontId="98" fillId="113" borderId="1"/>
    <xf numFmtId="0" fontId="98" fillId="113" borderId="1"/>
    <xf numFmtId="0" fontId="129" fillId="113" borderId="1">
      <alignment horizontal="left" vertical="top" wrapText="1"/>
    </xf>
    <xf numFmtId="0" fontId="129" fillId="113" borderId="1">
      <alignment horizontal="left" vertical="top" wrapText="1"/>
    </xf>
    <xf numFmtId="0" fontId="129" fillId="113" borderId="1">
      <alignment horizontal="left" vertical="top" wrapText="1"/>
    </xf>
    <xf numFmtId="0" fontId="129" fillId="113" borderId="1">
      <alignment horizontal="left" vertical="top" wrapText="1"/>
    </xf>
    <xf numFmtId="0" fontId="129" fillId="113" borderId="1">
      <alignment horizontal="left" vertical="top" wrapText="1"/>
    </xf>
    <xf numFmtId="0" fontId="129" fillId="113" borderId="1">
      <alignment horizontal="left" vertical="top" wrapText="1"/>
    </xf>
    <xf numFmtId="0" fontId="129" fillId="113" borderId="1">
      <alignment horizontal="left" vertical="top" wrapText="1"/>
    </xf>
    <xf numFmtId="0" fontId="129" fillId="113" borderId="1">
      <alignment horizontal="left" vertical="top" wrapText="1"/>
    </xf>
    <xf numFmtId="0" fontId="129" fillId="113" borderId="1">
      <alignment horizontal="left" vertical="top" wrapText="1"/>
    </xf>
    <xf numFmtId="0" fontId="129" fillId="113" borderId="1">
      <alignment horizontal="left" vertical="top" wrapText="1"/>
    </xf>
    <xf numFmtId="0" fontId="129" fillId="113" borderId="1">
      <alignment horizontal="left" vertical="top" wrapText="1"/>
    </xf>
    <xf numFmtId="0" fontId="129" fillId="113" borderId="1">
      <alignment horizontal="left" vertical="top" wrapText="1"/>
    </xf>
    <xf numFmtId="0" fontId="129" fillId="113" borderId="1">
      <alignment horizontal="left" vertical="top" wrapText="1"/>
    </xf>
    <xf numFmtId="0" fontId="129" fillId="113" borderId="1">
      <alignment horizontal="left" vertical="top" wrapText="1"/>
    </xf>
    <xf numFmtId="0" fontId="129" fillId="113" borderId="1">
      <alignment horizontal="left" vertical="top" wrapText="1"/>
    </xf>
    <xf numFmtId="0" fontId="129" fillId="113" borderId="1">
      <alignment horizontal="left" vertical="top" wrapText="1"/>
    </xf>
    <xf numFmtId="0" fontId="129" fillId="113" borderId="1">
      <alignment horizontal="left" vertical="top" wrapText="1"/>
    </xf>
    <xf numFmtId="0" fontId="129" fillId="113" borderId="1">
      <alignment horizontal="left" vertical="top" wrapText="1"/>
    </xf>
    <xf numFmtId="0" fontId="129" fillId="113" borderId="1">
      <alignment horizontal="left" vertical="top" wrapText="1"/>
    </xf>
    <xf numFmtId="0" fontId="129" fillId="113" borderId="1">
      <alignment horizontal="left" vertical="top" wrapText="1"/>
    </xf>
    <xf numFmtId="0" fontId="129" fillId="113" borderId="1">
      <alignment horizontal="left" vertical="top" wrapText="1"/>
    </xf>
    <xf numFmtId="0" fontId="129" fillId="113" borderId="1">
      <alignment horizontal="left" vertical="top" wrapText="1"/>
    </xf>
    <xf numFmtId="0" fontId="129" fillId="113" borderId="1">
      <alignment horizontal="left" vertical="top" wrapText="1"/>
    </xf>
    <xf numFmtId="0" fontId="129" fillId="113" borderId="1">
      <alignment horizontal="left" vertical="top" wrapText="1"/>
    </xf>
    <xf numFmtId="0" fontId="129" fillId="113" borderId="1">
      <alignment horizontal="left" vertical="top" wrapText="1"/>
    </xf>
    <xf numFmtId="0" fontId="129" fillId="113" borderId="1">
      <alignment horizontal="left" vertical="top" wrapText="1"/>
    </xf>
    <xf numFmtId="0" fontId="129" fillId="113" borderId="1">
      <alignment horizontal="left" vertical="top" wrapText="1"/>
    </xf>
    <xf numFmtId="0" fontId="129" fillId="113" borderId="1">
      <alignment horizontal="left" vertical="top" wrapText="1"/>
    </xf>
    <xf numFmtId="0" fontId="129" fillId="113" borderId="1">
      <alignment horizontal="left" vertical="top" wrapText="1"/>
    </xf>
    <xf numFmtId="0" fontId="129" fillId="113" borderId="1">
      <alignment horizontal="left" vertical="top" wrapText="1"/>
    </xf>
    <xf numFmtId="0" fontId="129" fillId="113" borderId="1">
      <alignment horizontal="left" vertical="top" wrapText="1"/>
    </xf>
    <xf numFmtId="0" fontId="129" fillId="113" borderId="1">
      <alignment horizontal="left" vertical="top" wrapText="1"/>
    </xf>
    <xf numFmtId="0" fontId="129" fillId="113" borderId="1">
      <alignment horizontal="left" vertical="top" wrapText="1"/>
    </xf>
    <xf numFmtId="0" fontId="129" fillId="113" borderId="1">
      <alignment horizontal="left" vertical="top" wrapText="1"/>
    </xf>
    <xf numFmtId="0" fontId="129" fillId="113" borderId="1">
      <alignment horizontal="left" vertical="top" wrapText="1"/>
    </xf>
    <xf numFmtId="0" fontId="129" fillId="113" borderId="1">
      <alignment horizontal="left" vertical="top" wrapText="1"/>
    </xf>
    <xf numFmtId="0" fontId="129" fillId="113" borderId="1">
      <alignment horizontal="left" vertical="top" wrapText="1"/>
    </xf>
    <xf numFmtId="0" fontId="129" fillId="113" borderId="1">
      <alignment horizontal="left" vertical="top" wrapText="1"/>
    </xf>
    <xf numFmtId="0" fontId="129" fillId="113" borderId="1">
      <alignment horizontal="left" vertical="top" wrapText="1"/>
    </xf>
    <xf numFmtId="0" fontId="129" fillId="113" borderId="1">
      <alignment horizontal="left" vertical="top" wrapText="1"/>
    </xf>
    <xf numFmtId="0" fontId="129" fillId="113" borderId="1">
      <alignment horizontal="left" vertical="top" wrapText="1"/>
    </xf>
    <xf numFmtId="0" fontId="129" fillId="113" borderId="1">
      <alignment horizontal="left" vertical="top" wrapText="1"/>
    </xf>
    <xf numFmtId="0" fontId="129" fillId="113" borderId="1">
      <alignment horizontal="left" vertical="top" wrapText="1"/>
    </xf>
    <xf numFmtId="0" fontId="129" fillId="113" borderId="1">
      <alignment horizontal="left" vertical="top" wrapText="1"/>
    </xf>
    <xf numFmtId="0" fontId="129" fillId="113" borderId="1">
      <alignment horizontal="left" vertical="top" wrapText="1"/>
    </xf>
    <xf numFmtId="0" fontId="129" fillId="113" borderId="1">
      <alignment horizontal="left" vertical="top" wrapText="1"/>
    </xf>
    <xf numFmtId="0" fontId="129" fillId="113" borderId="1">
      <alignment horizontal="left" vertical="top" wrapText="1"/>
    </xf>
    <xf numFmtId="0" fontId="145" fillId="113" borderId="20">
      <alignment horizontal="left" vertical="top" wrapText="1"/>
    </xf>
    <xf numFmtId="0" fontId="145" fillId="113" borderId="20">
      <alignment horizontal="left" vertical="top" wrapText="1"/>
    </xf>
    <xf numFmtId="0" fontId="145" fillId="113" borderId="20">
      <alignment horizontal="left" vertical="top" wrapText="1"/>
    </xf>
    <xf numFmtId="0" fontId="145" fillId="113" borderId="20">
      <alignment horizontal="left" vertical="top" wrapText="1"/>
    </xf>
    <xf numFmtId="0" fontId="145" fillId="113" borderId="20">
      <alignment horizontal="left" vertical="top" wrapText="1"/>
    </xf>
    <xf numFmtId="0" fontId="145" fillId="113" borderId="20">
      <alignment horizontal="left" vertical="top" wrapText="1"/>
    </xf>
    <xf numFmtId="0" fontId="145" fillId="113" borderId="20">
      <alignment horizontal="left" vertical="top" wrapText="1"/>
    </xf>
    <xf numFmtId="0" fontId="145" fillId="113" borderId="20">
      <alignment horizontal="left" vertical="top" wrapText="1"/>
    </xf>
    <xf numFmtId="0" fontId="145" fillId="113" borderId="20">
      <alignment horizontal="left" vertical="top" wrapText="1"/>
    </xf>
    <xf numFmtId="0" fontId="145" fillId="113" borderId="20">
      <alignment horizontal="left" vertical="top" wrapText="1"/>
    </xf>
    <xf numFmtId="0" fontId="145" fillId="113" borderId="20">
      <alignment horizontal="left" vertical="top" wrapText="1"/>
    </xf>
    <xf numFmtId="0" fontId="145" fillId="113" borderId="20">
      <alignment horizontal="left" vertical="top" wrapText="1"/>
    </xf>
    <xf numFmtId="0" fontId="145" fillId="113" borderId="20">
      <alignment horizontal="left" vertical="top" wrapText="1"/>
    </xf>
    <xf numFmtId="0" fontId="145" fillId="113" borderId="20">
      <alignment horizontal="left" vertical="top" wrapText="1"/>
    </xf>
    <xf numFmtId="0" fontId="145" fillId="113" borderId="20">
      <alignment horizontal="left" vertical="top" wrapText="1"/>
    </xf>
    <xf numFmtId="0" fontId="145" fillId="113" borderId="20">
      <alignment horizontal="left" vertical="top" wrapText="1"/>
    </xf>
    <xf numFmtId="0" fontId="145" fillId="113" borderId="20">
      <alignment horizontal="left" vertical="top" wrapText="1"/>
    </xf>
    <xf numFmtId="0" fontId="145" fillId="113" borderId="20">
      <alignment horizontal="left" vertical="top" wrapText="1"/>
    </xf>
    <xf numFmtId="0" fontId="145" fillId="113" borderId="20">
      <alignment horizontal="left" vertical="top" wrapText="1"/>
    </xf>
    <xf numFmtId="0" fontId="145" fillId="113" borderId="20">
      <alignment horizontal="left" vertical="top" wrapText="1"/>
    </xf>
    <xf numFmtId="0" fontId="145" fillId="113" borderId="20">
      <alignment horizontal="left" vertical="top" wrapText="1"/>
    </xf>
    <xf numFmtId="0" fontId="145" fillId="113" borderId="20">
      <alignment horizontal="left" vertical="top" wrapText="1"/>
    </xf>
    <xf numFmtId="0" fontId="145" fillId="113" borderId="20">
      <alignment horizontal="left" vertical="top" wrapText="1"/>
    </xf>
    <xf numFmtId="0" fontId="145" fillId="113" borderId="20">
      <alignment horizontal="left" vertical="top" wrapText="1"/>
    </xf>
    <xf numFmtId="0" fontId="145" fillId="113" borderId="20">
      <alignment horizontal="left" vertical="top" wrapText="1"/>
    </xf>
    <xf numFmtId="0" fontId="145" fillId="113" borderId="20">
      <alignment horizontal="left" vertical="top" wrapText="1"/>
    </xf>
    <xf numFmtId="0" fontId="145" fillId="113" borderId="20">
      <alignment horizontal="left" vertical="top" wrapText="1"/>
    </xf>
    <xf numFmtId="0" fontId="145" fillId="113" borderId="20">
      <alignment horizontal="left" vertical="top" wrapText="1"/>
    </xf>
    <xf numFmtId="0" fontId="145" fillId="113" borderId="20">
      <alignment horizontal="left" vertical="top" wrapText="1"/>
    </xf>
    <xf numFmtId="0" fontId="145" fillId="113" borderId="20">
      <alignment horizontal="left" vertical="top" wrapText="1"/>
    </xf>
    <xf numFmtId="0" fontId="145" fillId="113" borderId="20">
      <alignment horizontal="left" vertical="top" wrapText="1"/>
    </xf>
    <xf numFmtId="0" fontId="145" fillId="113" borderId="20">
      <alignment horizontal="left" vertical="top" wrapText="1"/>
    </xf>
    <xf numFmtId="0" fontId="145" fillId="113" borderId="20">
      <alignment horizontal="left" vertical="top" wrapText="1"/>
    </xf>
    <xf numFmtId="0" fontId="145" fillId="113" borderId="20">
      <alignment horizontal="left" vertical="top" wrapText="1"/>
    </xf>
    <xf numFmtId="0" fontId="145" fillId="113" borderId="20">
      <alignment horizontal="left" vertical="top" wrapText="1"/>
    </xf>
    <xf numFmtId="0" fontId="145" fillId="113" borderId="20">
      <alignment horizontal="left" vertical="top" wrapText="1"/>
    </xf>
    <xf numFmtId="0" fontId="145" fillId="113" borderId="20">
      <alignment horizontal="left" vertical="top" wrapText="1"/>
    </xf>
    <xf numFmtId="0" fontId="145" fillId="113" borderId="20">
      <alignment horizontal="left" vertical="top" wrapText="1"/>
    </xf>
    <xf numFmtId="0" fontId="145" fillId="113" borderId="20">
      <alignment horizontal="left" vertical="top" wrapText="1"/>
    </xf>
    <xf numFmtId="0" fontId="145" fillId="113" borderId="20">
      <alignment horizontal="left" vertical="top" wrapText="1"/>
    </xf>
    <xf numFmtId="0" fontId="145" fillId="113" borderId="20">
      <alignment horizontal="left" vertical="top" wrapText="1"/>
    </xf>
    <xf numFmtId="0" fontId="145" fillId="113" borderId="20">
      <alignment horizontal="left" vertical="top" wrapText="1"/>
    </xf>
    <xf numFmtId="0" fontId="145" fillId="113" borderId="20">
      <alignment horizontal="left" vertical="top" wrapText="1"/>
    </xf>
    <xf numFmtId="0" fontId="145" fillId="113" borderId="20">
      <alignment horizontal="left" vertical="top" wrapText="1"/>
    </xf>
    <xf numFmtId="0" fontId="145" fillId="113" borderId="20">
      <alignment horizontal="left" vertical="top" wrapText="1"/>
    </xf>
    <xf numFmtId="0" fontId="145" fillId="113" borderId="20">
      <alignment horizontal="left" vertical="top" wrapText="1"/>
    </xf>
    <xf numFmtId="0" fontId="145" fillId="113" borderId="20">
      <alignment horizontal="left" vertical="top" wrapText="1"/>
    </xf>
    <xf numFmtId="0" fontId="145" fillId="113" borderId="20">
      <alignment horizontal="left" vertical="top" wrapText="1"/>
    </xf>
    <xf numFmtId="0" fontId="145" fillId="113" borderId="20">
      <alignment horizontal="left" vertical="top" wrapText="1"/>
    </xf>
    <xf numFmtId="0" fontId="145" fillId="113" borderId="20">
      <alignment horizontal="left" vertical="top" wrapText="1"/>
    </xf>
    <xf numFmtId="0" fontId="145" fillId="113" borderId="20">
      <alignment horizontal="left" vertical="top" wrapText="1"/>
    </xf>
    <xf numFmtId="0" fontId="145" fillId="113" borderId="20">
      <alignment horizontal="left" vertical="top" wrapText="1"/>
    </xf>
    <xf numFmtId="0" fontId="145" fillId="113" borderId="20">
      <alignment horizontal="left" vertical="top" wrapText="1"/>
    </xf>
    <xf numFmtId="0" fontId="145" fillId="113" borderId="20">
      <alignment horizontal="left" vertical="top" wrapText="1"/>
    </xf>
    <xf numFmtId="0" fontId="145" fillId="113" borderId="20">
      <alignment horizontal="left" vertical="top" wrapText="1"/>
    </xf>
    <xf numFmtId="0" fontId="145" fillId="113" borderId="20">
      <alignment horizontal="left" vertical="top" wrapText="1"/>
    </xf>
    <xf numFmtId="0" fontId="145" fillId="113" borderId="20">
      <alignment horizontal="left" vertical="top" wrapText="1"/>
    </xf>
    <xf numFmtId="0" fontId="145" fillId="113" borderId="20">
      <alignment horizontal="left" vertical="top" wrapText="1"/>
    </xf>
    <xf numFmtId="0" fontId="145" fillId="113" borderId="20">
      <alignment horizontal="left" vertical="top" wrapText="1"/>
    </xf>
    <xf numFmtId="0" fontId="145" fillId="113" borderId="20">
      <alignment horizontal="left" vertical="top" wrapText="1"/>
    </xf>
    <xf numFmtId="0" fontId="145" fillId="113" borderId="20">
      <alignment horizontal="left" vertical="top" wrapText="1"/>
    </xf>
    <xf numFmtId="0" fontId="145" fillId="113" borderId="20">
      <alignment horizontal="left" vertical="top" wrapText="1"/>
    </xf>
    <xf numFmtId="0" fontId="145" fillId="113" borderId="20">
      <alignment horizontal="left" vertical="top" wrapText="1"/>
    </xf>
    <xf numFmtId="0" fontId="145" fillId="113" borderId="20">
      <alignment horizontal="left" vertical="top" wrapText="1"/>
    </xf>
    <xf numFmtId="0" fontId="145" fillId="113" borderId="20">
      <alignment horizontal="left" vertical="top" wrapText="1"/>
    </xf>
    <xf numFmtId="0" fontId="145" fillId="113" borderId="20">
      <alignment horizontal="left" vertical="top" wrapText="1"/>
    </xf>
    <xf numFmtId="0" fontId="145" fillId="113" borderId="20">
      <alignment horizontal="left" vertical="top" wrapText="1"/>
    </xf>
    <xf numFmtId="0" fontId="145" fillId="113" borderId="20">
      <alignment horizontal="left" vertical="top" wrapText="1"/>
    </xf>
    <xf numFmtId="0" fontId="145" fillId="113" borderId="20">
      <alignment horizontal="left" vertical="top" wrapText="1"/>
    </xf>
    <xf numFmtId="0" fontId="145" fillId="113" borderId="20">
      <alignment horizontal="left" vertical="top" wrapText="1"/>
    </xf>
    <xf numFmtId="0" fontId="145" fillId="113" borderId="20">
      <alignment horizontal="left" vertical="top" wrapText="1"/>
    </xf>
    <xf numFmtId="0" fontId="145" fillId="113" borderId="20">
      <alignment horizontal="left" vertical="top" wrapText="1"/>
    </xf>
    <xf numFmtId="0" fontId="145" fillId="113" borderId="20">
      <alignment horizontal="left" vertical="top" wrapText="1"/>
    </xf>
    <xf numFmtId="0" fontId="145" fillId="113" borderId="20">
      <alignment horizontal="left" vertical="top" wrapText="1"/>
    </xf>
    <xf numFmtId="0" fontId="145" fillId="113" borderId="20">
      <alignment horizontal="left" vertical="top" wrapText="1"/>
    </xf>
    <xf numFmtId="0" fontId="145" fillId="113" borderId="20">
      <alignment horizontal="left" vertical="top" wrapText="1"/>
    </xf>
    <xf numFmtId="0" fontId="145" fillId="113" borderId="20">
      <alignment horizontal="left" vertical="top" wrapText="1"/>
    </xf>
    <xf numFmtId="0" fontId="145" fillId="113" borderId="20">
      <alignment horizontal="left" vertical="top" wrapText="1"/>
    </xf>
    <xf numFmtId="0" fontId="145" fillId="113" borderId="20">
      <alignment horizontal="left" vertical="top" wrapText="1"/>
    </xf>
    <xf numFmtId="0" fontId="129" fillId="113" borderId="10">
      <alignment horizontal="left" vertical="top" wrapText="1"/>
    </xf>
    <xf numFmtId="0" fontId="129" fillId="113" borderId="10">
      <alignment horizontal="left" vertical="top" wrapText="1"/>
    </xf>
    <xf numFmtId="0" fontId="129" fillId="113" borderId="10">
      <alignment horizontal="left" vertical="top" wrapText="1"/>
    </xf>
    <xf numFmtId="0" fontId="129" fillId="113" borderId="10">
      <alignment horizontal="left" vertical="top" wrapText="1"/>
    </xf>
    <xf numFmtId="0" fontId="129" fillId="113" borderId="10">
      <alignment horizontal="left" vertical="top" wrapText="1"/>
    </xf>
    <xf numFmtId="0" fontId="129" fillId="113" borderId="10">
      <alignment horizontal="left" vertical="top" wrapText="1"/>
    </xf>
    <xf numFmtId="0" fontId="129" fillId="113" borderId="10">
      <alignment horizontal="left" vertical="top" wrapText="1"/>
    </xf>
    <xf numFmtId="0" fontId="129" fillId="113" borderId="10">
      <alignment horizontal="left" vertical="top" wrapText="1"/>
    </xf>
    <xf numFmtId="0" fontId="129" fillId="113" borderId="10">
      <alignment horizontal="left" vertical="top" wrapText="1"/>
    </xf>
    <xf numFmtId="0" fontId="129" fillId="113" borderId="10">
      <alignment horizontal="left" vertical="top" wrapText="1"/>
    </xf>
    <xf numFmtId="0" fontId="129" fillId="113" borderId="10">
      <alignment horizontal="left" vertical="top" wrapText="1"/>
    </xf>
    <xf numFmtId="0" fontId="129" fillId="113" borderId="10">
      <alignment horizontal="left" vertical="top" wrapText="1"/>
    </xf>
    <xf numFmtId="0" fontId="129" fillId="113" borderId="10">
      <alignment horizontal="left" vertical="top" wrapText="1"/>
    </xf>
    <xf numFmtId="0" fontId="129" fillId="113" borderId="10">
      <alignment horizontal="left" vertical="top" wrapText="1"/>
    </xf>
    <xf numFmtId="0" fontId="129" fillId="113" borderId="10">
      <alignment horizontal="left" vertical="top" wrapText="1"/>
    </xf>
    <xf numFmtId="0" fontId="129" fillId="113" borderId="10">
      <alignment horizontal="left" vertical="top" wrapText="1"/>
    </xf>
    <xf numFmtId="0" fontId="129" fillId="113" borderId="10">
      <alignment horizontal="left" vertical="top" wrapText="1"/>
    </xf>
    <xf numFmtId="0" fontId="129" fillId="113" borderId="10">
      <alignment horizontal="left" vertical="top" wrapText="1"/>
    </xf>
    <xf numFmtId="0" fontId="129" fillId="113" borderId="10">
      <alignment horizontal="left" vertical="top" wrapText="1"/>
    </xf>
    <xf numFmtId="0" fontId="129" fillId="113" borderId="10">
      <alignment horizontal="left" vertical="top" wrapText="1"/>
    </xf>
    <xf numFmtId="0" fontId="129" fillId="113" borderId="10">
      <alignment horizontal="left" vertical="top" wrapText="1"/>
    </xf>
    <xf numFmtId="0" fontId="129" fillId="113" borderId="10">
      <alignment horizontal="left" vertical="top" wrapText="1"/>
    </xf>
    <xf numFmtId="0" fontId="129" fillId="113" borderId="10">
      <alignment horizontal="left" vertical="top" wrapText="1"/>
    </xf>
    <xf numFmtId="0" fontId="129" fillId="113" borderId="10">
      <alignment horizontal="left" vertical="top" wrapText="1"/>
    </xf>
    <xf numFmtId="0" fontId="129" fillId="113" borderId="10">
      <alignment horizontal="left" vertical="top" wrapText="1"/>
    </xf>
    <xf numFmtId="0" fontId="129" fillId="113" borderId="10">
      <alignment horizontal="left" vertical="top" wrapText="1"/>
    </xf>
    <xf numFmtId="0" fontId="129" fillId="113" borderId="10">
      <alignment horizontal="left" vertical="top" wrapText="1"/>
    </xf>
    <xf numFmtId="0" fontId="129" fillId="113" borderId="10">
      <alignment horizontal="left" vertical="top" wrapText="1"/>
    </xf>
    <xf numFmtId="0" fontId="129" fillId="113" borderId="10">
      <alignment horizontal="left" vertical="top" wrapText="1"/>
    </xf>
    <xf numFmtId="0" fontId="129" fillId="113" borderId="10">
      <alignment horizontal="left" vertical="top" wrapText="1"/>
    </xf>
    <xf numFmtId="0" fontId="129" fillId="113" borderId="10">
      <alignment horizontal="left" vertical="top" wrapText="1"/>
    </xf>
    <xf numFmtId="0" fontId="129" fillId="113" borderId="10">
      <alignment horizontal="left" vertical="top" wrapText="1"/>
    </xf>
    <xf numFmtId="0" fontId="129" fillId="113" borderId="10">
      <alignment horizontal="left" vertical="top" wrapText="1"/>
    </xf>
    <xf numFmtId="0" fontId="129" fillId="113" borderId="10">
      <alignment horizontal="left" vertical="top" wrapText="1"/>
    </xf>
    <xf numFmtId="0" fontId="129" fillId="113" borderId="10">
      <alignment horizontal="left" vertical="top" wrapText="1"/>
    </xf>
    <xf numFmtId="0" fontId="129" fillId="113" borderId="10">
      <alignment horizontal="left" vertical="top" wrapText="1"/>
    </xf>
    <xf numFmtId="0" fontId="129" fillId="113" borderId="10">
      <alignment horizontal="left" vertical="top" wrapText="1"/>
    </xf>
    <xf numFmtId="0" fontId="129" fillId="113" borderId="10">
      <alignment horizontal="left" vertical="top" wrapText="1"/>
    </xf>
    <xf numFmtId="0" fontId="129" fillId="113" borderId="10">
      <alignment horizontal="left" vertical="top" wrapText="1"/>
    </xf>
    <xf numFmtId="0" fontId="129" fillId="113" borderId="10">
      <alignment horizontal="left" vertical="top" wrapText="1"/>
    </xf>
    <xf numFmtId="0" fontId="129" fillId="113" borderId="10">
      <alignment horizontal="left" vertical="top" wrapText="1"/>
    </xf>
    <xf numFmtId="0" fontId="129" fillId="113" borderId="10">
      <alignment horizontal="left" vertical="top" wrapText="1"/>
    </xf>
    <xf numFmtId="0" fontId="129" fillId="113" borderId="10">
      <alignment horizontal="left" vertical="top" wrapText="1"/>
    </xf>
    <xf numFmtId="0" fontId="129" fillId="113" borderId="10">
      <alignment horizontal="left" vertical="top" wrapText="1"/>
    </xf>
    <xf numFmtId="0" fontId="129" fillId="113" borderId="10">
      <alignment horizontal="left" vertical="top" wrapText="1"/>
    </xf>
    <xf numFmtId="0" fontId="129" fillId="113" borderId="10">
      <alignment horizontal="left" vertical="top" wrapText="1"/>
    </xf>
    <xf numFmtId="0" fontId="129" fillId="113" borderId="10">
      <alignment horizontal="left" vertical="top" wrapText="1"/>
    </xf>
    <xf numFmtId="0" fontId="129" fillId="113" borderId="10">
      <alignment horizontal="left" vertical="top" wrapText="1"/>
    </xf>
    <xf numFmtId="0" fontId="129" fillId="113" borderId="10">
      <alignment horizontal="left" vertical="top" wrapText="1"/>
    </xf>
    <xf numFmtId="0" fontId="129" fillId="113" borderId="10">
      <alignment horizontal="left" vertical="top" wrapText="1"/>
    </xf>
    <xf numFmtId="0" fontId="129" fillId="113" borderId="10">
      <alignment horizontal="left" vertical="top" wrapText="1"/>
    </xf>
    <xf numFmtId="0" fontId="129" fillId="113" borderId="10">
      <alignment horizontal="left" vertical="top" wrapText="1"/>
    </xf>
    <xf numFmtId="0" fontId="129" fillId="113" borderId="10">
      <alignment horizontal="left" vertical="top" wrapText="1"/>
    </xf>
    <xf numFmtId="0" fontId="129" fillId="113" borderId="10">
      <alignment horizontal="left" vertical="top" wrapText="1"/>
    </xf>
    <xf numFmtId="0" fontId="129" fillId="113" borderId="10">
      <alignment horizontal="left" vertical="top" wrapText="1"/>
    </xf>
    <xf numFmtId="0" fontId="129" fillId="113" borderId="10">
      <alignment horizontal="left" vertical="top" wrapText="1"/>
    </xf>
    <xf numFmtId="0" fontId="129" fillId="113" borderId="10">
      <alignment horizontal="left" vertical="top" wrapText="1"/>
    </xf>
    <xf numFmtId="0" fontId="129" fillId="113" borderId="10">
      <alignment horizontal="left" vertical="top" wrapText="1"/>
    </xf>
    <xf numFmtId="0" fontId="129" fillId="113" borderId="10">
      <alignment horizontal="left" vertical="top" wrapText="1"/>
    </xf>
    <xf numFmtId="0" fontId="129" fillId="113" borderId="10">
      <alignment horizontal="left" vertical="top" wrapText="1"/>
    </xf>
    <xf numFmtId="0" fontId="129" fillId="113" borderId="10">
      <alignment horizontal="left" vertical="top" wrapText="1"/>
    </xf>
    <xf numFmtId="0" fontId="129" fillId="113" borderId="10">
      <alignment horizontal="left" vertical="top" wrapText="1"/>
    </xf>
    <xf numFmtId="0" fontId="129" fillId="113" borderId="10">
      <alignment horizontal="left" vertical="top" wrapText="1"/>
    </xf>
    <xf numFmtId="0" fontId="129" fillId="113" borderId="10">
      <alignment horizontal="left" vertical="top" wrapText="1"/>
    </xf>
    <xf numFmtId="0" fontId="129" fillId="113" borderId="10">
      <alignment horizontal="left" vertical="top" wrapText="1"/>
    </xf>
    <xf numFmtId="0" fontId="129" fillId="113" borderId="10">
      <alignment horizontal="left" vertical="top" wrapText="1"/>
    </xf>
    <xf numFmtId="0" fontId="129" fillId="113" borderId="10">
      <alignment horizontal="left" vertical="top" wrapText="1"/>
    </xf>
    <xf numFmtId="0" fontId="129" fillId="113" borderId="10">
      <alignment horizontal="left" vertical="top" wrapText="1"/>
    </xf>
    <xf numFmtId="0" fontId="129" fillId="113" borderId="10">
      <alignment horizontal="left" vertical="top" wrapText="1"/>
    </xf>
    <xf numFmtId="0" fontId="129" fillId="113" borderId="10">
      <alignment horizontal="left" vertical="top" wrapText="1"/>
    </xf>
    <xf numFmtId="0" fontId="129" fillId="113" borderId="10">
      <alignment horizontal="left" vertical="top" wrapText="1"/>
    </xf>
    <xf numFmtId="0" fontId="129" fillId="113" borderId="10">
      <alignment horizontal="left" vertical="top" wrapText="1"/>
    </xf>
    <xf numFmtId="0" fontId="129" fillId="113" borderId="10">
      <alignment horizontal="left" vertical="top" wrapText="1"/>
    </xf>
    <xf numFmtId="0" fontId="129" fillId="113" borderId="10">
      <alignment horizontal="left" vertical="top" wrapText="1"/>
    </xf>
    <xf numFmtId="0" fontId="129" fillId="113" borderId="10">
      <alignment horizontal="left" vertical="top" wrapText="1"/>
    </xf>
    <xf numFmtId="0" fontId="129" fillId="113" borderId="10">
      <alignment horizontal="left" vertical="top" wrapText="1"/>
    </xf>
    <xf numFmtId="0" fontId="129" fillId="113" borderId="10">
      <alignment horizontal="left" vertical="top" wrapText="1"/>
    </xf>
    <xf numFmtId="0" fontId="129" fillId="113" borderId="10">
      <alignment horizontal="left" vertical="top" wrapText="1"/>
    </xf>
    <xf numFmtId="0" fontId="129" fillId="113" borderId="10">
      <alignment horizontal="left" vertical="top" wrapText="1"/>
    </xf>
    <xf numFmtId="0" fontId="129" fillId="113" borderId="10">
      <alignment horizontal="left" vertical="top" wrapText="1"/>
    </xf>
    <xf numFmtId="0" fontId="129" fillId="113" borderId="10">
      <alignment horizontal="left" vertical="top" wrapText="1"/>
    </xf>
    <xf numFmtId="0" fontId="129" fillId="113" borderId="10">
      <alignment horizontal="left" vertical="top" wrapText="1"/>
    </xf>
    <xf numFmtId="0" fontId="129" fillId="113" borderId="10">
      <alignment horizontal="left" vertical="top" wrapText="1"/>
    </xf>
    <xf numFmtId="0" fontId="129" fillId="113" borderId="10">
      <alignment horizontal="left" vertical="top" wrapText="1"/>
    </xf>
    <xf numFmtId="0" fontId="129" fillId="113" borderId="10">
      <alignment horizontal="left" vertical="top" wrapText="1"/>
    </xf>
    <xf numFmtId="0" fontId="129" fillId="113" borderId="10">
      <alignment horizontal="left" vertical="top" wrapText="1"/>
    </xf>
    <xf numFmtId="0" fontId="129" fillId="113" borderId="10">
      <alignment horizontal="left" vertical="top" wrapText="1"/>
    </xf>
    <xf numFmtId="0" fontId="129" fillId="113" borderId="10">
      <alignment horizontal="left" vertical="top" wrapText="1"/>
    </xf>
    <xf numFmtId="0" fontId="129" fillId="113" borderId="10">
      <alignment horizontal="left" vertical="top" wrapText="1"/>
    </xf>
    <xf numFmtId="0" fontId="129" fillId="113" borderId="10">
      <alignment horizontal="left" vertical="top" wrapText="1"/>
    </xf>
    <xf numFmtId="0" fontId="129" fillId="113" borderId="10">
      <alignment horizontal="left" vertical="top" wrapText="1"/>
    </xf>
    <xf numFmtId="0" fontId="129" fillId="113" borderId="10">
      <alignment horizontal="left" vertical="top" wrapText="1"/>
    </xf>
    <xf numFmtId="0" fontId="129" fillId="113" borderId="10">
      <alignment horizontal="left" vertical="top" wrapText="1"/>
    </xf>
    <xf numFmtId="0" fontId="129" fillId="113" borderId="20">
      <alignment horizontal="left" vertical="top"/>
    </xf>
    <xf numFmtId="0" fontId="129" fillId="113" borderId="20">
      <alignment horizontal="left" vertical="top"/>
    </xf>
    <xf numFmtId="0" fontId="129" fillId="113" borderId="20">
      <alignment horizontal="left" vertical="top"/>
    </xf>
    <xf numFmtId="0" fontId="129" fillId="113" borderId="20">
      <alignment horizontal="left" vertical="top"/>
    </xf>
    <xf numFmtId="0" fontId="129" fillId="113" borderId="20">
      <alignment horizontal="left" vertical="top"/>
    </xf>
    <xf numFmtId="0" fontId="129" fillId="113" borderId="20">
      <alignment horizontal="left" vertical="top"/>
    </xf>
    <xf numFmtId="0" fontId="129" fillId="113" borderId="20">
      <alignment horizontal="left" vertical="top"/>
    </xf>
    <xf numFmtId="0" fontId="129" fillId="113" borderId="20">
      <alignment horizontal="left" vertical="top"/>
    </xf>
    <xf numFmtId="0" fontId="129" fillId="113" borderId="20">
      <alignment horizontal="left" vertical="top"/>
    </xf>
    <xf numFmtId="0" fontId="129" fillId="113" borderId="20">
      <alignment horizontal="left" vertical="top"/>
    </xf>
    <xf numFmtId="0" fontId="129" fillId="113" borderId="20">
      <alignment horizontal="left" vertical="top"/>
    </xf>
    <xf numFmtId="0" fontId="129" fillId="113" borderId="20">
      <alignment horizontal="left" vertical="top"/>
    </xf>
    <xf numFmtId="0" fontId="129" fillId="113" borderId="20">
      <alignment horizontal="left" vertical="top"/>
    </xf>
    <xf numFmtId="0" fontId="129" fillId="113" borderId="20">
      <alignment horizontal="left" vertical="top"/>
    </xf>
    <xf numFmtId="0" fontId="129" fillId="113" borderId="20">
      <alignment horizontal="left" vertical="top"/>
    </xf>
    <xf numFmtId="0" fontId="129" fillId="113" borderId="20">
      <alignment horizontal="left" vertical="top"/>
    </xf>
    <xf numFmtId="0" fontId="129" fillId="113" borderId="20">
      <alignment horizontal="left" vertical="top"/>
    </xf>
    <xf numFmtId="0" fontId="129" fillId="113" borderId="20">
      <alignment horizontal="left" vertical="top"/>
    </xf>
    <xf numFmtId="0" fontId="129" fillId="113" borderId="20">
      <alignment horizontal="left" vertical="top"/>
    </xf>
    <xf numFmtId="0" fontId="129" fillId="113" borderId="20">
      <alignment horizontal="left" vertical="top"/>
    </xf>
    <xf numFmtId="0" fontId="129" fillId="113" borderId="20">
      <alignment horizontal="left" vertical="top"/>
    </xf>
    <xf numFmtId="0" fontId="129" fillId="113" borderId="20">
      <alignment horizontal="left" vertical="top"/>
    </xf>
    <xf numFmtId="0" fontId="129" fillId="113" borderId="20">
      <alignment horizontal="left" vertical="top"/>
    </xf>
    <xf numFmtId="0" fontId="129" fillId="113" borderId="20">
      <alignment horizontal="left" vertical="top"/>
    </xf>
    <xf numFmtId="0" fontId="129" fillId="113" borderId="20">
      <alignment horizontal="left" vertical="top"/>
    </xf>
    <xf numFmtId="0" fontId="129" fillId="113" borderId="20">
      <alignment horizontal="left" vertical="top"/>
    </xf>
    <xf numFmtId="0" fontId="129" fillId="113" borderId="20">
      <alignment horizontal="left" vertical="top"/>
    </xf>
    <xf numFmtId="0" fontId="129" fillId="113" borderId="20">
      <alignment horizontal="left" vertical="top"/>
    </xf>
    <xf numFmtId="0" fontId="129" fillId="113" borderId="20">
      <alignment horizontal="left" vertical="top"/>
    </xf>
    <xf numFmtId="0" fontId="129" fillId="113" borderId="20">
      <alignment horizontal="left" vertical="top"/>
    </xf>
    <xf numFmtId="0" fontId="129" fillId="113" borderId="20">
      <alignment horizontal="left" vertical="top"/>
    </xf>
    <xf numFmtId="0" fontId="129" fillId="113" borderId="20">
      <alignment horizontal="left" vertical="top"/>
    </xf>
    <xf numFmtId="0" fontId="129" fillId="113" borderId="20">
      <alignment horizontal="left" vertical="top"/>
    </xf>
    <xf numFmtId="0" fontId="129" fillId="113" borderId="20">
      <alignment horizontal="left" vertical="top"/>
    </xf>
    <xf numFmtId="0" fontId="129" fillId="113" borderId="20">
      <alignment horizontal="left" vertical="top"/>
    </xf>
    <xf numFmtId="0" fontId="129" fillId="113" borderId="20">
      <alignment horizontal="left" vertical="top"/>
    </xf>
    <xf numFmtId="0" fontId="129" fillId="113" borderId="20">
      <alignment horizontal="left" vertical="top"/>
    </xf>
    <xf numFmtId="0" fontId="129" fillId="113" borderId="20">
      <alignment horizontal="left" vertical="top"/>
    </xf>
    <xf numFmtId="0" fontId="129" fillId="113" borderId="20">
      <alignment horizontal="left" vertical="top"/>
    </xf>
    <xf numFmtId="0" fontId="129" fillId="113" borderId="20">
      <alignment horizontal="left" vertical="top"/>
    </xf>
    <xf numFmtId="0" fontId="129" fillId="113" borderId="20">
      <alignment horizontal="left" vertical="top"/>
    </xf>
    <xf numFmtId="0" fontId="129" fillId="113" borderId="20">
      <alignment horizontal="left" vertical="top"/>
    </xf>
    <xf numFmtId="0" fontId="129" fillId="113" borderId="20">
      <alignment horizontal="left" vertical="top"/>
    </xf>
    <xf numFmtId="0" fontId="129" fillId="113" borderId="20">
      <alignment horizontal="left" vertical="top"/>
    </xf>
    <xf numFmtId="0" fontId="129" fillId="113" borderId="20">
      <alignment horizontal="left" vertical="top"/>
    </xf>
    <xf numFmtId="0" fontId="129" fillId="113" borderId="20">
      <alignment horizontal="left" vertical="top"/>
    </xf>
    <xf numFmtId="0" fontId="129" fillId="113" borderId="20">
      <alignment horizontal="left" vertical="top"/>
    </xf>
    <xf numFmtId="0" fontId="129" fillId="113" borderId="20">
      <alignment horizontal="left" vertical="top"/>
    </xf>
    <xf numFmtId="0" fontId="129" fillId="113" borderId="20">
      <alignment horizontal="left" vertical="top"/>
    </xf>
    <xf numFmtId="0" fontId="129" fillId="113" borderId="20">
      <alignment horizontal="left" vertical="top"/>
    </xf>
    <xf numFmtId="0" fontId="129" fillId="113" borderId="20">
      <alignment horizontal="left" vertical="top"/>
    </xf>
    <xf numFmtId="0" fontId="129" fillId="113" borderId="20">
      <alignment horizontal="left" vertical="top"/>
    </xf>
    <xf numFmtId="0" fontId="129" fillId="113" borderId="20">
      <alignment horizontal="left" vertical="top"/>
    </xf>
    <xf numFmtId="0" fontId="129" fillId="113" borderId="20">
      <alignment horizontal="left" vertical="top"/>
    </xf>
    <xf numFmtId="0" fontId="129" fillId="113" borderId="20">
      <alignment horizontal="left" vertical="top"/>
    </xf>
    <xf numFmtId="0" fontId="129" fillId="113" borderId="20">
      <alignment horizontal="left" vertical="top"/>
    </xf>
    <xf numFmtId="0" fontId="129" fillId="113" borderId="20">
      <alignment horizontal="left" vertical="top"/>
    </xf>
    <xf numFmtId="0" fontId="129" fillId="113" borderId="20">
      <alignment horizontal="left" vertical="top"/>
    </xf>
    <xf numFmtId="0" fontId="129" fillId="113" borderId="20">
      <alignment horizontal="left" vertical="top"/>
    </xf>
    <xf numFmtId="0" fontId="129" fillId="113" borderId="20">
      <alignment horizontal="left" vertical="top"/>
    </xf>
    <xf numFmtId="0" fontId="129" fillId="113" borderId="20">
      <alignment horizontal="left" vertical="top"/>
    </xf>
    <xf numFmtId="0" fontId="129" fillId="113" borderId="20">
      <alignment horizontal="left" vertical="top"/>
    </xf>
    <xf numFmtId="0" fontId="129" fillId="113" borderId="20">
      <alignment horizontal="left" vertical="top"/>
    </xf>
    <xf numFmtId="0" fontId="129" fillId="113" borderId="20">
      <alignment horizontal="left" vertical="top"/>
    </xf>
    <xf numFmtId="0" fontId="129" fillId="113" borderId="20">
      <alignment horizontal="left" vertical="top"/>
    </xf>
    <xf numFmtId="0" fontId="129" fillId="113" borderId="20">
      <alignment horizontal="left" vertical="top"/>
    </xf>
    <xf numFmtId="0" fontId="129" fillId="113" borderId="20">
      <alignment horizontal="left" vertical="top"/>
    </xf>
    <xf numFmtId="0" fontId="129" fillId="113" borderId="20">
      <alignment horizontal="left" vertical="top"/>
    </xf>
    <xf numFmtId="0" fontId="129" fillId="113" borderId="20">
      <alignment horizontal="left" vertical="top"/>
    </xf>
    <xf numFmtId="0" fontId="129" fillId="113" borderId="20">
      <alignment horizontal="left" vertical="top"/>
    </xf>
    <xf numFmtId="0" fontId="129" fillId="113" borderId="20">
      <alignment horizontal="left" vertical="top"/>
    </xf>
    <xf numFmtId="0" fontId="129" fillId="113" borderId="20">
      <alignment horizontal="left" vertical="top"/>
    </xf>
    <xf numFmtId="0" fontId="129" fillId="113" borderId="20">
      <alignment horizontal="left" vertical="top"/>
    </xf>
    <xf numFmtId="0" fontId="129" fillId="113" borderId="20">
      <alignment horizontal="left" vertical="top"/>
    </xf>
    <xf numFmtId="0" fontId="129" fillId="113" borderId="20">
      <alignment horizontal="left" vertical="top"/>
    </xf>
    <xf numFmtId="0" fontId="129" fillId="113" borderId="20">
      <alignment horizontal="left" vertical="top"/>
    </xf>
    <xf numFmtId="0" fontId="129" fillId="113" borderId="20">
      <alignment horizontal="left" vertical="top"/>
    </xf>
    <xf numFmtId="0" fontId="182" fillId="58" borderId="0" applyNumberFormat="0" applyBorder="0" applyAlignment="0" applyProtection="0"/>
    <xf numFmtId="0" fontId="183" fillId="58" borderId="0" applyNumberFormat="0" applyBorder="0" applyAlignment="0" applyProtection="0"/>
    <xf numFmtId="0" fontId="183" fillId="58" borderId="0" applyNumberFormat="0" applyBorder="0" applyAlignment="0" applyProtection="0"/>
    <xf numFmtId="0" fontId="183" fillId="58" borderId="0" applyNumberFormat="0" applyBorder="0" applyAlignment="0" applyProtection="0"/>
    <xf numFmtId="0" fontId="124" fillId="0" borderId="29">
      <alignment horizontal="center" vertical="center"/>
    </xf>
    <xf numFmtId="0" fontId="3" fillId="0" borderId="0"/>
    <xf numFmtId="0" fontId="3" fillId="0" borderId="0"/>
    <xf numFmtId="0" fontId="151" fillId="0" borderId="0"/>
    <xf numFmtId="0" fontId="3" fillId="0" borderId="0"/>
    <xf numFmtId="0" fontId="3" fillId="0" borderId="0"/>
    <xf numFmtId="0" fontId="96" fillId="0" borderId="0"/>
    <xf numFmtId="0" fontId="151" fillId="0" borderId="0"/>
    <xf numFmtId="0" fontId="151" fillId="0" borderId="0"/>
    <xf numFmtId="0" fontId="3" fillId="0" borderId="0"/>
    <xf numFmtId="0" fontId="3" fillId="0" borderId="0"/>
    <xf numFmtId="0" fontId="96" fillId="0" borderId="0"/>
    <xf numFmtId="0" fontId="3" fillId="0" borderId="0"/>
    <xf numFmtId="0" fontId="184" fillId="0" borderId="0"/>
    <xf numFmtId="0" fontId="185" fillId="0" borderId="0"/>
    <xf numFmtId="0" fontId="96" fillId="0" borderId="0"/>
    <xf numFmtId="0" fontId="151" fillId="0" borderId="0"/>
    <xf numFmtId="0" fontId="3" fillId="0" borderId="0"/>
    <xf numFmtId="0" fontId="186" fillId="0" borderId="0"/>
    <xf numFmtId="0" fontId="132" fillId="0" borderId="0"/>
    <xf numFmtId="0" fontId="184" fillId="0" borderId="0"/>
    <xf numFmtId="0" fontId="96" fillId="0" borderId="0"/>
    <xf numFmtId="0" fontId="186" fillId="0" borderId="0"/>
    <xf numFmtId="0" fontId="96" fillId="0" borderId="0"/>
    <xf numFmtId="0" fontId="187" fillId="0" borderId="0"/>
    <xf numFmtId="0" fontId="188" fillId="0" borderId="0"/>
    <xf numFmtId="0" fontId="187" fillId="0" borderId="0" applyProtection="0"/>
    <xf numFmtId="0" fontId="96" fillId="0" borderId="0"/>
    <xf numFmtId="0" fontId="189" fillId="0" borderId="0"/>
    <xf numFmtId="0" fontId="3" fillId="0" borderId="0"/>
    <xf numFmtId="0" fontId="190" fillId="0" borderId="0"/>
    <xf numFmtId="0" fontId="151" fillId="0" borderId="0"/>
    <xf numFmtId="0" fontId="3" fillId="0" borderId="0"/>
    <xf numFmtId="0" fontId="151" fillId="0" borderId="0"/>
    <xf numFmtId="0" fontId="3" fillId="0" borderId="0"/>
    <xf numFmtId="0" fontId="3" fillId="0" borderId="0"/>
    <xf numFmtId="0" fontId="3" fillId="0" borderId="0"/>
    <xf numFmtId="189" fontId="189" fillId="0" borderId="0"/>
    <xf numFmtId="0" fontId="185" fillId="0" borderId="0"/>
    <xf numFmtId="0" fontId="3" fillId="0" borderId="0"/>
    <xf numFmtId="0" fontId="151" fillId="0" borderId="0"/>
    <xf numFmtId="0" fontId="3" fillId="0" borderId="0"/>
    <xf numFmtId="0" fontId="151" fillId="0" borderId="0"/>
    <xf numFmtId="0" fontId="3" fillId="0" borderId="0"/>
    <xf numFmtId="0" fontId="184" fillId="0" borderId="0"/>
    <xf numFmtId="0" fontId="3" fillId="0" borderId="0"/>
    <xf numFmtId="0" fontId="151" fillId="0" borderId="0"/>
    <xf numFmtId="0" fontId="3" fillId="0" borderId="0"/>
    <xf numFmtId="0" fontId="151" fillId="0" borderId="0"/>
    <xf numFmtId="0" fontId="185" fillId="0" borderId="0"/>
    <xf numFmtId="0" fontId="184" fillId="0" borderId="0"/>
    <xf numFmtId="0" fontId="3" fillId="0" borderId="0"/>
    <xf numFmtId="0" fontId="3" fillId="0" borderId="0"/>
    <xf numFmtId="0" fontId="186" fillId="0" borderId="0"/>
    <xf numFmtId="0" fontId="138" fillId="119" borderId="0">
      <alignment horizontal="left"/>
    </xf>
    <xf numFmtId="0" fontId="128" fillId="119" borderId="0">
      <alignment horizontal="left" wrapText="1"/>
    </xf>
    <xf numFmtId="0" fontId="138" fillId="119" borderId="0">
      <alignment horizontal="left"/>
    </xf>
    <xf numFmtId="0" fontId="191" fillId="0" borderId="44"/>
    <xf numFmtId="0" fontId="192" fillId="0" borderId="0"/>
    <xf numFmtId="0" fontId="193" fillId="0" borderId="0"/>
    <xf numFmtId="0" fontId="193" fillId="0" borderId="0"/>
    <xf numFmtId="49" fontId="159" fillId="0" borderId="0" applyFill="0" applyBorder="0" applyProtection="0"/>
    <xf numFmtId="49" fontId="159" fillId="0" borderId="0" applyFill="0" applyBorder="0" applyProtection="0"/>
    <xf numFmtId="0" fontId="138" fillId="119" borderId="0">
      <alignment horizontal="left"/>
    </xf>
    <xf numFmtId="0" fontId="194" fillId="0" borderId="0"/>
    <xf numFmtId="0" fontId="194" fillId="0" borderId="0"/>
    <xf numFmtId="0" fontId="93" fillId="0" borderId="13" applyNumberFormat="0" applyFill="0" applyAlignment="0" applyProtection="0"/>
    <xf numFmtId="43" fontId="112" fillId="0" borderId="0" applyFont="0" applyFill="0" applyBorder="0" applyAlignment="0" applyProtection="0"/>
    <xf numFmtId="0" fontId="195" fillId="0" borderId="15" applyNumberFormat="0" applyFill="0" applyAlignment="0" applyProtection="0"/>
    <xf numFmtId="0" fontId="196" fillId="0" borderId="15" applyNumberFormat="0" applyFill="0" applyAlignment="0" applyProtection="0"/>
    <xf numFmtId="0" fontId="196" fillId="0" borderId="15" applyNumberFormat="0" applyFill="0" applyAlignment="0" applyProtection="0"/>
    <xf numFmtId="0" fontId="196" fillId="0" borderId="15" applyNumberFormat="0" applyFill="0" applyAlignment="0" applyProtection="0"/>
    <xf numFmtId="0" fontId="197" fillId="0" borderId="30" applyNumberFormat="0" applyFill="0" applyAlignment="0" applyProtection="0"/>
    <xf numFmtId="0" fontId="198" fillId="0" borderId="30" applyNumberFormat="0" applyFill="0" applyAlignment="0" applyProtection="0"/>
    <xf numFmtId="0" fontId="198" fillId="0" borderId="30" applyNumberFormat="0" applyFill="0" applyAlignment="0" applyProtection="0"/>
    <xf numFmtId="0" fontId="198" fillId="0" borderId="30" applyNumberFormat="0" applyFill="0" applyAlignment="0" applyProtection="0"/>
    <xf numFmtId="0" fontId="199" fillId="0" borderId="31" applyNumberFormat="0" applyFill="0" applyAlignment="0" applyProtection="0"/>
    <xf numFmtId="0" fontId="200" fillId="0" borderId="31" applyNumberFormat="0" applyFill="0" applyAlignment="0" applyProtection="0"/>
    <xf numFmtId="0" fontId="200" fillId="0" borderId="31" applyNumberFormat="0" applyFill="0" applyAlignment="0" applyProtection="0"/>
    <xf numFmtId="0" fontId="200" fillId="0" borderId="31" applyNumberFormat="0" applyFill="0" applyAlignment="0" applyProtection="0"/>
    <xf numFmtId="0" fontId="199" fillId="0" borderId="0" applyNumberFormat="0" applyFill="0" applyBorder="0" applyAlignment="0" applyProtection="0"/>
    <xf numFmtId="0" fontId="200" fillId="0" borderId="0" applyNumberFormat="0" applyFill="0" applyBorder="0" applyAlignment="0" applyProtection="0"/>
    <xf numFmtId="0" fontId="200" fillId="0" borderId="0" applyNumberFormat="0" applyFill="0" applyBorder="0" applyAlignment="0" applyProtection="0"/>
    <xf numFmtId="0" fontId="200" fillId="0" borderId="0" applyNumberFormat="0" applyFill="0" applyBorder="0" applyAlignment="0" applyProtection="0"/>
    <xf numFmtId="0" fontId="144" fillId="155" borderId="18" applyNumberFormat="0" applyFont="0" applyAlignment="0" applyProtection="0"/>
    <xf numFmtId="0" fontId="144" fillId="155" borderId="18" applyNumberFormat="0" applyFont="0" applyAlignment="0" applyProtection="0"/>
    <xf numFmtId="0" fontId="144" fillId="155" borderId="18" applyNumberFormat="0" applyFont="0" applyAlignment="0" applyProtection="0"/>
    <xf numFmtId="0" fontId="144" fillId="155" borderId="18" applyNumberFormat="0" applyFont="0" applyAlignment="0" applyProtection="0"/>
    <xf numFmtId="0" fontId="201" fillId="155" borderId="18" applyNumberFormat="0" applyFont="0" applyAlignment="0" applyProtection="0"/>
    <xf numFmtId="0" fontId="202" fillId="0" borderId="33" applyNumberFormat="0" applyFill="0" applyAlignment="0" applyProtection="0"/>
    <xf numFmtId="0" fontId="203" fillId="0" borderId="33" applyNumberFormat="0" applyFill="0" applyAlignment="0" applyProtection="0"/>
    <xf numFmtId="0" fontId="203" fillId="0" borderId="33" applyNumberFormat="0" applyFill="0" applyAlignment="0" applyProtection="0"/>
    <xf numFmtId="0" fontId="203" fillId="0" borderId="33" applyNumberFormat="0" applyFill="0" applyAlignment="0" applyProtection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1" fontId="206" fillId="0" borderId="0">
      <alignment vertical="top" wrapText="1"/>
    </xf>
    <xf numFmtId="164" fontId="151" fillId="0" borderId="0">
      <alignment horizontal="left" vertical="center"/>
    </xf>
    <xf numFmtId="164" fontId="151" fillId="0" borderId="0" applyProtection="0">
      <alignment horizontal="left" vertical="center"/>
    </xf>
    <xf numFmtId="0" fontId="207" fillId="62" borderId="34" applyNumberFormat="0" applyAlignment="0" applyProtection="0"/>
    <xf numFmtId="0" fontId="208" fillId="62" borderId="34" applyNumberFormat="0" applyAlignment="0" applyProtection="0"/>
    <xf numFmtId="0" fontId="208" fillId="62" borderId="34" applyNumberFormat="0" applyAlignment="0" applyProtection="0"/>
    <xf numFmtId="0" fontId="208" fillId="62" borderId="34" applyNumberFormat="0" applyAlignment="0" applyProtection="0"/>
    <xf numFmtId="0" fontId="2" fillId="0" borderId="0"/>
    <xf numFmtId="165" fontId="10" fillId="0" borderId="50">
      <alignment horizontal="left"/>
    </xf>
    <xf numFmtId="165" fontId="10" fillId="0" borderId="50">
      <alignment horizontal="left"/>
    </xf>
    <xf numFmtId="166" fontId="10" fillId="0" borderId="50">
      <alignment horizontal="left"/>
    </xf>
    <xf numFmtId="166" fontId="10" fillId="0" borderId="50">
      <alignment horizontal="left"/>
    </xf>
    <xf numFmtId="167" fontId="10" fillId="0" borderId="50">
      <alignment horizontal="left"/>
    </xf>
    <xf numFmtId="167" fontId="10" fillId="0" borderId="50">
      <alignment horizontal="left"/>
    </xf>
    <xf numFmtId="168" fontId="10" fillId="0" borderId="50">
      <alignment horizontal="left"/>
    </xf>
    <xf numFmtId="168" fontId="10" fillId="0" borderId="50">
      <alignment horizontal="left"/>
    </xf>
    <xf numFmtId="0" fontId="15" fillId="0" borderId="54">
      <alignment horizontal="center" vertical="center"/>
    </xf>
    <xf numFmtId="0" fontId="15" fillId="0" borderId="54">
      <alignment horizontal="center" vertical="center"/>
    </xf>
    <xf numFmtId="0" fontId="15" fillId="0" borderId="54">
      <alignment horizontal="center" vertical="center"/>
    </xf>
    <xf numFmtId="0" fontId="15" fillId="0" borderId="54">
      <alignment horizontal="center" vertical="center"/>
    </xf>
    <xf numFmtId="0" fontId="15" fillId="0" borderId="54">
      <alignment horizontal="center" vertical="center"/>
    </xf>
    <xf numFmtId="0" fontId="15" fillId="0" borderId="54">
      <alignment horizontal="center" vertical="center"/>
    </xf>
    <xf numFmtId="0" fontId="16" fillId="8" borderId="4" applyProtection="0"/>
    <xf numFmtId="0" fontId="20" fillId="8" borderId="6" applyProtection="0"/>
    <xf numFmtId="0" fontId="9" fillId="0" borderId="50"/>
    <xf numFmtId="0" fontId="9" fillId="0" borderId="50"/>
    <xf numFmtId="0" fontId="9" fillId="0" borderId="50"/>
    <xf numFmtId="0" fontId="9" fillId="0" borderId="50"/>
    <xf numFmtId="0" fontId="9" fillId="0" borderId="50"/>
    <xf numFmtId="0" fontId="9" fillId="0" borderId="50"/>
    <xf numFmtId="0" fontId="9" fillId="0" borderId="50"/>
    <xf numFmtId="0" fontId="9" fillId="0" borderId="50"/>
    <xf numFmtId="0" fontId="9" fillId="0" borderId="50"/>
    <xf numFmtId="0" fontId="9" fillId="0" borderId="50"/>
    <xf numFmtId="0" fontId="9" fillId="0" borderId="50"/>
    <xf numFmtId="0" fontId="9" fillId="0" borderId="50"/>
    <xf numFmtId="0" fontId="9" fillId="0" borderId="50"/>
    <xf numFmtId="0" fontId="9" fillId="0" borderId="50"/>
    <xf numFmtId="0" fontId="9" fillId="0" borderId="50"/>
    <xf numFmtId="0" fontId="9" fillId="0" borderId="50"/>
    <xf numFmtId="0" fontId="9" fillId="0" borderId="50"/>
    <xf numFmtId="0" fontId="9" fillId="0" borderId="50"/>
    <xf numFmtId="0" fontId="9" fillId="0" borderId="50"/>
    <xf numFmtId="0" fontId="9" fillId="0" borderId="50"/>
    <xf numFmtId="0" fontId="9" fillId="0" borderId="50"/>
    <xf numFmtId="0" fontId="9" fillId="0" borderId="50"/>
    <xf numFmtId="0" fontId="9" fillId="0" borderId="50"/>
    <xf numFmtId="0" fontId="9" fillId="0" borderId="50"/>
    <xf numFmtId="0" fontId="9" fillId="0" borderId="50"/>
    <xf numFmtId="0" fontId="9" fillId="0" borderId="50"/>
    <xf numFmtId="0" fontId="9" fillId="0" borderId="50"/>
    <xf numFmtId="0" fontId="9" fillId="0" borderId="50"/>
    <xf numFmtId="0" fontId="9" fillId="0" borderId="50"/>
    <xf numFmtId="0" fontId="9" fillId="0" borderId="50"/>
    <xf numFmtId="0" fontId="9" fillId="0" borderId="50"/>
    <xf numFmtId="0" fontId="9" fillId="0" borderId="50"/>
    <xf numFmtId="0" fontId="9" fillId="0" borderId="50"/>
    <xf numFmtId="0" fontId="9" fillId="0" borderId="50"/>
    <xf numFmtId="0" fontId="9" fillId="0" borderId="50"/>
    <xf numFmtId="0" fontId="9" fillId="0" borderId="50"/>
    <xf numFmtId="0" fontId="9" fillId="0" borderId="50"/>
    <xf numFmtId="0" fontId="9" fillId="0" borderId="50"/>
    <xf numFmtId="0" fontId="9" fillId="0" borderId="50"/>
    <xf numFmtId="0" fontId="9" fillId="0" borderId="50"/>
    <xf numFmtId="0" fontId="9" fillId="0" borderId="50"/>
    <xf numFmtId="0" fontId="9" fillId="0" borderId="50"/>
    <xf numFmtId="0" fontId="9" fillId="0" borderId="50"/>
    <xf numFmtId="0" fontId="9" fillId="0" borderId="50"/>
    <xf numFmtId="0" fontId="9" fillId="0" borderId="50"/>
    <xf numFmtId="0" fontId="9" fillId="0" borderId="50"/>
    <xf numFmtId="0" fontId="9" fillId="0" borderId="50"/>
    <xf numFmtId="0" fontId="9" fillId="0" borderId="50"/>
    <xf numFmtId="0" fontId="9" fillId="0" borderId="50"/>
    <xf numFmtId="0" fontId="9" fillId="0" borderId="50"/>
    <xf numFmtId="0" fontId="9" fillId="0" borderId="50"/>
    <xf numFmtId="0" fontId="9" fillId="0" borderId="50"/>
    <xf numFmtId="0" fontId="27" fillId="45" borderId="43">
      <alignment horizontal="left" vertical="top"/>
    </xf>
    <xf numFmtId="0" fontId="27" fillId="45" borderId="43">
      <alignment horizontal="left" vertical="top"/>
    </xf>
    <xf numFmtId="0" fontId="27" fillId="45" borderId="43">
      <alignment horizontal="left" vertical="top"/>
    </xf>
    <xf numFmtId="0" fontId="27" fillId="45" borderId="43">
      <alignment horizontal="left" vertical="top"/>
    </xf>
    <xf numFmtId="0" fontId="27" fillId="45" borderId="43">
      <alignment horizontal="left" vertical="top"/>
    </xf>
    <xf numFmtId="0" fontId="27" fillId="45" borderId="43">
      <alignment horizontal="left" vertical="top"/>
    </xf>
    <xf numFmtId="0" fontId="27" fillId="45" borderId="43">
      <alignment horizontal="left" vertical="top"/>
    </xf>
    <xf numFmtId="0" fontId="27" fillId="45" borderId="43">
      <alignment horizontal="left" vertical="top"/>
    </xf>
    <xf numFmtId="0" fontId="27" fillId="45" borderId="43">
      <alignment horizontal="left" vertical="top"/>
    </xf>
    <xf numFmtId="0" fontId="27" fillId="45" borderId="43">
      <alignment horizontal="left" vertical="top"/>
    </xf>
    <xf numFmtId="0" fontId="27" fillId="45" borderId="43">
      <alignment horizontal="left" vertical="top"/>
    </xf>
    <xf numFmtId="0" fontId="27" fillId="45" borderId="43">
      <alignment horizontal="left" vertical="top"/>
    </xf>
    <xf numFmtId="0" fontId="27" fillId="45" borderId="43">
      <alignment horizontal="left" vertical="top"/>
    </xf>
    <xf numFmtId="0" fontId="27" fillId="45" borderId="43">
      <alignment horizontal="left" vertical="top"/>
    </xf>
    <xf numFmtId="0" fontId="27" fillId="45" borderId="43">
      <alignment horizontal="left" vertical="top"/>
    </xf>
    <xf numFmtId="0" fontId="27" fillId="45" borderId="43">
      <alignment horizontal="left" vertical="top"/>
    </xf>
    <xf numFmtId="0" fontId="27" fillId="45" borderId="43">
      <alignment horizontal="left" vertical="top"/>
    </xf>
    <xf numFmtId="0" fontId="27" fillId="45" borderId="43">
      <alignment horizontal="left" vertical="top"/>
    </xf>
    <xf numFmtId="0" fontId="27" fillId="45" borderId="43">
      <alignment horizontal="left" vertical="top"/>
    </xf>
    <xf numFmtId="0" fontId="27" fillId="45" borderId="43">
      <alignment horizontal="left" vertical="top"/>
    </xf>
    <xf numFmtId="0" fontId="27" fillId="45" borderId="43">
      <alignment horizontal="left" vertical="top"/>
    </xf>
    <xf numFmtId="0" fontId="27" fillId="45" borderId="43">
      <alignment horizontal="left" vertical="top"/>
    </xf>
    <xf numFmtId="0" fontId="27" fillId="45" borderId="43">
      <alignment horizontal="left" vertical="top"/>
    </xf>
    <xf numFmtId="0" fontId="27" fillId="45" borderId="43">
      <alignment horizontal="left" vertical="top"/>
    </xf>
    <xf numFmtId="0" fontId="37" fillId="9" borderId="6" applyProtection="0"/>
    <xf numFmtId="0" fontId="30" fillId="51" borderId="50"/>
    <xf numFmtId="0" fontId="30" fillId="51" borderId="50"/>
    <xf numFmtId="0" fontId="30" fillId="51" borderId="50"/>
    <xf numFmtId="0" fontId="30" fillId="51" borderId="50"/>
    <xf numFmtId="0" fontId="30" fillId="51" borderId="50"/>
    <xf numFmtId="0" fontId="30" fillId="51" borderId="50"/>
    <xf numFmtId="0" fontId="30" fillId="51" borderId="50"/>
    <xf numFmtId="0" fontId="30" fillId="51" borderId="50"/>
    <xf numFmtId="0" fontId="30" fillId="51" borderId="50"/>
    <xf numFmtId="0" fontId="30" fillId="51" borderId="50"/>
    <xf numFmtId="0" fontId="30" fillId="51" borderId="50"/>
    <xf numFmtId="0" fontId="30" fillId="51" borderId="50"/>
    <xf numFmtId="0" fontId="30" fillId="51" borderId="50"/>
    <xf numFmtId="0" fontId="30" fillId="51" borderId="50"/>
    <xf numFmtId="0" fontId="30" fillId="51" borderId="50"/>
    <xf numFmtId="0" fontId="30" fillId="51" borderId="50"/>
    <xf numFmtId="0" fontId="30" fillId="51" borderId="50"/>
    <xf numFmtId="0" fontId="30" fillId="51" borderId="50"/>
    <xf numFmtId="0" fontId="30" fillId="51" borderId="50"/>
    <xf numFmtId="0" fontId="30" fillId="51" borderId="50"/>
    <xf numFmtId="0" fontId="30" fillId="51" borderId="50"/>
    <xf numFmtId="0" fontId="30" fillId="51" borderId="50"/>
    <xf numFmtId="0" fontId="30" fillId="51" borderId="50"/>
    <xf numFmtId="0" fontId="30" fillId="51" borderId="50"/>
    <xf numFmtId="0" fontId="30" fillId="51" borderId="50"/>
    <xf numFmtId="0" fontId="30" fillId="51" borderId="50"/>
    <xf numFmtId="0" fontId="30" fillId="51" borderId="50"/>
    <xf numFmtId="0" fontId="30" fillId="51" borderId="50"/>
    <xf numFmtId="0" fontId="30" fillId="51" borderId="50"/>
    <xf numFmtId="0" fontId="30" fillId="51" borderId="50"/>
    <xf numFmtId="0" fontId="30" fillId="51" borderId="50"/>
    <xf numFmtId="0" fontId="30" fillId="51" borderId="50"/>
    <xf numFmtId="0" fontId="48" fillId="8" borderId="50">
      <alignment horizontal="left"/>
    </xf>
    <xf numFmtId="0" fontId="48" fillId="8" borderId="50">
      <alignment horizontal="left"/>
    </xf>
    <xf numFmtId="0" fontId="48" fillId="8" borderId="50">
      <alignment horizontal="left"/>
    </xf>
    <xf numFmtId="0" fontId="48" fillId="8" borderId="50">
      <alignment horizontal="left"/>
    </xf>
    <xf numFmtId="0" fontId="48" fillId="8" borderId="50">
      <alignment horizontal="left"/>
    </xf>
    <xf numFmtId="0" fontId="48" fillId="8" borderId="50">
      <alignment horizontal="left"/>
    </xf>
    <xf numFmtId="0" fontId="48" fillId="8" borderId="50">
      <alignment horizontal="left"/>
    </xf>
    <xf numFmtId="0" fontId="48" fillId="8" borderId="50">
      <alignment horizontal="left"/>
    </xf>
    <xf numFmtId="0" fontId="48" fillId="8" borderId="50">
      <alignment horizontal="left"/>
    </xf>
    <xf numFmtId="0" fontId="48" fillId="8" borderId="50">
      <alignment horizontal="left"/>
    </xf>
    <xf numFmtId="0" fontId="48" fillId="8" borderId="50">
      <alignment horizontal="left"/>
    </xf>
    <xf numFmtId="0" fontId="48" fillId="8" borderId="50">
      <alignment horizontal="left"/>
    </xf>
    <xf numFmtId="0" fontId="48" fillId="8" borderId="50">
      <alignment horizontal="left"/>
    </xf>
    <xf numFmtId="0" fontId="48" fillId="8" borderId="50">
      <alignment horizontal="left"/>
    </xf>
    <xf numFmtId="0" fontId="48" fillId="8" borderId="50">
      <alignment horizontal="left"/>
    </xf>
    <xf numFmtId="0" fontId="48" fillId="8" borderId="50">
      <alignment horizontal="left"/>
    </xf>
    <xf numFmtId="0" fontId="48" fillId="8" borderId="50">
      <alignment horizontal="left"/>
    </xf>
    <xf numFmtId="0" fontId="48" fillId="8" borderId="50">
      <alignment horizontal="left"/>
    </xf>
    <xf numFmtId="0" fontId="48" fillId="8" borderId="50">
      <alignment horizontal="left"/>
    </xf>
    <xf numFmtId="0" fontId="48" fillId="8" borderId="50">
      <alignment horizontal="left"/>
    </xf>
    <xf numFmtId="0" fontId="48" fillId="8" borderId="50">
      <alignment horizontal="left"/>
    </xf>
    <xf numFmtId="0" fontId="48" fillId="8" borderId="50">
      <alignment horizontal="left"/>
    </xf>
    <xf numFmtId="0" fontId="48" fillId="8" borderId="50">
      <alignment horizontal="left"/>
    </xf>
    <xf numFmtId="0" fontId="48" fillId="8" borderId="50">
      <alignment horizontal="left"/>
    </xf>
    <xf numFmtId="0" fontId="48" fillId="8" borderId="50">
      <alignment horizontal="left"/>
    </xf>
    <xf numFmtId="0" fontId="48" fillId="8" borderId="50">
      <alignment horizontal="left"/>
    </xf>
    <xf numFmtId="0" fontId="48" fillId="8" borderId="50">
      <alignment horizontal="left"/>
    </xf>
    <xf numFmtId="0" fontId="48" fillId="8" borderId="50">
      <alignment horizontal="left"/>
    </xf>
    <xf numFmtId="0" fontId="48" fillId="8" borderId="50">
      <alignment horizontal="left"/>
    </xf>
    <xf numFmtId="0" fontId="48" fillId="8" borderId="50">
      <alignment horizontal="left"/>
    </xf>
    <xf numFmtId="0" fontId="48" fillId="8" borderId="50">
      <alignment horizontal="left"/>
    </xf>
    <xf numFmtId="0" fontId="48" fillId="8" borderId="50">
      <alignment horizontal="left"/>
    </xf>
    <xf numFmtId="0" fontId="54" fillId="0" borderId="54">
      <alignment horizontal="left" vertical="center"/>
    </xf>
    <xf numFmtId="0" fontId="54" fillId="0" borderId="54">
      <alignment horizontal="left" vertical="center"/>
    </xf>
    <xf numFmtId="0" fontId="54" fillId="0" borderId="54">
      <alignment horizontal="left" vertical="center"/>
    </xf>
    <xf numFmtId="0" fontId="54" fillId="0" borderId="54">
      <alignment horizontal="left" vertical="center"/>
    </xf>
    <xf numFmtId="0" fontId="54" fillId="0" borderId="54">
      <alignment horizontal="left" vertical="center"/>
    </xf>
    <xf numFmtId="0" fontId="54" fillId="0" borderId="54">
      <alignment horizontal="left" vertical="center"/>
    </xf>
    <xf numFmtId="0" fontId="30" fillId="8" borderId="50">
      <alignment horizontal="center"/>
    </xf>
    <xf numFmtId="0" fontId="30" fillId="8" borderId="50">
      <alignment horizontal="center"/>
    </xf>
    <xf numFmtId="0" fontId="30" fillId="8" borderId="50">
      <alignment horizontal="center"/>
    </xf>
    <xf numFmtId="0" fontId="30" fillId="8" borderId="50">
      <alignment horizontal="center"/>
    </xf>
    <xf numFmtId="0" fontId="30" fillId="8" borderId="50">
      <alignment horizontal="center"/>
    </xf>
    <xf numFmtId="0" fontId="30" fillId="8" borderId="50">
      <alignment horizontal="center"/>
    </xf>
    <xf numFmtId="0" fontId="30" fillId="8" borderId="50">
      <alignment horizontal="center"/>
    </xf>
    <xf numFmtId="0" fontId="30" fillId="8" borderId="50">
      <alignment horizontal="center"/>
    </xf>
    <xf numFmtId="0" fontId="30" fillId="8" borderId="50">
      <alignment horizontal="center"/>
    </xf>
    <xf numFmtId="0" fontId="30" fillId="8" borderId="50">
      <alignment horizontal="center"/>
    </xf>
    <xf numFmtId="0" fontId="30" fillId="8" borderId="50">
      <alignment horizontal="center"/>
    </xf>
    <xf numFmtId="0" fontId="30" fillId="8" borderId="50">
      <alignment horizontal="center"/>
    </xf>
    <xf numFmtId="0" fontId="30" fillId="8" borderId="50">
      <alignment horizontal="center"/>
    </xf>
    <xf numFmtId="0" fontId="30" fillId="8" borderId="50">
      <alignment horizontal="center"/>
    </xf>
    <xf numFmtId="0" fontId="30" fillId="8" borderId="50">
      <alignment horizontal="center"/>
    </xf>
    <xf numFmtId="0" fontId="30" fillId="8" borderId="50">
      <alignment horizontal="center"/>
    </xf>
    <xf numFmtId="0" fontId="30" fillId="8" borderId="50">
      <alignment horizontal="center"/>
    </xf>
    <xf numFmtId="0" fontId="30" fillId="8" borderId="50">
      <alignment horizontal="center"/>
    </xf>
    <xf numFmtId="0" fontId="30" fillId="8" borderId="50">
      <alignment horizontal="center"/>
    </xf>
    <xf numFmtId="0" fontId="30" fillId="8" borderId="50">
      <alignment horizontal="center"/>
    </xf>
    <xf numFmtId="0" fontId="30" fillId="8" borderId="50">
      <alignment horizontal="center"/>
    </xf>
    <xf numFmtId="0" fontId="30" fillId="8" borderId="50">
      <alignment horizontal="center"/>
    </xf>
    <xf numFmtId="0" fontId="30" fillId="8" borderId="50">
      <alignment horizontal="center"/>
    </xf>
    <xf numFmtId="0" fontId="30" fillId="8" borderId="50">
      <alignment horizontal="center"/>
    </xf>
    <xf numFmtId="0" fontId="30" fillId="8" borderId="50">
      <alignment horizontal="center"/>
    </xf>
    <xf numFmtId="0" fontId="30" fillId="8" borderId="50">
      <alignment horizontal="center"/>
    </xf>
    <xf numFmtId="0" fontId="30" fillId="8" borderId="50">
      <alignment horizontal="center"/>
    </xf>
    <xf numFmtId="0" fontId="30" fillId="8" borderId="50">
      <alignment horizontal="center"/>
    </xf>
    <xf numFmtId="0" fontId="30" fillId="8" borderId="50">
      <alignment horizontal="center"/>
    </xf>
    <xf numFmtId="0" fontId="30" fillId="8" borderId="50">
      <alignment horizontal="center"/>
    </xf>
    <xf numFmtId="0" fontId="30" fillId="8" borderId="50">
      <alignment horizontal="center"/>
    </xf>
    <xf numFmtId="0" fontId="30" fillId="8" borderId="50">
      <alignment horizontal="center"/>
    </xf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9" fillId="8" borderId="54"/>
    <xf numFmtId="0" fontId="81" fillId="0" borderId="0"/>
    <xf numFmtId="165" fontId="101" fillId="0" borderId="50">
      <alignment horizontal="left"/>
    </xf>
    <xf numFmtId="165" fontId="101" fillId="0" borderId="50">
      <alignment horizontal="left"/>
    </xf>
    <xf numFmtId="166" fontId="101" fillId="0" borderId="50">
      <alignment horizontal="left"/>
    </xf>
    <xf numFmtId="166" fontId="101" fillId="0" borderId="50">
      <alignment horizontal="left"/>
    </xf>
    <xf numFmtId="167" fontId="101" fillId="0" borderId="50">
      <alignment horizontal="left"/>
    </xf>
    <xf numFmtId="167" fontId="101" fillId="0" borderId="50">
      <alignment horizontal="left"/>
    </xf>
    <xf numFmtId="168" fontId="101" fillId="0" borderId="50">
      <alignment horizontal="left"/>
    </xf>
    <xf numFmtId="168" fontId="101" fillId="0" borderId="50">
      <alignment horizontal="left"/>
    </xf>
    <xf numFmtId="0" fontId="98" fillId="0" borderId="50"/>
    <xf numFmtId="0" fontId="81" fillId="114" borderId="0">
      <alignment horizontal="center" wrapText="1"/>
    </xf>
    <xf numFmtId="0" fontId="81" fillId="114" borderId="0">
      <alignment horizontal="center" wrapText="1"/>
    </xf>
    <xf numFmtId="0" fontId="81" fillId="114" borderId="0">
      <alignment horizontal="center" wrapText="1"/>
    </xf>
    <xf numFmtId="0" fontId="81" fillId="114" borderId="0">
      <alignment horizontal="center" wrapText="1"/>
    </xf>
    <xf numFmtId="0" fontId="81" fillId="114" borderId="0">
      <alignment horizontal="center" wrapText="1"/>
    </xf>
    <xf numFmtId="0" fontId="81" fillId="114" borderId="0">
      <alignment horizontal="center" wrapText="1"/>
    </xf>
    <xf numFmtId="0" fontId="81" fillId="114" borderId="0">
      <alignment horizontal="center" wrapText="1"/>
    </xf>
    <xf numFmtId="0" fontId="81" fillId="114" borderId="0">
      <alignment horizontal="center" wrapText="1"/>
    </xf>
    <xf numFmtId="0" fontId="81" fillId="114" borderId="0">
      <alignment horizontal="center" wrapText="1"/>
    </xf>
    <xf numFmtId="0" fontId="81" fillId="114" borderId="0">
      <alignment horizontal="center" wrapText="1"/>
    </xf>
    <xf numFmtId="0" fontId="81" fillId="114" borderId="0">
      <alignment horizontal="center" wrapText="1"/>
    </xf>
    <xf numFmtId="0" fontId="81" fillId="114" borderId="0">
      <alignment horizontal="center" wrapText="1"/>
    </xf>
    <xf numFmtId="0" fontId="81" fillId="114" borderId="0">
      <alignment horizontal="center" wrapText="1"/>
    </xf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0" fontId="81" fillId="115" borderId="50"/>
    <xf numFmtId="0" fontId="81" fillId="115" borderId="50"/>
    <xf numFmtId="0" fontId="81" fillId="113" borderId="0"/>
    <xf numFmtId="0" fontId="81" fillId="113" borderId="0"/>
    <xf numFmtId="190" fontId="81" fillId="0" borderId="0" applyFont="0" applyFill="0" applyBorder="0" applyAlignment="0" applyProtection="0"/>
    <xf numFmtId="190" fontId="81" fillId="0" borderId="0" applyFont="0" applyFill="0" applyBorder="0" applyAlignment="0" applyProtection="0"/>
    <xf numFmtId="190" fontId="81" fillId="0" borderId="0" applyFont="0" applyFill="0" applyBorder="0" applyAlignment="0" applyProtection="0"/>
    <xf numFmtId="190" fontId="81" fillId="0" borderId="0" applyFont="0" applyFill="0" applyBorder="0" applyAlignment="0" applyProtection="0"/>
    <xf numFmtId="192" fontId="81" fillId="0" borderId="0" applyFont="0" applyFill="0" applyBorder="0" applyAlignment="0" applyProtection="0"/>
    <xf numFmtId="190" fontId="81" fillId="0" borderId="0" applyFont="0" applyFill="0" applyBorder="0" applyAlignment="0" applyProtection="0"/>
    <xf numFmtId="190" fontId="81" fillId="0" borderId="0" applyFont="0" applyFill="0" applyBorder="0" applyAlignment="0" applyProtection="0"/>
    <xf numFmtId="192" fontId="81" fillId="0" borderId="0" applyFont="0" applyFill="0" applyBorder="0" applyAlignment="0" applyProtection="0"/>
    <xf numFmtId="190" fontId="81" fillId="0" borderId="0" applyFont="0" applyFill="0" applyBorder="0" applyAlignment="0" applyProtection="0"/>
    <xf numFmtId="190" fontId="81" fillId="0" borderId="0" applyFont="0" applyFill="0" applyBorder="0" applyAlignment="0" applyProtection="0"/>
    <xf numFmtId="192" fontId="81" fillId="0" borderId="0" applyFont="0" applyFill="0" applyBorder="0" applyAlignment="0" applyProtection="0"/>
    <xf numFmtId="190" fontId="81" fillId="0" borderId="0" applyFont="0" applyFill="0" applyBorder="0" applyAlignment="0" applyProtection="0"/>
    <xf numFmtId="192" fontId="81" fillId="0" borderId="0" applyFont="0" applyFill="0" applyBorder="0" applyAlignment="0" applyProtection="0"/>
    <xf numFmtId="0" fontId="126" fillId="113" borderId="50">
      <alignment horizontal="left"/>
    </xf>
    <xf numFmtId="0" fontId="81" fillId="113" borderId="50">
      <alignment horizontal="centerContinuous" wrapText="1"/>
    </xf>
    <xf numFmtId="0" fontId="81" fillId="113" borderId="50">
      <alignment horizontal="centerContinuous" wrapText="1"/>
    </xf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90" borderId="41" applyNumberFormat="0" applyFont="0" applyAlignment="0" applyProtection="0"/>
    <xf numFmtId="0" fontId="98" fillId="113" borderId="50"/>
    <xf numFmtId="0" fontId="129" fillId="117" borderId="50">
      <alignment horizontal="left" vertical="top" wrapText="1"/>
    </xf>
    <xf numFmtId="0" fontId="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81" fillId="0" borderId="0" applyFont="0" applyFill="0" applyBorder="0" applyAlignment="0" applyProtection="0"/>
    <xf numFmtId="44" fontId="8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65" borderId="0" applyNumberFormat="0" applyBorder="0" applyAlignment="0" applyProtection="0"/>
    <xf numFmtId="0" fontId="1" fillId="65" borderId="0" applyNumberFormat="0" applyBorder="0" applyAlignment="0" applyProtection="0"/>
    <xf numFmtId="0" fontId="1" fillId="65" borderId="0" applyNumberFormat="0" applyBorder="0" applyAlignment="0" applyProtection="0"/>
    <xf numFmtId="0" fontId="1" fillId="65" borderId="0" applyNumberFormat="0" applyBorder="0" applyAlignment="0" applyProtection="0"/>
    <xf numFmtId="0" fontId="1" fillId="65" borderId="0" applyNumberFormat="0" applyBorder="0" applyAlignment="0" applyProtection="0"/>
    <xf numFmtId="0" fontId="1" fillId="65" borderId="0" applyNumberFormat="0" applyBorder="0" applyAlignment="0" applyProtection="0"/>
    <xf numFmtId="0" fontId="1" fillId="65" borderId="0" applyNumberFormat="0" applyBorder="0" applyAlignment="0" applyProtection="0"/>
    <xf numFmtId="0" fontId="1" fillId="65" borderId="0" applyNumberFormat="0" applyBorder="0" applyAlignment="0" applyProtection="0"/>
    <xf numFmtId="0" fontId="1" fillId="65" borderId="0" applyNumberFormat="0" applyBorder="0" applyAlignment="0" applyProtection="0"/>
    <xf numFmtId="0" fontId="1" fillId="65" borderId="0" applyNumberFormat="0" applyBorder="0" applyAlignment="0" applyProtection="0"/>
    <xf numFmtId="0" fontId="1" fillId="65" borderId="0" applyNumberFormat="0" applyBorder="0" applyAlignment="0" applyProtection="0"/>
    <xf numFmtId="0" fontId="1" fillId="65" borderId="0" applyNumberFormat="0" applyBorder="0" applyAlignment="0" applyProtection="0"/>
    <xf numFmtId="0" fontId="1" fillId="65" borderId="0" applyNumberFormat="0" applyBorder="0" applyAlignment="0" applyProtection="0"/>
    <xf numFmtId="0" fontId="1" fillId="65" borderId="0" applyNumberFormat="0" applyBorder="0" applyAlignment="0" applyProtection="0"/>
    <xf numFmtId="0" fontId="1" fillId="65" borderId="0" applyNumberFormat="0" applyBorder="0" applyAlignment="0" applyProtection="0"/>
    <xf numFmtId="0" fontId="1" fillId="65" borderId="0" applyNumberFormat="0" applyBorder="0" applyAlignment="0" applyProtection="0"/>
    <xf numFmtId="0" fontId="1" fillId="65" borderId="0" applyNumberFormat="0" applyBorder="0" applyAlignment="0" applyProtection="0"/>
    <xf numFmtId="0" fontId="1" fillId="65" borderId="0" applyNumberFormat="0" applyBorder="0" applyAlignment="0" applyProtection="0"/>
    <xf numFmtId="0" fontId="1" fillId="65" borderId="0" applyNumberFormat="0" applyBorder="0" applyAlignment="0" applyProtection="0"/>
    <xf numFmtId="0" fontId="1" fillId="65" borderId="0" applyNumberFormat="0" applyBorder="0" applyAlignment="0" applyProtection="0"/>
    <xf numFmtId="0" fontId="1" fillId="65" borderId="0" applyNumberFormat="0" applyBorder="0" applyAlignment="0" applyProtection="0"/>
    <xf numFmtId="0" fontId="1" fillId="65" borderId="0" applyNumberFormat="0" applyBorder="0" applyAlignment="0" applyProtection="0"/>
    <xf numFmtId="0" fontId="1" fillId="65" borderId="0" applyNumberFormat="0" applyBorder="0" applyAlignment="0" applyProtection="0"/>
    <xf numFmtId="0" fontId="1" fillId="65" borderId="0" applyNumberFormat="0" applyBorder="0" applyAlignment="0" applyProtection="0"/>
    <xf numFmtId="0" fontId="1" fillId="65" borderId="0" applyNumberFormat="0" applyBorder="0" applyAlignment="0" applyProtection="0"/>
    <xf numFmtId="0" fontId="1" fillId="65" borderId="0" applyNumberFormat="0" applyBorder="0" applyAlignment="0" applyProtection="0"/>
    <xf numFmtId="0" fontId="1" fillId="65" borderId="0" applyNumberFormat="0" applyBorder="0" applyAlignment="0" applyProtection="0"/>
    <xf numFmtId="0" fontId="1" fillId="65" borderId="0" applyNumberFormat="0" applyBorder="0" applyAlignment="0" applyProtection="0"/>
    <xf numFmtId="0" fontId="1" fillId="65" borderId="0" applyNumberFormat="0" applyBorder="0" applyAlignment="0" applyProtection="0"/>
    <xf numFmtId="0" fontId="1" fillId="65" borderId="0" applyNumberFormat="0" applyBorder="0" applyAlignment="0" applyProtection="0"/>
    <xf numFmtId="0" fontId="1" fillId="65" borderId="0" applyNumberFormat="0" applyBorder="0" applyAlignment="0" applyProtection="0"/>
    <xf numFmtId="0" fontId="1" fillId="65" borderId="0" applyNumberFormat="0" applyBorder="0" applyAlignment="0" applyProtection="0"/>
    <xf numFmtId="0" fontId="1" fillId="69" borderId="0" applyNumberFormat="0" applyBorder="0" applyAlignment="0" applyProtection="0"/>
    <xf numFmtId="0" fontId="1" fillId="69" borderId="0" applyNumberFormat="0" applyBorder="0" applyAlignment="0" applyProtection="0"/>
    <xf numFmtId="0" fontId="1" fillId="69" borderId="0" applyNumberFormat="0" applyBorder="0" applyAlignment="0" applyProtection="0"/>
    <xf numFmtId="0" fontId="1" fillId="69" borderId="0" applyNumberFormat="0" applyBorder="0" applyAlignment="0" applyProtection="0"/>
    <xf numFmtId="0" fontId="1" fillId="69" borderId="0" applyNumberFormat="0" applyBorder="0" applyAlignment="0" applyProtection="0"/>
    <xf numFmtId="0" fontId="1" fillId="69" borderId="0" applyNumberFormat="0" applyBorder="0" applyAlignment="0" applyProtection="0"/>
    <xf numFmtId="0" fontId="1" fillId="69" borderId="0" applyNumberFormat="0" applyBorder="0" applyAlignment="0" applyProtection="0"/>
    <xf numFmtId="0" fontId="1" fillId="69" borderId="0" applyNumberFormat="0" applyBorder="0" applyAlignment="0" applyProtection="0"/>
    <xf numFmtId="0" fontId="1" fillId="69" borderId="0" applyNumberFormat="0" applyBorder="0" applyAlignment="0" applyProtection="0"/>
    <xf numFmtId="0" fontId="1" fillId="69" borderId="0" applyNumberFormat="0" applyBorder="0" applyAlignment="0" applyProtection="0"/>
    <xf numFmtId="0" fontId="1" fillId="69" borderId="0" applyNumberFormat="0" applyBorder="0" applyAlignment="0" applyProtection="0"/>
    <xf numFmtId="0" fontId="1" fillId="69" borderId="0" applyNumberFormat="0" applyBorder="0" applyAlignment="0" applyProtection="0"/>
    <xf numFmtId="0" fontId="1" fillId="69" borderId="0" applyNumberFormat="0" applyBorder="0" applyAlignment="0" applyProtection="0"/>
    <xf numFmtId="0" fontId="1" fillId="69" borderId="0" applyNumberFormat="0" applyBorder="0" applyAlignment="0" applyProtection="0"/>
    <xf numFmtId="0" fontId="1" fillId="69" borderId="0" applyNumberFormat="0" applyBorder="0" applyAlignment="0" applyProtection="0"/>
    <xf numFmtId="0" fontId="1" fillId="69" borderId="0" applyNumberFormat="0" applyBorder="0" applyAlignment="0" applyProtection="0"/>
    <xf numFmtId="0" fontId="1" fillId="69" borderId="0" applyNumberFormat="0" applyBorder="0" applyAlignment="0" applyProtection="0"/>
    <xf numFmtId="0" fontId="1" fillId="69" borderId="0" applyNumberFormat="0" applyBorder="0" applyAlignment="0" applyProtection="0"/>
    <xf numFmtId="0" fontId="1" fillId="69" borderId="0" applyNumberFormat="0" applyBorder="0" applyAlignment="0" applyProtection="0"/>
    <xf numFmtId="0" fontId="1" fillId="69" borderId="0" applyNumberFormat="0" applyBorder="0" applyAlignment="0" applyProtection="0"/>
    <xf numFmtId="0" fontId="1" fillId="69" borderId="0" applyNumberFormat="0" applyBorder="0" applyAlignment="0" applyProtection="0"/>
    <xf numFmtId="0" fontId="1" fillId="69" borderId="0" applyNumberFormat="0" applyBorder="0" applyAlignment="0" applyProtection="0"/>
    <xf numFmtId="0" fontId="1" fillId="69" borderId="0" applyNumberFormat="0" applyBorder="0" applyAlignment="0" applyProtection="0"/>
    <xf numFmtId="0" fontId="1" fillId="69" borderId="0" applyNumberFormat="0" applyBorder="0" applyAlignment="0" applyProtection="0"/>
    <xf numFmtId="0" fontId="1" fillId="69" borderId="0" applyNumberFormat="0" applyBorder="0" applyAlignment="0" applyProtection="0"/>
    <xf numFmtId="0" fontId="1" fillId="69" borderId="0" applyNumberFormat="0" applyBorder="0" applyAlignment="0" applyProtection="0"/>
    <xf numFmtId="0" fontId="1" fillId="69" borderId="0" applyNumberFormat="0" applyBorder="0" applyAlignment="0" applyProtection="0"/>
    <xf numFmtId="0" fontId="1" fillId="69" borderId="0" applyNumberFormat="0" applyBorder="0" applyAlignment="0" applyProtection="0"/>
    <xf numFmtId="0" fontId="1" fillId="69" borderId="0" applyNumberFormat="0" applyBorder="0" applyAlignment="0" applyProtection="0"/>
    <xf numFmtId="0" fontId="1" fillId="69" borderId="0" applyNumberFormat="0" applyBorder="0" applyAlignment="0" applyProtection="0"/>
    <xf numFmtId="0" fontId="1" fillId="69" borderId="0" applyNumberFormat="0" applyBorder="0" applyAlignment="0" applyProtection="0"/>
    <xf numFmtId="0" fontId="1" fillId="69" borderId="0" applyNumberFormat="0" applyBorder="0" applyAlignment="0" applyProtection="0"/>
    <xf numFmtId="0" fontId="1" fillId="73" borderId="0" applyNumberFormat="0" applyBorder="0" applyAlignment="0" applyProtection="0"/>
    <xf numFmtId="0" fontId="1" fillId="73" borderId="0" applyNumberFormat="0" applyBorder="0" applyAlignment="0" applyProtection="0"/>
    <xf numFmtId="0" fontId="1" fillId="73" borderId="0" applyNumberFormat="0" applyBorder="0" applyAlignment="0" applyProtection="0"/>
    <xf numFmtId="0" fontId="1" fillId="73" borderId="0" applyNumberFormat="0" applyBorder="0" applyAlignment="0" applyProtection="0"/>
    <xf numFmtId="0" fontId="1" fillId="73" borderId="0" applyNumberFormat="0" applyBorder="0" applyAlignment="0" applyProtection="0"/>
    <xf numFmtId="0" fontId="1" fillId="73" borderId="0" applyNumberFormat="0" applyBorder="0" applyAlignment="0" applyProtection="0"/>
    <xf numFmtId="0" fontId="1" fillId="73" borderId="0" applyNumberFormat="0" applyBorder="0" applyAlignment="0" applyProtection="0"/>
    <xf numFmtId="0" fontId="1" fillId="73" borderId="0" applyNumberFormat="0" applyBorder="0" applyAlignment="0" applyProtection="0"/>
    <xf numFmtId="0" fontId="1" fillId="73" borderId="0" applyNumberFormat="0" applyBorder="0" applyAlignment="0" applyProtection="0"/>
    <xf numFmtId="0" fontId="1" fillId="73" borderId="0" applyNumberFormat="0" applyBorder="0" applyAlignment="0" applyProtection="0"/>
    <xf numFmtId="0" fontId="1" fillId="73" borderId="0" applyNumberFormat="0" applyBorder="0" applyAlignment="0" applyProtection="0"/>
    <xf numFmtId="0" fontId="1" fillId="73" borderId="0" applyNumberFormat="0" applyBorder="0" applyAlignment="0" applyProtection="0"/>
    <xf numFmtId="0" fontId="1" fillId="73" borderId="0" applyNumberFormat="0" applyBorder="0" applyAlignment="0" applyProtection="0"/>
    <xf numFmtId="0" fontId="1" fillId="73" borderId="0" applyNumberFormat="0" applyBorder="0" applyAlignment="0" applyProtection="0"/>
    <xf numFmtId="0" fontId="1" fillId="73" borderId="0" applyNumberFormat="0" applyBorder="0" applyAlignment="0" applyProtection="0"/>
    <xf numFmtId="0" fontId="1" fillId="73" borderId="0" applyNumberFormat="0" applyBorder="0" applyAlignment="0" applyProtection="0"/>
    <xf numFmtId="0" fontId="1" fillId="73" borderId="0" applyNumberFormat="0" applyBorder="0" applyAlignment="0" applyProtection="0"/>
    <xf numFmtId="0" fontId="1" fillId="73" borderId="0" applyNumberFormat="0" applyBorder="0" applyAlignment="0" applyProtection="0"/>
    <xf numFmtId="0" fontId="1" fillId="73" borderId="0" applyNumberFormat="0" applyBorder="0" applyAlignment="0" applyProtection="0"/>
    <xf numFmtId="0" fontId="1" fillId="73" borderId="0" applyNumberFormat="0" applyBorder="0" applyAlignment="0" applyProtection="0"/>
    <xf numFmtId="0" fontId="1" fillId="73" borderId="0" applyNumberFormat="0" applyBorder="0" applyAlignment="0" applyProtection="0"/>
    <xf numFmtId="0" fontId="1" fillId="73" borderId="0" applyNumberFormat="0" applyBorder="0" applyAlignment="0" applyProtection="0"/>
    <xf numFmtId="0" fontId="1" fillId="73" borderId="0" applyNumberFormat="0" applyBorder="0" applyAlignment="0" applyProtection="0"/>
    <xf numFmtId="0" fontId="1" fillId="73" borderId="0" applyNumberFormat="0" applyBorder="0" applyAlignment="0" applyProtection="0"/>
    <xf numFmtId="0" fontId="1" fillId="73" borderId="0" applyNumberFormat="0" applyBorder="0" applyAlignment="0" applyProtection="0"/>
    <xf numFmtId="0" fontId="1" fillId="73" borderId="0" applyNumberFormat="0" applyBorder="0" applyAlignment="0" applyProtection="0"/>
    <xf numFmtId="0" fontId="1" fillId="73" borderId="0" applyNumberFormat="0" applyBorder="0" applyAlignment="0" applyProtection="0"/>
    <xf numFmtId="0" fontId="1" fillId="73" borderId="0" applyNumberFormat="0" applyBorder="0" applyAlignment="0" applyProtection="0"/>
    <xf numFmtId="0" fontId="1" fillId="73" borderId="0" applyNumberFormat="0" applyBorder="0" applyAlignment="0" applyProtection="0"/>
    <xf numFmtId="0" fontId="1" fillId="73" borderId="0" applyNumberFormat="0" applyBorder="0" applyAlignment="0" applyProtection="0"/>
    <xf numFmtId="0" fontId="1" fillId="73" borderId="0" applyNumberFormat="0" applyBorder="0" applyAlignment="0" applyProtection="0"/>
    <xf numFmtId="0" fontId="1" fillId="73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122" borderId="0" applyNumberFormat="0" applyBorder="0" applyAlignment="0" applyProtection="0"/>
    <xf numFmtId="0" fontId="1" fillId="122" borderId="0" applyNumberFormat="0" applyBorder="0" applyAlignment="0" applyProtection="0"/>
    <xf numFmtId="0" fontId="1" fillId="122" borderId="0" applyNumberFormat="0" applyBorder="0" applyAlignment="0" applyProtection="0"/>
    <xf numFmtId="0" fontId="1" fillId="123" borderId="0" applyNumberFormat="0" applyBorder="0" applyAlignment="0" applyProtection="0"/>
    <xf numFmtId="0" fontId="1" fillId="123" borderId="0" applyNumberFormat="0" applyBorder="0" applyAlignment="0" applyProtection="0"/>
    <xf numFmtId="0" fontId="1" fillId="123" borderId="0" applyNumberFormat="0" applyBorder="0" applyAlignment="0" applyProtection="0"/>
    <xf numFmtId="0" fontId="1" fillId="124" borderId="0" applyNumberFormat="0" applyBorder="0" applyAlignment="0" applyProtection="0"/>
    <xf numFmtId="0" fontId="1" fillId="124" borderId="0" applyNumberFormat="0" applyBorder="0" applyAlignment="0" applyProtection="0"/>
    <xf numFmtId="0" fontId="1" fillId="124" borderId="0" applyNumberFormat="0" applyBorder="0" applyAlignment="0" applyProtection="0"/>
    <xf numFmtId="0" fontId="1" fillId="125" borderId="0" applyNumberFormat="0" applyBorder="0" applyAlignment="0" applyProtection="0"/>
    <xf numFmtId="0" fontId="1" fillId="125" borderId="0" applyNumberFormat="0" applyBorder="0" applyAlignment="0" applyProtection="0"/>
    <xf numFmtId="0" fontId="1" fillId="125" borderId="0" applyNumberFormat="0" applyBorder="0" applyAlignment="0" applyProtection="0"/>
    <xf numFmtId="0" fontId="1" fillId="126" borderId="0" applyNumberFormat="0" applyBorder="0" applyAlignment="0" applyProtection="0"/>
    <xf numFmtId="0" fontId="1" fillId="126" borderId="0" applyNumberFormat="0" applyBorder="0" applyAlignment="0" applyProtection="0"/>
    <xf numFmtId="0" fontId="1" fillId="126" borderId="0" applyNumberFormat="0" applyBorder="0" applyAlignment="0" applyProtection="0"/>
    <xf numFmtId="0" fontId="1" fillId="127" borderId="0" applyNumberFormat="0" applyBorder="0" applyAlignment="0" applyProtection="0"/>
    <xf numFmtId="0" fontId="1" fillId="127" borderId="0" applyNumberFormat="0" applyBorder="0" applyAlignment="0" applyProtection="0"/>
    <xf numFmtId="0" fontId="1" fillId="127" borderId="0" applyNumberFormat="0" applyBorder="0" applyAlignment="0" applyProtection="0"/>
    <xf numFmtId="0" fontId="1" fillId="66" borderId="0" applyNumberFormat="0" applyBorder="0" applyAlignment="0" applyProtection="0"/>
    <xf numFmtId="0" fontId="1" fillId="66" borderId="0" applyNumberFormat="0" applyBorder="0" applyAlignment="0" applyProtection="0"/>
    <xf numFmtId="0" fontId="1" fillId="66" borderId="0" applyNumberFormat="0" applyBorder="0" applyAlignment="0" applyProtection="0"/>
    <xf numFmtId="0" fontId="1" fillId="66" borderId="0" applyNumberFormat="0" applyBorder="0" applyAlignment="0" applyProtection="0"/>
    <xf numFmtId="0" fontId="1" fillId="66" borderId="0" applyNumberFormat="0" applyBorder="0" applyAlignment="0" applyProtection="0"/>
    <xf numFmtId="0" fontId="1" fillId="66" borderId="0" applyNumberFormat="0" applyBorder="0" applyAlignment="0" applyProtection="0"/>
    <xf numFmtId="0" fontId="1" fillId="66" borderId="0" applyNumberFormat="0" applyBorder="0" applyAlignment="0" applyProtection="0"/>
    <xf numFmtId="0" fontId="1" fillId="66" borderId="0" applyNumberFormat="0" applyBorder="0" applyAlignment="0" applyProtection="0"/>
    <xf numFmtId="0" fontId="1" fillId="66" borderId="0" applyNumberFormat="0" applyBorder="0" applyAlignment="0" applyProtection="0"/>
    <xf numFmtId="0" fontId="1" fillId="66" borderId="0" applyNumberFormat="0" applyBorder="0" applyAlignment="0" applyProtection="0"/>
    <xf numFmtId="0" fontId="1" fillId="66" borderId="0" applyNumberFormat="0" applyBorder="0" applyAlignment="0" applyProtection="0"/>
    <xf numFmtId="0" fontId="1" fillId="66" borderId="0" applyNumberFormat="0" applyBorder="0" applyAlignment="0" applyProtection="0"/>
    <xf numFmtId="0" fontId="1" fillId="66" borderId="0" applyNumberFormat="0" applyBorder="0" applyAlignment="0" applyProtection="0"/>
    <xf numFmtId="0" fontId="1" fillId="66" borderId="0" applyNumberFormat="0" applyBorder="0" applyAlignment="0" applyProtection="0"/>
    <xf numFmtId="0" fontId="1" fillId="66" borderId="0" applyNumberFormat="0" applyBorder="0" applyAlignment="0" applyProtection="0"/>
    <xf numFmtId="0" fontId="1" fillId="66" borderId="0" applyNumberFormat="0" applyBorder="0" applyAlignment="0" applyProtection="0"/>
    <xf numFmtId="0" fontId="1" fillId="66" borderId="0" applyNumberFormat="0" applyBorder="0" applyAlignment="0" applyProtection="0"/>
    <xf numFmtId="0" fontId="1" fillId="66" borderId="0" applyNumberFormat="0" applyBorder="0" applyAlignment="0" applyProtection="0"/>
    <xf numFmtId="0" fontId="1" fillId="66" borderId="0" applyNumberFormat="0" applyBorder="0" applyAlignment="0" applyProtection="0"/>
    <xf numFmtId="0" fontId="1" fillId="66" borderId="0" applyNumberFormat="0" applyBorder="0" applyAlignment="0" applyProtection="0"/>
    <xf numFmtId="0" fontId="1" fillId="66" borderId="0" applyNumberFormat="0" applyBorder="0" applyAlignment="0" applyProtection="0"/>
    <xf numFmtId="0" fontId="1" fillId="66" borderId="0" applyNumberFormat="0" applyBorder="0" applyAlignment="0" applyProtection="0"/>
    <xf numFmtId="0" fontId="1" fillId="66" borderId="0" applyNumberFormat="0" applyBorder="0" applyAlignment="0" applyProtection="0"/>
    <xf numFmtId="0" fontId="1" fillId="66" borderId="0" applyNumberFormat="0" applyBorder="0" applyAlignment="0" applyProtection="0"/>
    <xf numFmtId="0" fontId="1" fillId="66" borderId="0" applyNumberFormat="0" applyBorder="0" applyAlignment="0" applyProtection="0"/>
    <xf numFmtId="0" fontId="1" fillId="66" borderId="0" applyNumberFormat="0" applyBorder="0" applyAlignment="0" applyProtection="0"/>
    <xf numFmtId="0" fontId="1" fillId="66" borderId="0" applyNumberFormat="0" applyBorder="0" applyAlignment="0" applyProtection="0"/>
    <xf numFmtId="0" fontId="1" fillId="66" borderId="0" applyNumberFormat="0" applyBorder="0" applyAlignment="0" applyProtection="0"/>
    <xf numFmtId="0" fontId="1" fillId="66" borderId="0" applyNumberFormat="0" applyBorder="0" applyAlignment="0" applyProtection="0"/>
    <xf numFmtId="0" fontId="1" fillId="66" borderId="0" applyNumberFormat="0" applyBorder="0" applyAlignment="0" applyProtection="0"/>
    <xf numFmtId="0" fontId="1" fillId="66" borderId="0" applyNumberFormat="0" applyBorder="0" applyAlignment="0" applyProtection="0"/>
    <xf numFmtId="0" fontId="1" fillId="66" borderId="0" applyNumberFormat="0" applyBorder="0" applyAlignment="0" applyProtection="0"/>
    <xf numFmtId="0" fontId="1" fillId="70" borderId="0" applyNumberFormat="0" applyBorder="0" applyAlignment="0" applyProtection="0"/>
    <xf numFmtId="0" fontId="1" fillId="70" borderId="0" applyNumberFormat="0" applyBorder="0" applyAlignment="0" applyProtection="0"/>
    <xf numFmtId="0" fontId="1" fillId="70" borderId="0" applyNumberFormat="0" applyBorder="0" applyAlignment="0" applyProtection="0"/>
    <xf numFmtId="0" fontId="1" fillId="70" borderId="0" applyNumberFormat="0" applyBorder="0" applyAlignment="0" applyProtection="0"/>
    <xf numFmtId="0" fontId="1" fillId="70" borderId="0" applyNumberFormat="0" applyBorder="0" applyAlignment="0" applyProtection="0"/>
    <xf numFmtId="0" fontId="1" fillId="70" borderId="0" applyNumberFormat="0" applyBorder="0" applyAlignment="0" applyProtection="0"/>
    <xf numFmtId="0" fontId="1" fillId="70" borderId="0" applyNumberFormat="0" applyBorder="0" applyAlignment="0" applyProtection="0"/>
    <xf numFmtId="0" fontId="1" fillId="70" borderId="0" applyNumberFormat="0" applyBorder="0" applyAlignment="0" applyProtection="0"/>
    <xf numFmtId="0" fontId="1" fillId="70" borderId="0" applyNumberFormat="0" applyBorder="0" applyAlignment="0" applyProtection="0"/>
    <xf numFmtId="0" fontId="1" fillId="70" borderId="0" applyNumberFormat="0" applyBorder="0" applyAlignment="0" applyProtection="0"/>
    <xf numFmtId="0" fontId="1" fillId="70" borderId="0" applyNumberFormat="0" applyBorder="0" applyAlignment="0" applyProtection="0"/>
    <xf numFmtId="0" fontId="1" fillId="70" borderId="0" applyNumberFormat="0" applyBorder="0" applyAlignment="0" applyProtection="0"/>
    <xf numFmtId="0" fontId="1" fillId="70" borderId="0" applyNumberFormat="0" applyBorder="0" applyAlignment="0" applyProtection="0"/>
    <xf numFmtId="0" fontId="1" fillId="70" borderId="0" applyNumberFormat="0" applyBorder="0" applyAlignment="0" applyProtection="0"/>
    <xf numFmtId="0" fontId="1" fillId="70" borderId="0" applyNumberFormat="0" applyBorder="0" applyAlignment="0" applyProtection="0"/>
    <xf numFmtId="0" fontId="1" fillId="70" borderId="0" applyNumberFormat="0" applyBorder="0" applyAlignment="0" applyProtection="0"/>
    <xf numFmtId="0" fontId="1" fillId="70" borderId="0" applyNumberFormat="0" applyBorder="0" applyAlignment="0" applyProtection="0"/>
    <xf numFmtId="0" fontId="1" fillId="70" borderId="0" applyNumberFormat="0" applyBorder="0" applyAlignment="0" applyProtection="0"/>
    <xf numFmtId="0" fontId="1" fillId="70" borderId="0" applyNumberFormat="0" applyBorder="0" applyAlignment="0" applyProtection="0"/>
    <xf numFmtId="0" fontId="1" fillId="70" borderId="0" applyNumberFormat="0" applyBorder="0" applyAlignment="0" applyProtection="0"/>
    <xf numFmtId="0" fontId="1" fillId="70" borderId="0" applyNumberFormat="0" applyBorder="0" applyAlignment="0" applyProtection="0"/>
    <xf numFmtId="0" fontId="1" fillId="70" borderId="0" applyNumberFormat="0" applyBorder="0" applyAlignment="0" applyProtection="0"/>
    <xf numFmtId="0" fontId="1" fillId="70" borderId="0" applyNumberFormat="0" applyBorder="0" applyAlignment="0" applyProtection="0"/>
    <xf numFmtId="0" fontId="1" fillId="70" borderId="0" applyNumberFormat="0" applyBorder="0" applyAlignment="0" applyProtection="0"/>
    <xf numFmtId="0" fontId="1" fillId="70" borderId="0" applyNumberFormat="0" applyBorder="0" applyAlignment="0" applyProtection="0"/>
    <xf numFmtId="0" fontId="1" fillId="70" borderId="0" applyNumberFormat="0" applyBorder="0" applyAlignment="0" applyProtection="0"/>
    <xf numFmtId="0" fontId="1" fillId="70" borderId="0" applyNumberFormat="0" applyBorder="0" applyAlignment="0" applyProtection="0"/>
    <xf numFmtId="0" fontId="1" fillId="70" borderId="0" applyNumberFormat="0" applyBorder="0" applyAlignment="0" applyProtection="0"/>
    <xf numFmtId="0" fontId="1" fillId="70" borderId="0" applyNumberFormat="0" applyBorder="0" applyAlignment="0" applyProtection="0"/>
    <xf numFmtId="0" fontId="1" fillId="70" borderId="0" applyNumberFormat="0" applyBorder="0" applyAlignment="0" applyProtection="0"/>
    <xf numFmtId="0" fontId="1" fillId="70" borderId="0" applyNumberFormat="0" applyBorder="0" applyAlignment="0" applyProtection="0"/>
    <xf numFmtId="0" fontId="1" fillId="70" borderId="0" applyNumberFormat="0" applyBorder="0" applyAlignment="0" applyProtection="0"/>
    <xf numFmtId="0" fontId="1" fillId="74" borderId="0" applyNumberFormat="0" applyBorder="0" applyAlignment="0" applyProtection="0"/>
    <xf numFmtId="0" fontId="1" fillId="74" borderId="0" applyNumberFormat="0" applyBorder="0" applyAlignment="0" applyProtection="0"/>
    <xf numFmtId="0" fontId="1" fillId="74" borderId="0" applyNumberFormat="0" applyBorder="0" applyAlignment="0" applyProtection="0"/>
    <xf numFmtId="0" fontId="1" fillId="74" borderId="0" applyNumberFormat="0" applyBorder="0" applyAlignment="0" applyProtection="0"/>
    <xf numFmtId="0" fontId="1" fillId="74" borderId="0" applyNumberFormat="0" applyBorder="0" applyAlignment="0" applyProtection="0"/>
    <xf numFmtId="0" fontId="1" fillId="74" borderId="0" applyNumberFormat="0" applyBorder="0" applyAlignment="0" applyProtection="0"/>
    <xf numFmtId="0" fontId="1" fillId="74" borderId="0" applyNumberFormat="0" applyBorder="0" applyAlignment="0" applyProtection="0"/>
    <xf numFmtId="0" fontId="1" fillId="74" borderId="0" applyNumberFormat="0" applyBorder="0" applyAlignment="0" applyProtection="0"/>
    <xf numFmtId="0" fontId="1" fillId="74" borderId="0" applyNumberFormat="0" applyBorder="0" applyAlignment="0" applyProtection="0"/>
    <xf numFmtId="0" fontId="1" fillId="74" borderId="0" applyNumberFormat="0" applyBorder="0" applyAlignment="0" applyProtection="0"/>
    <xf numFmtId="0" fontId="1" fillId="74" borderId="0" applyNumberFormat="0" applyBorder="0" applyAlignment="0" applyProtection="0"/>
    <xf numFmtId="0" fontId="1" fillId="74" borderId="0" applyNumberFormat="0" applyBorder="0" applyAlignment="0" applyProtection="0"/>
    <xf numFmtId="0" fontId="1" fillId="74" borderId="0" applyNumberFormat="0" applyBorder="0" applyAlignment="0" applyProtection="0"/>
    <xf numFmtId="0" fontId="1" fillId="74" borderId="0" applyNumberFormat="0" applyBorder="0" applyAlignment="0" applyProtection="0"/>
    <xf numFmtId="0" fontId="1" fillId="74" borderId="0" applyNumberFormat="0" applyBorder="0" applyAlignment="0" applyProtection="0"/>
    <xf numFmtId="0" fontId="1" fillId="74" borderId="0" applyNumberFormat="0" applyBorder="0" applyAlignment="0" applyProtection="0"/>
    <xf numFmtId="0" fontId="1" fillId="74" borderId="0" applyNumberFormat="0" applyBorder="0" applyAlignment="0" applyProtection="0"/>
    <xf numFmtId="0" fontId="1" fillId="74" borderId="0" applyNumberFormat="0" applyBorder="0" applyAlignment="0" applyProtection="0"/>
    <xf numFmtId="0" fontId="1" fillId="74" borderId="0" applyNumberFormat="0" applyBorder="0" applyAlignment="0" applyProtection="0"/>
    <xf numFmtId="0" fontId="1" fillId="74" borderId="0" applyNumberFormat="0" applyBorder="0" applyAlignment="0" applyProtection="0"/>
    <xf numFmtId="0" fontId="1" fillId="74" borderId="0" applyNumberFormat="0" applyBorder="0" applyAlignment="0" applyProtection="0"/>
    <xf numFmtId="0" fontId="1" fillId="74" borderId="0" applyNumberFormat="0" applyBorder="0" applyAlignment="0" applyProtection="0"/>
    <xf numFmtId="0" fontId="1" fillId="74" borderId="0" applyNumberFormat="0" applyBorder="0" applyAlignment="0" applyProtection="0"/>
    <xf numFmtId="0" fontId="1" fillId="74" borderId="0" applyNumberFormat="0" applyBorder="0" applyAlignment="0" applyProtection="0"/>
    <xf numFmtId="0" fontId="1" fillId="74" borderId="0" applyNumberFormat="0" applyBorder="0" applyAlignment="0" applyProtection="0"/>
    <xf numFmtId="0" fontId="1" fillId="74" borderId="0" applyNumberFormat="0" applyBorder="0" applyAlignment="0" applyProtection="0"/>
    <xf numFmtId="0" fontId="1" fillId="74" borderId="0" applyNumberFormat="0" applyBorder="0" applyAlignment="0" applyProtection="0"/>
    <xf numFmtId="0" fontId="1" fillId="74" borderId="0" applyNumberFormat="0" applyBorder="0" applyAlignment="0" applyProtection="0"/>
    <xf numFmtId="0" fontId="1" fillId="74" borderId="0" applyNumberFormat="0" applyBorder="0" applyAlignment="0" applyProtection="0"/>
    <xf numFmtId="0" fontId="1" fillId="74" borderId="0" applyNumberFormat="0" applyBorder="0" applyAlignment="0" applyProtection="0"/>
    <xf numFmtId="0" fontId="1" fillId="74" borderId="0" applyNumberFormat="0" applyBorder="0" applyAlignment="0" applyProtection="0"/>
    <xf numFmtId="0" fontId="1" fillId="74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128" borderId="0" applyNumberFormat="0" applyBorder="0" applyAlignment="0" applyProtection="0"/>
    <xf numFmtId="0" fontId="1" fillId="129" borderId="0" applyNumberFormat="0" applyBorder="0" applyAlignment="0" applyProtection="0"/>
    <xf numFmtId="0" fontId="1" fillId="129" borderId="0" applyNumberFormat="0" applyBorder="0" applyAlignment="0" applyProtection="0"/>
    <xf numFmtId="0" fontId="1" fillId="130" borderId="0" applyNumberFormat="0" applyBorder="0" applyAlignment="0" applyProtection="0"/>
    <xf numFmtId="0" fontId="1" fillId="131" borderId="0" applyNumberFormat="0" applyBorder="0" applyAlignment="0" applyProtection="0"/>
    <xf numFmtId="0" fontId="1" fillId="131" borderId="0" applyNumberFormat="0" applyBorder="0" applyAlignment="0" applyProtection="0"/>
    <xf numFmtId="0" fontId="1" fillId="132" borderId="0" applyNumberFormat="0" applyBorder="0" applyAlignment="0" applyProtection="0"/>
    <xf numFmtId="0" fontId="1" fillId="133" borderId="0" applyNumberFormat="0" applyBorder="0" applyAlignment="0" applyProtection="0"/>
    <xf numFmtId="0" fontId="1" fillId="133" borderId="0" applyNumberFormat="0" applyBorder="0" applyAlignment="0" applyProtection="0"/>
    <xf numFmtId="0" fontId="1" fillId="134" borderId="0" applyNumberFormat="0" applyBorder="0" applyAlignment="0" applyProtection="0"/>
    <xf numFmtId="0" fontId="1" fillId="135" borderId="0" applyNumberFormat="0" applyBorder="0" applyAlignment="0" applyProtection="0"/>
    <xf numFmtId="0" fontId="1" fillId="135" borderId="0" applyNumberFormat="0" applyBorder="0" applyAlignment="0" applyProtection="0"/>
    <xf numFmtId="0" fontId="1" fillId="136" borderId="0" applyNumberFormat="0" applyBorder="0" applyAlignment="0" applyProtection="0"/>
    <xf numFmtId="0" fontId="1" fillId="137" borderId="0" applyNumberFormat="0" applyBorder="0" applyAlignment="0" applyProtection="0"/>
    <xf numFmtId="0" fontId="1" fillId="137" borderId="0" applyNumberFormat="0" applyBorder="0" applyAlignment="0" applyProtection="0"/>
    <xf numFmtId="0" fontId="1" fillId="138" borderId="0" applyNumberFormat="0" applyBorder="0" applyAlignment="0" applyProtection="0"/>
    <xf numFmtId="0" fontId="1" fillId="139" borderId="0" applyNumberFormat="0" applyBorder="0" applyAlignment="0" applyProtection="0"/>
    <xf numFmtId="0" fontId="1" fillId="139" borderId="0" applyNumberFormat="0" applyBorder="0" applyAlignment="0" applyProtection="0"/>
    <xf numFmtId="0" fontId="124" fillId="0" borderId="54">
      <alignment horizontal="center" vertical="center"/>
    </xf>
    <xf numFmtId="0" fontId="124" fillId="0" borderId="54">
      <alignment horizontal="center" vertical="center"/>
    </xf>
    <xf numFmtId="0" fontId="124" fillId="0" borderId="54">
      <alignment horizontal="center" vertical="center"/>
    </xf>
    <xf numFmtId="0" fontId="124" fillId="0" borderId="54">
      <alignment horizontal="center" vertical="center"/>
    </xf>
    <xf numFmtId="0" fontId="124" fillId="0" borderId="54">
      <alignment horizontal="center" vertical="center"/>
    </xf>
    <xf numFmtId="0" fontId="124" fillId="0" borderId="54">
      <alignment horizontal="center" vertical="center"/>
    </xf>
    <xf numFmtId="0" fontId="98" fillId="0" borderId="1"/>
    <xf numFmtId="0" fontId="98" fillId="0" borderId="1"/>
    <xf numFmtId="0" fontId="98" fillId="0" borderId="1"/>
    <xf numFmtId="0" fontId="98" fillId="0" borderId="1"/>
    <xf numFmtId="0" fontId="98" fillId="0" borderId="1"/>
    <xf numFmtId="0" fontId="98" fillId="0" borderId="1"/>
    <xf numFmtId="0" fontId="98" fillId="0" borderId="1"/>
    <xf numFmtId="0" fontId="98" fillId="0" borderId="1"/>
    <xf numFmtId="0" fontId="98" fillId="0" borderId="1"/>
    <xf numFmtId="0" fontId="98" fillId="0" borderId="1"/>
    <xf numFmtId="0" fontId="98" fillId="0" borderId="1"/>
    <xf numFmtId="0" fontId="98" fillId="0" borderId="1"/>
    <xf numFmtId="0" fontId="98" fillId="0" borderId="1"/>
    <xf numFmtId="0" fontId="98" fillId="0" borderId="1"/>
    <xf numFmtId="0" fontId="98" fillId="0" borderId="1"/>
    <xf numFmtId="0" fontId="98" fillId="0" borderId="1"/>
    <xf numFmtId="0" fontId="98" fillId="0" borderId="1"/>
    <xf numFmtId="0" fontId="98" fillId="0" borderId="1"/>
    <xf numFmtId="0" fontId="98" fillId="0" borderId="1"/>
    <xf numFmtId="0" fontId="98" fillId="0" borderId="1"/>
    <xf numFmtId="0" fontId="98" fillId="0" borderId="1"/>
    <xf numFmtId="0" fontId="98" fillId="0" borderId="1"/>
    <xf numFmtId="0" fontId="98" fillId="0" borderId="1"/>
    <xf numFmtId="0" fontId="98" fillId="0" borderId="1"/>
    <xf numFmtId="0" fontId="98" fillId="0" borderId="1"/>
    <xf numFmtId="0" fontId="98" fillId="0" borderId="1"/>
    <xf numFmtId="0" fontId="98" fillId="0" borderId="1"/>
    <xf numFmtId="0" fontId="98" fillId="0" borderId="1"/>
    <xf numFmtId="0" fontId="98" fillId="0" borderId="1"/>
    <xf numFmtId="0" fontId="98" fillId="0" borderId="1"/>
    <xf numFmtId="0" fontId="98" fillId="0" borderId="1"/>
    <xf numFmtId="0" fontId="98" fillId="0" borderId="1"/>
    <xf numFmtId="0" fontId="98" fillId="0" borderId="1"/>
    <xf numFmtId="0" fontId="98" fillId="0" borderId="1"/>
    <xf numFmtId="0" fontId="98" fillId="0" borderId="1"/>
    <xf numFmtId="0" fontId="98" fillId="0" borderId="1"/>
    <xf numFmtId="0" fontId="98" fillId="0" borderId="1"/>
    <xf numFmtId="0" fontId="98" fillId="0" borderId="1"/>
    <xf numFmtId="0" fontId="98" fillId="0" borderId="1"/>
    <xf numFmtId="0" fontId="98" fillId="0" borderId="1"/>
    <xf numFmtId="0" fontId="98" fillId="0" borderId="1"/>
    <xf numFmtId="0" fontId="98" fillId="0" borderId="1"/>
    <xf numFmtId="0" fontId="98" fillId="0" borderId="1"/>
    <xf numFmtId="0" fontId="98" fillId="0" borderId="1"/>
    <xf numFmtId="0" fontId="98" fillId="0" borderId="1"/>
    <xf numFmtId="0" fontId="98" fillId="0" borderId="1"/>
    <xf numFmtId="0" fontId="98" fillId="0" borderId="1"/>
    <xf numFmtId="0" fontId="98" fillId="0" borderId="1"/>
    <xf numFmtId="0" fontId="98" fillId="0" borderId="1"/>
    <xf numFmtId="0" fontId="98" fillId="0" borderId="1"/>
    <xf numFmtId="0" fontId="98" fillId="0" borderId="1"/>
    <xf numFmtId="0" fontId="81" fillId="113" borderId="0">
      <alignment horizontal="center" wrapText="1"/>
    </xf>
    <xf numFmtId="0" fontId="81" fillId="113" borderId="0">
      <alignment horizontal="center" wrapText="1"/>
    </xf>
    <xf numFmtId="0" fontId="81" fillId="113" borderId="0">
      <alignment horizontal="center" wrapText="1"/>
    </xf>
    <xf numFmtId="0" fontId="81" fillId="113" borderId="0">
      <alignment horizontal="center" wrapText="1"/>
    </xf>
    <xf numFmtId="0" fontId="81" fillId="113" borderId="0">
      <alignment horizontal="center" wrapText="1"/>
    </xf>
    <xf numFmtId="0" fontId="81" fillId="113" borderId="0">
      <alignment horizontal="center" wrapText="1"/>
    </xf>
    <xf numFmtId="0" fontId="81" fillId="113" borderId="0">
      <alignment horizontal="center" wrapText="1"/>
    </xf>
    <xf numFmtId="0" fontId="81" fillId="113" borderId="0">
      <alignment horizontal="center" wrapText="1"/>
    </xf>
    <xf numFmtId="0" fontId="81" fillId="113" borderId="0">
      <alignment horizontal="center" wrapText="1"/>
    </xf>
    <xf numFmtId="0" fontId="81" fillId="113" borderId="0">
      <alignment horizontal="center" wrapText="1"/>
    </xf>
    <xf numFmtId="0" fontId="81" fillId="113" borderId="0">
      <alignment horizontal="center" wrapText="1"/>
    </xf>
    <xf numFmtId="0" fontId="81" fillId="113" borderId="0">
      <alignment horizontal="center" wrapText="1"/>
    </xf>
    <xf numFmtId="0" fontId="81" fillId="113" borderId="0">
      <alignment horizontal="center" wrapText="1"/>
    </xf>
    <xf numFmtId="0" fontId="81" fillId="113" borderId="0">
      <alignment horizontal="center" wrapText="1"/>
    </xf>
    <xf numFmtId="0" fontId="81" fillId="113" borderId="0">
      <alignment horizontal="center" wrapText="1"/>
    </xf>
    <xf numFmtId="0" fontId="81" fillId="113" borderId="0">
      <alignment horizontal="center" wrapText="1"/>
    </xf>
    <xf numFmtId="0" fontId="81" fillId="113" borderId="0">
      <alignment horizontal="center" wrapText="1"/>
    </xf>
    <xf numFmtId="0" fontId="81" fillId="113" borderId="0">
      <alignment horizontal="center" wrapText="1"/>
    </xf>
    <xf numFmtId="0" fontId="81" fillId="113" borderId="0">
      <alignment horizontal="center" wrapText="1"/>
    </xf>
    <xf numFmtId="0" fontId="81" fillId="113" borderId="0">
      <alignment horizontal="center" wrapText="1"/>
    </xf>
    <xf numFmtId="0" fontId="81" fillId="113" borderId="0">
      <alignment horizontal="center" wrapText="1"/>
    </xf>
    <xf numFmtId="0" fontId="81" fillId="113" borderId="0">
      <alignment horizontal="center" wrapText="1"/>
    </xf>
    <xf numFmtId="0" fontId="81" fillId="113" borderId="0">
      <alignment horizontal="center" wrapText="1"/>
    </xf>
    <xf numFmtId="0" fontId="81" fillId="113" borderId="0">
      <alignment horizontal="center" wrapText="1"/>
    </xf>
    <xf numFmtId="0" fontId="81" fillId="113" borderId="0">
      <alignment horizontal="center" wrapText="1"/>
    </xf>
    <xf numFmtId="0" fontId="81" fillId="113" borderId="0">
      <alignment horizontal="center" wrapText="1"/>
    </xf>
    <xf numFmtId="0" fontId="81" fillId="113" borderId="0">
      <alignment horizontal="center" wrapText="1"/>
    </xf>
    <xf numFmtId="0" fontId="81" fillId="113" borderId="0">
      <alignment horizontal="center" wrapText="1"/>
    </xf>
    <xf numFmtId="0" fontId="81" fillId="113" borderId="0">
      <alignment horizontal="center" wrapText="1"/>
    </xf>
    <xf numFmtId="0" fontId="81" fillId="113" borderId="0">
      <alignment horizontal="center" wrapText="1"/>
    </xf>
    <xf numFmtId="0" fontId="81" fillId="113" borderId="0">
      <alignment horizontal="center" wrapText="1"/>
    </xf>
    <xf numFmtId="0" fontId="81" fillId="113" borderId="0">
      <alignment horizontal="center" wrapText="1"/>
    </xf>
    <xf numFmtId="0" fontId="81" fillId="113" borderId="0">
      <alignment horizontal="center" wrapText="1"/>
    </xf>
    <xf numFmtId="0" fontId="81" fillId="113" borderId="0">
      <alignment horizontal="center" wrapText="1"/>
    </xf>
    <xf numFmtId="0" fontId="81" fillId="113" borderId="0">
      <alignment horizontal="center" wrapText="1"/>
    </xf>
    <xf numFmtId="0" fontId="81" fillId="113" borderId="0">
      <alignment horizontal="center" wrapText="1"/>
    </xf>
    <xf numFmtId="0" fontId="81" fillId="113" borderId="0">
      <alignment horizontal="center" wrapText="1"/>
    </xf>
    <xf numFmtId="0" fontId="81" fillId="113" borderId="0">
      <alignment horizontal="center" wrapText="1"/>
    </xf>
    <xf numFmtId="0" fontId="81" fillId="113" borderId="0">
      <alignment horizontal="center" wrapText="1"/>
    </xf>
    <xf numFmtId="0" fontId="81" fillId="113" borderId="0">
      <alignment horizontal="center" wrapText="1"/>
    </xf>
    <xf numFmtId="0" fontId="81" fillId="113" borderId="0">
      <alignment horizontal="center" wrapText="1"/>
    </xf>
    <xf numFmtId="0" fontId="81" fillId="113" borderId="0">
      <alignment horizontal="center" wrapText="1"/>
    </xf>
    <xf numFmtId="0" fontId="81" fillId="113" borderId="0">
      <alignment horizontal="center" wrapText="1"/>
    </xf>
    <xf numFmtId="41" fontId="81" fillId="0" borderId="0" applyFont="0" applyFill="0" applyBorder="0" applyAlignment="0" applyProtection="0"/>
    <xf numFmtId="43" fontId="126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50" fillId="0" borderId="0" applyFont="0" applyFill="0" applyBorder="0" applyAlignment="0" applyProtection="0"/>
    <xf numFmtId="43" fontId="15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195" fontId="81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126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124" fillId="0" borderId="0" applyFont="0" applyFill="0" applyBorder="0" applyAlignment="0" applyProtection="0"/>
    <xf numFmtId="43" fontId="126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26" fillId="0" borderId="0" applyFont="0" applyFill="0" applyBorder="0" applyAlignment="0" applyProtection="0"/>
    <xf numFmtId="3" fontId="81" fillId="0" borderId="0" applyFont="0" applyFill="0" applyBorder="0" applyAlignment="0" applyProtection="0"/>
    <xf numFmtId="42" fontId="81" fillId="0" borderId="0" applyFont="0" applyFill="0" applyBorder="0" applyAlignment="0" applyProtection="0"/>
    <xf numFmtId="188" fontId="81" fillId="0" borderId="0" applyFont="0" applyFill="0" applyBorder="0" applyAlignment="0" applyProtection="0"/>
    <xf numFmtId="44" fontId="81" fillId="0" borderId="0" applyFont="0" applyFill="0" applyBorder="0" applyAlignment="0" applyProtection="0"/>
    <xf numFmtId="44" fontId="81" fillId="0" borderId="0" applyFont="0" applyFill="0" applyBorder="0" applyAlignment="0" applyProtection="0"/>
    <xf numFmtId="44" fontId="81" fillId="0" borderId="0" applyFont="0" applyFill="0" applyBorder="0" applyAlignment="0" applyProtection="0"/>
    <xf numFmtId="196" fontId="81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81" fillId="115" borderId="1"/>
    <xf numFmtId="0" fontId="81" fillId="115" borderId="1"/>
    <xf numFmtId="0" fontId="81" fillId="115" borderId="1"/>
    <xf numFmtId="0" fontId="81" fillId="115" borderId="1"/>
    <xf numFmtId="0" fontId="81" fillId="115" borderId="1"/>
    <xf numFmtId="0" fontId="81" fillId="115" borderId="1"/>
    <xf numFmtId="0" fontId="81" fillId="115" borderId="1"/>
    <xf numFmtId="0" fontId="81" fillId="115" borderId="1"/>
    <xf numFmtId="0" fontId="81" fillId="115" borderId="1"/>
    <xf numFmtId="0" fontId="81" fillId="115" borderId="1"/>
    <xf numFmtId="0" fontId="81" fillId="115" borderId="1"/>
    <xf numFmtId="0" fontId="81" fillId="115" borderId="1"/>
    <xf numFmtId="0" fontId="81" fillId="115" borderId="1"/>
    <xf numFmtId="0" fontId="81" fillId="115" borderId="1"/>
    <xf numFmtId="0" fontId="81" fillId="115" borderId="1"/>
    <xf numFmtId="0" fontId="81" fillId="115" borderId="1"/>
    <xf numFmtId="0" fontId="81" fillId="115" borderId="1"/>
    <xf numFmtId="0" fontId="81" fillId="115" borderId="1"/>
    <xf numFmtId="0" fontId="81" fillId="115" borderId="1"/>
    <xf numFmtId="0" fontId="81" fillId="115" borderId="1"/>
    <xf numFmtId="0" fontId="81" fillId="115" borderId="1"/>
    <xf numFmtId="0" fontId="81" fillId="115" borderId="1"/>
    <xf numFmtId="0" fontId="81" fillId="115" borderId="1"/>
    <xf numFmtId="0" fontId="81" fillId="115" borderId="1"/>
    <xf numFmtId="0" fontId="81" fillId="115" borderId="1"/>
    <xf numFmtId="0" fontId="81" fillId="115" borderId="1"/>
    <xf numFmtId="0" fontId="81" fillId="115" borderId="1"/>
    <xf numFmtId="0" fontId="81" fillId="115" borderId="1"/>
    <xf numFmtId="0" fontId="81" fillId="115" borderId="1"/>
    <xf numFmtId="0" fontId="81" fillId="115" borderId="1"/>
    <xf numFmtId="0" fontId="81" fillId="113" borderId="0"/>
    <xf numFmtId="2" fontId="81" fillId="0" borderId="0" applyFont="0" applyFill="0" applyBorder="0" applyAlignment="0" applyProtection="0"/>
    <xf numFmtId="0" fontId="126" fillId="113" borderId="1">
      <alignment horizontal="left"/>
    </xf>
    <xf numFmtId="0" fontId="126" fillId="113" borderId="1">
      <alignment horizontal="left"/>
    </xf>
    <xf numFmtId="0" fontId="126" fillId="113" borderId="1">
      <alignment horizontal="left"/>
    </xf>
    <xf numFmtId="0" fontId="126" fillId="113" borderId="1">
      <alignment horizontal="left"/>
    </xf>
    <xf numFmtId="0" fontId="126" fillId="113" borderId="1">
      <alignment horizontal="left"/>
    </xf>
    <xf numFmtId="0" fontId="126" fillId="113" borderId="1">
      <alignment horizontal="left"/>
    </xf>
    <xf numFmtId="0" fontId="126" fillId="113" borderId="1">
      <alignment horizontal="left"/>
    </xf>
    <xf numFmtId="0" fontId="126" fillId="113" borderId="1">
      <alignment horizontal="left"/>
    </xf>
    <xf numFmtId="0" fontId="126" fillId="113" borderId="1">
      <alignment horizontal="left"/>
    </xf>
    <xf numFmtId="0" fontId="126" fillId="113" borderId="1">
      <alignment horizontal="left"/>
    </xf>
    <xf numFmtId="0" fontId="126" fillId="113" borderId="1">
      <alignment horizontal="left"/>
    </xf>
    <xf numFmtId="0" fontId="126" fillId="113" borderId="1">
      <alignment horizontal="left"/>
    </xf>
    <xf numFmtId="0" fontId="126" fillId="113" borderId="1">
      <alignment horizontal="left"/>
    </xf>
    <xf numFmtId="0" fontId="126" fillId="113" borderId="1">
      <alignment horizontal="left"/>
    </xf>
    <xf numFmtId="0" fontId="126" fillId="113" borderId="1">
      <alignment horizontal="left"/>
    </xf>
    <xf numFmtId="0" fontId="126" fillId="113" borderId="1">
      <alignment horizontal="left"/>
    </xf>
    <xf numFmtId="0" fontId="126" fillId="113" borderId="1">
      <alignment horizontal="left"/>
    </xf>
    <xf numFmtId="0" fontId="126" fillId="113" borderId="1">
      <alignment horizontal="left"/>
    </xf>
    <xf numFmtId="0" fontId="126" fillId="113" borderId="1">
      <alignment horizontal="left"/>
    </xf>
    <xf numFmtId="0" fontId="126" fillId="113" borderId="1">
      <alignment horizontal="left"/>
    </xf>
    <xf numFmtId="0" fontId="126" fillId="113" borderId="1">
      <alignment horizontal="left"/>
    </xf>
    <xf numFmtId="0" fontId="126" fillId="113" borderId="1">
      <alignment horizontal="left"/>
    </xf>
    <xf numFmtId="0" fontId="126" fillId="113" borderId="1">
      <alignment horizontal="left"/>
    </xf>
    <xf numFmtId="0" fontId="126" fillId="113" borderId="1">
      <alignment horizontal="left"/>
    </xf>
    <xf numFmtId="0" fontId="126" fillId="113" borderId="1">
      <alignment horizontal="left"/>
    </xf>
    <xf numFmtId="0" fontId="126" fillId="113" borderId="1">
      <alignment horizontal="left"/>
    </xf>
    <xf numFmtId="0" fontId="126" fillId="113" borderId="1">
      <alignment horizontal="left"/>
    </xf>
    <xf numFmtId="0" fontId="126" fillId="113" borderId="1">
      <alignment horizontal="left"/>
    </xf>
    <xf numFmtId="0" fontId="126" fillId="113" borderId="1">
      <alignment horizontal="left"/>
    </xf>
    <xf numFmtId="0" fontId="126" fillId="113" borderId="1">
      <alignment horizontal="left"/>
    </xf>
    <xf numFmtId="0" fontId="126" fillId="113" borderId="1">
      <alignment horizontal="left"/>
    </xf>
    <xf numFmtId="0" fontId="168" fillId="0" borderId="54">
      <alignment horizontal="left" vertical="center"/>
    </xf>
    <xf numFmtId="0" fontId="168" fillId="0" borderId="54">
      <alignment horizontal="left" vertical="center"/>
    </xf>
    <xf numFmtId="0" fontId="168" fillId="0" borderId="54">
      <alignment horizontal="left" vertical="center"/>
    </xf>
    <xf numFmtId="0" fontId="168" fillId="0" borderId="54">
      <alignment horizontal="left" vertical="center"/>
    </xf>
    <xf numFmtId="0" fontId="168" fillId="0" borderId="54">
      <alignment horizontal="left" vertical="center"/>
    </xf>
    <xf numFmtId="0" fontId="168" fillId="0" borderId="54">
      <alignment horizontal="left" vertical="center"/>
    </xf>
    <xf numFmtId="0" fontId="98" fillId="115" borderId="1" applyNumberFormat="0" applyBorder="0" applyAlignment="0" applyProtection="0"/>
    <xf numFmtId="0" fontId="98" fillId="115" borderId="1" applyNumberFormat="0" applyBorder="0" applyAlignment="0" applyProtection="0"/>
    <xf numFmtId="0" fontId="98" fillId="115" borderId="1" applyNumberFormat="0" applyBorder="0" applyAlignment="0" applyProtection="0"/>
    <xf numFmtId="0" fontId="98" fillId="115" borderId="1" applyNumberFormat="0" applyBorder="0" applyAlignment="0" applyProtection="0"/>
    <xf numFmtId="0" fontId="98" fillId="115" borderId="1" applyNumberFormat="0" applyBorder="0" applyAlignment="0" applyProtection="0"/>
    <xf numFmtId="0" fontId="98" fillId="115" borderId="1" applyNumberFormat="0" applyBorder="0" applyAlignment="0" applyProtection="0"/>
    <xf numFmtId="0" fontId="81" fillId="113" borderId="1">
      <alignment horizontal="centerContinuous" wrapText="1"/>
    </xf>
    <xf numFmtId="0" fontId="81" fillId="113" borderId="1">
      <alignment horizontal="centerContinuous" wrapText="1"/>
    </xf>
    <xf numFmtId="0" fontId="81" fillId="113" borderId="1">
      <alignment horizontal="centerContinuous" wrapText="1"/>
    </xf>
    <xf numFmtId="0" fontId="81" fillId="113" borderId="1">
      <alignment horizontal="centerContinuous" wrapText="1"/>
    </xf>
    <xf numFmtId="0" fontId="81" fillId="113" borderId="1">
      <alignment horizontal="centerContinuous" wrapText="1"/>
    </xf>
    <xf numFmtId="0" fontId="81" fillId="113" borderId="1">
      <alignment horizontal="centerContinuous" wrapText="1"/>
    </xf>
    <xf numFmtId="0" fontId="81" fillId="113" borderId="1">
      <alignment horizontal="centerContinuous" wrapText="1"/>
    </xf>
    <xf numFmtId="0" fontId="81" fillId="113" borderId="1">
      <alignment horizontal="centerContinuous" wrapText="1"/>
    </xf>
    <xf numFmtId="0" fontId="81" fillId="113" borderId="1">
      <alignment horizontal="centerContinuous" wrapText="1"/>
    </xf>
    <xf numFmtId="0" fontId="81" fillId="113" borderId="1">
      <alignment horizontal="centerContinuous" wrapText="1"/>
    </xf>
    <xf numFmtId="0" fontId="81" fillId="113" borderId="1">
      <alignment horizontal="centerContinuous" wrapText="1"/>
    </xf>
    <xf numFmtId="0" fontId="81" fillId="113" borderId="1">
      <alignment horizontal="centerContinuous" wrapText="1"/>
    </xf>
    <xf numFmtId="0" fontId="81" fillId="113" borderId="1">
      <alignment horizontal="centerContinuous" wrapText="1"/>
    </xf>
    <xf numFmtId="0" fontId="81" fillId="113" borderId="1">
      <alignment horizontal="centerContinuous" wrapText="1"/>
    </xf>
    <xf numFmtId="0" fontId="81" fillId="113" borderId="1">
      <alignment horizontal="centerContinuous" wrapText="1"/>
    </xf>
    <xf numFmtId="0" fontId="81" fillId="113" borderId="1">
      <alignment horizontal="centerContinuous" wrapText="1"/>
    </xf>
    <xf numFmtId="0" fontId="81" fillId="113" borderId="1">
      <alignment horizontal="centerContinuous" wrapText="1"/>
    </xf>
    <xf numFmtId="0" fontId="81" fillId="113" borderId="1">
      <alignment horizontal="centerContinuous" wrapText="1"/>
    </xf>
    <xf numFmtId="0" fontId="81" fillId="113" borderId="1">
      <alignment horizontal="centerContinuous" wrapText="1"/>
    </xf>
    <xf numFmtId="0" fontId="81" fillId="113" borderId="1">
      <alignment horizontal="centerContinuous" wrapText="1"/>
    </xf>
    <xf numFmtId="0" fontId="81" fillId="113" borderId="1">
      <alignment horizontal="centerContinuous" wrapText="1"/>
    </xf>
    <xf numFmtId="0" fontId="81" fillId="113" borderId="1">
      <alignment horizontal="centerContinuous" wrapText="1"/>
    </xf>
    <xf numFmtId="0" fontId="81" fillId="113" borderId="1">
      <alignment horizontal="centerContinuous" wrapText="1"/>
    </xf>
    <xf numFmtId="0" fontId="81" fillId="113" borderId="1">
      <alignment horizontal="centerContinuous" wrapText="1"/>
    </xf>
    <xf numFmtId="0" fontId="81" fillId="113" borderId="1">
      <alignment horizontal="centerContinuous" wrapText="1"/>
    </xf>
    <xf numFmtId="0" fontId="81" fillId="113" borderId="1">
      <alignment horizontal="centerContinuous" wrapText="1"/>
    </xf>
    <xf numFmtId="0" fontId="81" fillId="113" borderId="1">
      <alignment horizontal="centerContinuous" wrapText="1"/>
    </xf>
    <xf numFmtId="0" fontId="81" fillId="113" borderId="1">
      <alignment horizontal="centerContinuous" wrapText="1"/>
    </xf>
    <xf numFmtId="0" fontId="81" fillId="113" borderId="1">
      <alignment horizontal="centerContinuous" wrapText="1"/>
    </xf>
    <xf numFmtId="0" fontId="81" fillId="113" borderId="1">
      <alignment horizontal="centerContinuous"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98" fillId="113" borderId="54">
      <alignment wrapText="1"/>
    </xf>
    <xf numFmtId="0" fontId="1" fillId="0" borderId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/>
    <xf numFmtId="0" fontId="8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1" fillId="0" borderId="0"/>
    <xf numFmtId="0" fontId="81" fillId="0" borderId="0"/>
    <xf numFmtId="0" fontId="81" fillId="0" borderId="0" applyNumberFormat="0" applyFill="0" applyBorder="0" applyAlignment="0" applyProtection="0"/>
    <xf numFmtId="0" fontId="1" fillId="0" borderId="0"/>
    <xf numFmtId="0" fontId="81" fillId="0" borderId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/>
    <xf numFmtId="0" fontId="81" fillId="0" borderId="0" applyNumberFormat="0" applyFill="0" applyBorder="0" applyAlignment="0" applyProtection="0"/>
    <xf numFmtId="0" fontId="81" fillId="0" borderId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/>
    <xf numFmtId="0" fontId="81" fillId="0" borderId="0"/>
    <xf numFmtId="0" fontId="1" fillId="0" borderId="0"/>
    <xf numFmtId="0" fontId="1" fillId="0" borderId="0"/>
    <xf numFmtId="0" fontId="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63" borderId="18" applyNumberFormat="0" applyFont="0" applyAlignment="0" applyProtection="0"/>
    <xf numFmtId="0" fontId="1" fillId="63" borderId="18" applyNumberFormat="0" applyFont="0" applyAlignment="0" applyProtection="0"/>
    <xf numFmtId="0" fontId="1" fillId="63" borderId="18" applyNumberFormat="0" applyFont="0" applyAlignment="0" applyProtection="0"/>
    <xf numFmtId="0" fontId="1" fillId="63" borderId="18" applyNumberFormat="0" applyFont="0" applyAlignment="0" applyProtection="0"/>
    <xf numFmtId="0" fontId="1" fillId="63" borderId="18" applyNumberFormat="0" applyFont="0" applyAlignment="0" applyProtection="0"/>
    <xf numFmtId="0" fontId="1" fillId="63" borderId="18" applyNumberFormat="0" applyFont="0" applyAlignment="0" applyProtection="0"/>
    <xf numFmtId="0" fontId="1" fillId="63" borderId="18" applyNumberFormat="0" applyFont="0" applyAlignment="0" applyProtection="0"/>
    <xf numFmtId="0" fontId="1" fillId="63" borderId="18" applyNumberFormat="0" applyFont="0" applyAlignment="0" applyProtection="0"/>
    <xf numFmtId="0" fontId="1" fillId="63" borderId="18" applyNumberFormat="0" applyFont="0" applyAlignment="0" applyProtection="0"/>
    <xf numFmtId="0" fontId="1" fillId="63" borderId="18" applyNumberFormat="0" applyFont="0" applyAlignment="0" applyProtection="0"/>
    <xf numFmtId="0" fontId="1" fillId="63" borderId="18" applyNumberFormat="0" applyFont="0" applyAlignment="0" applyProtection="0"/>
    <xf numFmtId="0" fontId="1" fillId="63" borderId="18" applyNumberFormat="0" applyFont="0" applyAlignment="0" applyProtection="0"/>
    <xf numFmtId="0" fontId="1" fillId="63" borderId="18" applyNumberFormat="0" applyFont="0" applyAlignment="0" applyProtection="0"/>
    <xf numFmtId="0" fontId="1" fillId="63" borderId="18" applyNumberFormat="0" applyFont="0" applyAlignment="0" applyProtection="0"/>
    <xf numFmtId="0" fontId="1" fillId="63" borderId="18" applyNumberFormat="0" applyFont="0" applyAlignment="0" applyProtection="0"/>
    <xf numFmtId="0" fontId="1" fillId="63" borderId="18" applyNumberFormat="0" applyFont="0" applyAlignment="0" applyProtection="0"/>
    <xf numFmtId="0" fontId="1" fillId="63" borderId="18" applyNumberFormat="0" applyFont="0" applyAlignment="0" applyProtection="0"/>
    <xf numFmtId="0" fontId="1" fillId="63" borderId="18" applyNumberFormat="0" applyFont="0" applyAlignment="0" applyProtection="0"/>
    <xf numFmtId="0" fontId="1" fillId="63" borderId="18" applyNumberFormat="0" applyFont="0" applyAlignment="0" applyProtection="0"/>
    <xf numFmtId="0" fontId="1" fillId="63" borderId="18" applyNumberFormat="0" applyFont="0" applyAlignment="0" applyProtection="0"/>
    <xf numFmtId="0" fontId="1" fillId="63" borderId="18" applyNumberFormat="0" applyFont="0" applyAlignment="0" applyProtection="0"/>
    <xf numFmtId="0" fontId="1" fillId="63" borderId="18" applyNumberFormat="0" applyFont="0" applyAlignment="0" applyProtection="0"/>
    <xf numFmtId="0" fontId="1" fillId="63" borderId="18" applyNumberFormat="0" applyFont="0" applyAlignment="0" applyProtection="0"/>
    <xf numFmtId="0" fontId="1" fillId="63" borderId="18" applyNumberFormat="0" applyFont="0" applyAlignment="0" applyProtection="0"/>
    <xf numFmtId="0" fontId="1" fillId="63" borderId="18" applyNumberFormat="0" applyFont="0" applyAlignment="0" applyProtection="0"/>
    <xf numFmtId="0" fontId="1" fillId="63" borderId="18" applyNumberFormat="0" applyFont="0" applyAlignment="0" applyProtection="0"/>
    <xf numFmtId="0" fontId="1" fillId="63" borderId="18" applyNumberFormat="0" applyFont="0" applyAlignment="0" applyProtection="0"/>
    <xf numFmtId="0" fontId="1" fillId="63" borderId="18" applyNumberFormat="0" applyFont="0" applyAlignment="0" applyProtection="0"/>
    <xf numFmtId="0" fontId="1" fillId="63" borderId="18" applyNumberFormat="0" applyFont="0" applyAlignment="0" applyProtection="0"/>
    <xf numFmtId="0" fontId="1" fillId="63" borderId="18" applyNumberFormat="0" applyFont="0" applyAlignment="0" applyProtection="0"/>
    <xf numFmtId="0" fontId="1" fillId="63" borderId="18" applyNumberFormat="0" applyFont="0" applyAlignment="0" applyProtection="0"/>
    <xf numFmtId="0" fontId="1" fillId="63" borderId="18" applyNumberFormat="0" applyFont="0" applyAlignment="0" applyProtection="0"/>
    <xf numFmtId="0" fontId="1" fillId="63" borderId="18" applyNumberFormat="0" applyFont="0" applyAlignment="0" applyProtection="0"/>
    <xf numFmtId="0" fontId="1" fillId="63" borderId="18" applyNumberFormat="0" applyFont="0" applyAlignment="0" applyProtection="0"/>
    <xf numFmtId="10" fontId="81" fillId="0" borderId="0" applyFont="0" applyFill="0" applyBorder="0" applyAlignment="0" applyProtection="0"/>
    <xf numFmtId="9" fontId="81" fillId="0" borderId="0" applyFont="0" applyFill="0" applyBorder="0" applyAlignment="0" applyProtection="0"/>
    <xf numFmtId="0" fontId="81" fillId="0" borderId="0" applyNumberFormat="0" applyFill="0" applyBorder="0" applyAlignment="0" applyProtection="0"/>
    <xf numFmtId="9" fontId="81" fillId="0" borderId="0" applyFont="0" applyFill="0" applyBorder="0" applyAlignment="0" applyProtection="0"/>
    <xf numFmtId="0" fontId="81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9" fontId="81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8" fillId="113" borderId="50"/>
    <xf numFmtId="0" fontId="98" fillId="113" borderId="50"/>
    <xf numFmtId="0" fontId="98" fillId="113" borderId="50"/>
    <xf numFmtId="0" fontId="98" fillId="113" borderId="50"/>
    <xf numFmtId="0" fontId="98" fillId="113" borderId="50"/>
    <xf numFmtId="0" fontId="98" fillId="113" borderId="50"/>
    <xf numFmtId="0" fontId="98" fillId="113" borderId="50"/>
    <xf numFmtId="0" fontId="98" fillId="113" borderId="50"/>
    <xf numFmtId="0" fontId="98" fillId="113" borderId="50"/>
    <xf numFmtId="0" fontId="98" fillId="113" borderId="50"/>
    <xf numFmtId="0" fontId="98" fillId="113" borderId="50"/>
    <xf numFmtId="0" fontId="98" fillId="113" borderId="50"/>
    <xf numFmtId="0" fontId="98" fillId="113" borderId="50"/>
    <xf numFmtId="0" fontId="98" fillId="113" borderId="50"/>
    <xf numFmtId="0" fontId="98" fillId="113" borderId="50"/>
    <xf numFmtId="0" fontId="98" fillId="113" borderId="50"/>
    <xf numFmtId="0" fontId="98" fillId="113" borderId="50"/>
    <xf numFmtId="0" fontId="98" fillId="113" borderId="50"/>
    <xf numFmtId="0" fontId="98" fillId="113" borderId="50"/>
    <xf numFmtId="0" fontId="98" fillId="113" borderId="50"/>
    <xf numFmtId="0" fontId="98" fillId="113" borderId="50"/>
    <xf numFmtId="0" fontId="98" fillId="113" borderId="50"/>
    <xf numFmtId="0" fontId="98" fillId="113" borderId="50"/>
    <xf numFmtId="0" fontId="98" fillId="113" borderId="50"/>
    <xf numFmtId="0" fontId="98" fillId="113" borderId="50"/>
    <xf numFmtId="0" fontId="98" fillId="113" borderId="50"/>
    <xf numFmtId="0" fontId="98" fillId="113" borderId="50"/>
    <xf numFmtId="0" fontId="98" fillId="113" borderId="50"/>
    <xf numFmtId="0" fontId="98" fillId="113" borderId="50"/>
    <xf numFmtId="0" fontId="98" fillId="113" borderId="50"/>
    <xf numFmtId="0" fontId="98" fillId="113" borderId="50"/>
    <xf numFmtId="0" fontId="98" fillId="113" borderId="50"/>
    <xf numFmtId="0" fontId="98" fillId="113" borderId="50"/>
    <xf numFmtId="0" fontId="98" fillId="113" borderId="50"/>
    <xf numFmtId="0" fontId="98" fillId="113" borderId="50"/>
    <xf numFmtId="0" fontId="98" fillId="113" borderId="50"/>
    <xf numFmtId="0" fontId="98" fillId="113" borderId="50"/>
    <xf numFmtId="0" fontId="98" fillId="113" borderId="50"/>
    <xf numFmtId="0" fontId="98" fillId="113" borderId="50"/>
    <xf numFmtId="0" fontId="98" fillId="113" borderId="50"/>
    <xf numFmtId="0" fontId="98" fillId="113" borderId="50"/>
    <xf numFmtId="0" fontId="98" fillId="113" borderId="50"/>
    <xf numFmtId="0" fontId="98" fillId="113" borderId="50"/>
    <xf numFmtId="0" fontId="98" fillId="113" borderId="50"/>
    <xf numFmtId="0" fontId="98" fillId="113" borderId="50"/>
    <xf numFmtId="0" fontId="98" fillId="113" borderId="50"/>
    <xf numFmtId="0" fontId="98" fillId="113" borderId="50"/>
    <xf numFmtId="0" fontId="98" fillId="113" borderId="50"/>
    <xf numFmtId="0" fontId="98" fillId="113" borderId="50"/>
    <xf numFmtId="0" fontId="98" fillId="113" borderId="50"/>
    <xf numFmtId="0" fontId="98" fillId="113" borderId="50"/>
    <xf numFmtId="0" fontId="129" fillId="113" borderId="50">
      <alignment horizontal="left" vertical="top" wrapText="1"/>
    </xf>
    <xf numFmtId="0" fontId="129" fillId="113" borderId="50">
      <alignment horizontal="left" vertical="top" wrapText="1"/>
    </xf>
    <xf numFmtId="0" fontId="129" fillId="113" borderId="50">
      <alignment horizontal="left" vertical="top" wrapText="1"/>
    </xf>
    <xf numFmtId="0" fontId="129" fillId="113" borderId="50">
      <alignment horizontal="left" vertical="top" wrapText="1"/>
    </xf>
    <xf numFmtId="0" fontId="129" fillId="113" borderId="50">
      <alignment horizontal="left" vertical="top" wrapText="1"/>
    </xf>
    <xf numFmtId="0" fontId="129" fillId="113" borderId="50">
      <alignment horizontal="left" vertical="top" wrapText="1"/>
    </xf>
    <xf numFmtId="0" fontId="129" fillId="113" borderId="50">
      <alignment horizontal="left" vertical="top" wrapText="1"/>
    </xf>
    <xf numFmtId="0" fontId="129" fillId="113" borderId="50">
      <alignment horizontal="left" vertical="top" wrapText="1"/>
    </xf>
    <xf numFmtId="0" fontId="129" fillId="113" borderId="50">
      <alignment horizontal="left" vertical="top" wrapText="1"/>
    </xf>
    <xf numFmtId="0" fontId="129" fillId="113" borderId="50">
      <alignment horizontal="left" vertical="top" wrapText="1"/>
    </xf>
    <xf numFmtId="0" fontId="129" fillId="113" borderId="50">
      <alignment horizontal="left" vertical="top" wrapText="1"/>
    </xf>
    <xf numFmtId="0" fontId="129" fillId="113" borderId="50">
      <alignment horizontal="left" vertical="top" wrapText="1"/>
    </xf>
    <xf numFmtId="0" fontId="129" fillId="113" borderId="50">
      <alignment horizontal="left" vertical="top" wrapText="1"/>
    </xf>
    <xf numFmtId="0" fontId="129" fillId="113" borderId="50">
      <alignment horizontal="left" vertical="top" wrapText="1"/>
    </xf>
    <xf numFmtId="0" fontId="129" fillId="113" borderId="50">
      <alignment horizontal="left" vertical="top" wrapText="1"/>
    </xf>
    <xf numFmtId="0" fontId="129" fillId="113" borderId="50">
      <alignment horizontal="left" vertical="top" wrapText="1"/>
    </xf>
    <xf numFmtId="0" fontId="129" fillId="113" borderId="50">
      <alignment horizontal="left" vertical="top" wrapText="1"/>
    </xf>
    <xf numFmtId="0" fontId="129" fillId="113" borderId="50">
      <alignment horizontal="left" vertical="top" wrapText="1"/>
    </xf>
    <xf numFmtId="0" fontId="129" fillId="113" borderId="50">
      <alignment horizontal="left" vertical="top" wrapText="1"/>
    </xf>
    <xf numFmtId="0" fontId="129" fillId="113" borderId="50">
      <alignment horizontal="left" vertical="top" wrapText="1"/>
    </xf>
    <xf numFmtId="0" fontId="129" fillId="113" borderId="50">
      <alignment horizontal="left" vertical="top" wrapText="1"/>
    </xf>
    <xf numFmtId="0" fontId="129" fillId="113" borderId="50">
      <alignment horizontal="left" vertical="top" wrapText="1"/>
    </xf>
    <xf numFmtId="0" fontId="129" fillId="113" borderId="50">
      <alignment horizontal="left" vertical="top" wrapText="1"/>
    </xf>
    <xf numFmtId="0" fontId="129" fillId="113" borderId="50">
      <alignment horizontal="left" vertical="top" wrapText="1"/>
    </xf>
    <xf numFmtId="0" fontId="129" fillId="113" borderId="50">
      <alignment horizontal="left" vertical="top" wrapText="1"/>
    </xf>
    <xf numFmtId="0" fontId="129" fillId="113" borderId="50">
      <alignment horizontal="left" vertical="top" wrapText="1"/>
    </xf>
    <xf numFmtId="0" fontId="129" fillId="113" borderId="50">
      <alignment horizontal="left" vertical="top" wrapText="1"/>
    </xf>
    <xf numFmtId="0" fontId="129" fillId="113" borderId="50">
      <alignment horizontal="left" vertical="top" wrapText="1"/>
    </xf>
    <xf numFmtId="0" fontId="129" fillId="113" borderId="50">
      <alignment horizontal="left" vertical="top" wrapText="1"/>
    </xf>
    <xf numFmtId="0" fontId="129" fillId="113" borderId="50">
      <alignment horizontal="left" vertical="top" wrapText="1"/>
    </xf>
    <xf numFmtId="0" fontId="129" fillId="113" borderId="50">
      <alignment horizontal="left" vertical="top" wrapText="1"/>
    </xf>
    <xf numFmtId="0" fontId="129" fillId="113" borderId="50">
      <alignment horizontal="left" vertical="top" wrapText="1"/>
    </xf>
    <xf numFmtId="0" fontId="129" fillId="113" borderId="50">
      <alignment horizontal="left" vertical="top" wrapText="1"/>
    </xf>
    <xf numFmtId="0" fontId="129" fillId="113" borderId="50">
      <alignment horizontal="left" vertical="top" wrapText="1"/>
    </xf>
    <xf numFmtId="0" fontId="129" fillId="113" borderId="50">
      <alignment horizontal="left" vertical="top" wrapText="1"/>
    </xf>
    <xf numFmtId="0" fontId="129" fillId="113" borderId="50">
      <alignment horizontal="left" vertical="top" wrapText="1"/>
    </xf>
    <xf numFmtId="0" fontId="129" fillId="113" borderId="50">
      <alignment horizontal="left" vertical="top" wrapText="1"/>
    </xf>
    <xf numFmtId="0" fontId="129" fillId="113" borderId="50">
      <alignment horizontal="left" vertical="top" wrapText="1"/>
    </xf>
    <xf numFmtId="0" fontId="129" fillId="113" borderId="50">
      <alignment horizontal="left" vertical="top" wrapText="1"/>
    </xf>
    <xf numFmtId="0" fontId="129" fillId="113" borderId="50">
      <alignment horizontal="left" vertical="top" wrapText="1"/>
    </xf>
    <xf numFmtId="0" fontId="129" fillId="113" borderId="50">
      <alignment horizontal="left" vertical="top" wrapText="1"/>
    </xf>
    <xf numFmtId="0" fontId="129" fillId="113" borderId="50">
      <alignment horizontal="left" vertical="top" wrapText="1"/>
    </xf>
    <xf numFmtId="0" fontId="129" fillId="113" borderId="50">
      <alignment horizontal="left" vertical="top" wrapText="1"/>
    </xf>
    <xf numFmtId="0" fontId="129" fillId="113" borderId="50">
      <alignment horizontal="left" vertical="top" wrapText="1"/>
    </xf>
    <xf numFmtId="0" fontId="129" fillId="113" borderId="50">
      <alignment horizontal="left" vertical="top" wrapText="1"/>
    </xf>
    <xf numFmtId="0" fontId="129" fillId="113" borderId="50">
      <alignment horizontal="left" vertical="top" wrapText="1"/>
    </xf>
    <xf numFmtId="0" fontId="129" fillId="113" borderId="50">
      <alignment horizontal="left" vertical="top" wrapText="1"/>
    </xf>
    <xf numFmtId="0" fontId="145" fillId="113" borderId="42">
      <alignment horizontal="left" vertical="top" wrapText="1"/>
    </xf>
    <xf numFmtId="0" fontId="145" fillId="113" borderId="42">
      <alignment horizontal="left" vertical="top" wrapText="1"/>
    </xf>
    <xf numFmtId="0" fontId="145" fillId="113" borderId="42">
      <alignment horizontal="left" vertical="top" wrapText="1"/>
    </xf>
    <xf numFmtId="0" fontId="145" fillId="113" borderId="42">
      <alignment horizontal="left" vertical="top" wrapText="1"/>
    </xf>
    <xf numFmtId="0" fontId="145" fillId="113" borderId="42">
      <alignment horizontal="left" vertical="top" wrapText="1"/>
    </xf>
    <xf numFmtId="0" fontId="145" fillId="113" borderId="42">
      <alignment horizontal="left" vertical="top" wrapText="1"/>
    </xf>
    <xf numFmtId="0" fontId="145" fillId="113" borderId="42">
      <alignment horizontal="left" vertical="top" wrapText="1"/>
    </xf>
    <xf numFmtId="0" fontId="145" fillId="113" borderId="42">
      <alignment horizontal="left" vertical="top" wrapText="1"/>
    </xf>
    <xf numFmtId="0" fontId="145" fillId="113" borderId="42">
      <alignment horizontal="left" vertical="top" wrapText="1"/>
    </xf>
    <xf numFmtId="0" fontId="145" fillId="113" borderId="42">
      <alignment horizontal="left" vertical="top" wrapText="1"/>
    </xf>
    <xf numFmtId="0" fontId="145" fillId="113" borderId="42">
      <alignment horizontal="left" vertical="top" wrapText="1"/>
    </xf>
    <xf numFmtId="0" fontId="145" fillId="113" borderId="42">
      <alignment horizontal="left" vertical="top" wrapText="1"/>
    </xf>
    <xf numFmtId="0" fontId="145" fillId="113" borderId="42">
      <alignment horizontal="left" vertical="top" wrapText="1"/>
    </xf>
    <xf numFmtId="0" fontId="145" fillId="113" borderId="42">
      <alignment horizontal="left" vertical="top" wrapText="1"/>
    </xf>
    <xf numFmtId="0" fontId="145" fillId="113" borderId="42">
      <alignment horizontal="left" vertical="top" wrapText="1"/>
    </xf>
    <xf numFmtId="0" fontId="145" fillId="113" borderId="42">
      <alignment horizontal="left" vertical="top" wrapText="1"/>
    </xf>
    <xf numFmtId="0" fontId="145" fillId="113" borderId="42">
      <alignment horizontal="left" vertical="top" wrapText="1"/>
    </xf>
    <xf numFmtId="0" fontId="145" fillId="113" borderId="42">
      <alignment horizontal="left" vertical="top" wrapText="1"/>
    </xf>
    <xf numFmtId="0" fontId="145" fillId="113" borderId="42">
      <alignment horizontal="left" vertical="top" wrapText="1"/>
    </xf>
    <xf numFmtId="0" fontId="145" fillId="113" borderId="42">
      <alignment horizontal="left" vertical="top" wrapText="1"/>
    </xf>
    <xf numFmtId="0" fontId="145" fillId="113" borderId="42">
      <alignment horizontal="left" vertical="top" wrapText="1"/>
    </xf>
    <xf numFmtId="0" fontId="145" fillId="113" borderId="42">
      <alignment horizontal="left" vertical="top" wrapText="1"/>
    </xf>
    <xf numFmtId="0" fontId="145" fillId="113" borderId="42">
      <alignment horizontal="left" vertical="top" wrapText="1"/>
    </xf>
    <xf numFmtId="0" fontId="145" fillId="113" borderId="42">
      <alignment horizontal="left" vertical="top" wrapText="1"/>
    </xf>
    <xf numFmtId="0" fontId="145" fillId="113" borderId="42">
      <alignment horizontal="left" vertical="top" wrapText="1"/>
    </xf>
    <xf numFmtId="0" fontId="145" fillId="113" borderId="42">
      <alignment horizontal="left" vertical="top" wrapText="1"/>
    </xf>
    <xf numFmtId="0" fontId="145" fillId="113" borderId="42">
      <alignment horizontal="left" vertical="top" wrapText="1"/>
    </xf>
    <xf numFmtId="0" fontId="145" fillId="113" borderId="42">
      <alignment horizontal="left" vertical="top" wrapText="1"/>
    </xf>
    <xf numFmtId="0" fontId="145" fillId="113" borderId="42">
      <alignment horizontal="left" vertical="top" wrapText="1"/>
    </xf>
    <xf numFmtId="0" fontId="145" fillId="113" borderId="42">
      <alignment horizontal="left" vertical="top" wrapText="1"/>
    </xf>
    <xf numFmtId="0" fontId="145" fillId="113" borderId="42">
      <alignment horizontal="left" vertical="top" wrapText="1"/>
    </xf>
    <xf numFmtId="0" fontId="145" fillId="113" borderId="42">
      <alignment horizontal="left" vertical="top" wrapText="1"/>
    </xf>
    <xf numFmtId="0" fontId="145" fillId="113" borderId="42">
      <alignment horizontal="left" vertical="top" wrapText="1"/>
    </xf>
    <xf numFmtId="0" fontId="145" fillId="113" borderId="42">
      <alignment horizontal="left" vertical="top" wrapText="1"/>
    </xf>
    <xf numFmtId="0" fontId="145" fillId="113" borderId="42">
      <alignment horizontal="left" vertical="top" wrapText="1"/>
    </xf>
    <xf numFmtId="0" fontId="145" fillId="113" borderId="42">
      <alignment horizontal="left" vertical="top" wrapText="1"/>
    </xf>
    <xf numFmtId="0" fontId="145" fillId="113" borderId="42">
      <alignment horizontal="left" vertical="top" wrapText="1"/>
    </xf>
    <xf numFmtId="0" fontId="145" fillId="113" borderId="42">
      <alignment horizontal="left" vertical="top" wrapText="1"/>
    </xf>
    <xf numFmtId="0" fontId="145" fillId="113" borderId="42">
      <alignment horizontal="left" vertical="top" wrapText="1"/>
    </xf>
    <xf numFmtId="0" fontId="145" fillId="113" borderId="42">
      <alignment horizontal="left" vertical="top" wrapText="1"/>
    </xf>
    <xf numFmtId="0" fontId="145" fillId="113" borderId="42">
      <alignment horizontal="left" vertical="top" wrapText="1"/>
    </xf>
    <xf numFmtId="0" fontId="145" fillId="113" borderId="42">
      <alignment horizontal="left" vertical="top" wrapText="1"/>
    </xf>
    <xf numFmtId="0" fontId="145" fillId="113" borderId="42">
      <alignment horizontal="left" vertical="top" wrapText="1"/>
    </xf>
    <xf numFmtId="0" fontId="145" fillId="113" borderId="42">
      <alignment horizontal="left" vertical="top" wrapText="1"/>
    </xf>
    <xf numFmtId="0" fontId="145" fillId="113" borderId="42">
      <alignment horizontal="left" vertical="top" wrapText="1"/>
    </xf>
    <xf numFmtId="0" fontId="145" fillId="113" borderId="42">
      <alignment horizontal="left" vertical="top" wrapText="1"/>
    </xf>
    <xf numFmtId="0" fontId="145" fillId="113" borderId="42">
      <alignment horizontal="left" vertical="top" wrapText="1"/>
    </xf>
    <xf numFmtId="0" fontId="145" fillId="113" borderId="42">
      <alignment horizontal="left" vertical="top" wrapText="1"/>
    </xf>
    <xf numFmtId="0" fontId="145" fillId="113" borderId="42">
      <alignment horizontal="left" vertical="top" wrapText="1"/>
    </xf>
    <xf numFmtId="0" fontId="145" fillId="113" borderId="42">
      <alignment horizontal="left" vertical="top" wrapText="1"/>
    </xf>
    <xf numFmtId="0" fontId="145" fillId="113" borderId="42">
      <alignment horizontal="left" vertical="top" wrapText="1"/>
    </xf>
    <xf numFmtId="0" fontId="145" fillId="113" borderId="42">
      <alignment horizontal="left" vertical="top" wrapText="1"/>
    </xf>
    <xf numFmtId="0" fontId="145" fillId="113" borderId="42">
      <alignment horizontal="left" vertical="top" wrapText="1"/>
    </xf>
    <xf numFmtId="0" fontId="145" fillId="113" borderId="42">
      <alignment horizontal="left" vertical="top" wrapText="1"/>
    </xf>
    <xf numFmtId="0" fontId="145" fillId="113" borderId="42">
      <alignment horizontal="left" vertical="top" wrapText="1"/>
    </xf>
    <xf numFmtId="0" fontId="145" fillId="113" borderId="42">
      <alignment horizontal="left" vertical="top" wrapText="1"/>
    </xf>
    <xf numFmtId="0" fontId="145" fillId="113" borderId="42">
      <alignment horizontal="left" vertical="top" wrapText="1"/>
    </xf>
    <xf numFmtId="0" fontId="145" fillId="113" borderId="42">
      <alignment horizontal="left" vertical="top" wrapText="1"/>
    </xf>
    <xf numFmtId="0" fontId="145" fillId="113" borderId="42">
      <alignment horizontal="left" vertical="top" wrapText="1"/>
    </xf>
    <xf numFmtId="0" fontId="145" fillId="113" borderId="42">
      <alignment horizontal="left" vertical="top" wrapText="1"/>
    </xf>
    <xf numFmtId="0" fontId="145" fillId="113" borderId="42">
      <alignment horizontal="left" vertical="top" wrapText="1"/>
    </xf>
    <xf numFmtId="0" fontId="145" fillId="113" borderId="42">
      <alignment horizontal="left" vertical="top" wrapText="1"/>
    </xf>
    <xf numFmtId="0" fontId="145" fillId="113" borderId="42">
      <alignment horizontal="left" vertical="top" wrapText="1"/>
    </xf>
    <xf numFmtId="0" fontId="145" fillId="113" borderId="42">
      <alignment horizontal="left" vertical="top" wrapText="1"/>
    </xf>
    <xf numFmtId="0" fontId="145" fillId="113" borderId="42">
      <alignment horizontal="left" vertical="top" wrapText="1"/>
    </xf>
    <xf numFmtId="0" fontId="145" fillId="113" borderId="42">
      <alignment horizontal="left" vertical="top" wrapText="1"/>
    </xf>
    <xf numFmtId="0" fontId="145" fillId="113" borderId="42">
      <alignment horizontal="left" vertical="top" wrapText="1"/>
    </xf>
    <xf numFmtId="0" fontId="145" fillId="113" borderId="42">
      <alignment horizontal="left" vertical="top" wrapText="1"/>
    </xf>
    <xf numFmtId="0" fontId="145" fillId="113" borderId="42">
      <alignment horizontal="left" vertical="top" wrapText="1"/>
    </xf>
    <xf numFmtId="0" fontId="145" fillId="113" borderId="42">
      <alignment horizontal="left" vertical="top" wrapText="1"/>
    </xf>
    <xf numFmtId="0" fontId="145" fillId="113" borderId="42">
      <alignment horizontal="left" vertical="top" wrapText="1"/>
    </xf>
    <xf numFmtId="0" fontId="145" fillId="113" borderId="42">
      <alignment horizontal="left" vertical="top" wrapText="1"/>
    </xf>
    <xf numFmtId="0" fontId="145" fillId="113" borderId="42">
      <alignment horizontal="left" vertical="top" wrapText="1"/>
    </xf>
    <xf numFmtId="0" fontId="145" fillId="113" borderId="42">
      <alignment horizontal="left" vertical="top" wrapText="1"/>
    </xf>
    <xf numFmtId="0" fontId="145" fillId="113" borderId="42">
      <alignment horizontal="left" vertical="top" wrapText="1"/>
    </xf>
    <xf numFmtId="0" fontId="145" fillId="113" borderId="42">
      <alignment horizontal="left" vertical="top" wrapText="1"/>
    </xf>
    <xf numFmtId="0" fontId="145" fillId="113" borderId="42">
      <alignment horizontal="left" vertical="top" wrapText="1"/>
    </xf>
    <xf numFmtId="0" fontId="145" fillId="113" borderId="42">
      <alignment horizontal="left" vertical="top" wrapText="1"/>
    </xf>
    <xf numFmtId="0" fontId="145" fillId="113" borderId="42">
      <alignment horizontal="left" vertical="top" wrapText="1"/>
    </xf>
    <xf numFmtId="0" fontId="129" fillId="113" borderId="43">
      <alignment horizontal="left" vertical="top" wrapText="1"/>
    </xf>
    <xf numFmtId="0" fontId="129" fillId="113" borderId="43">
      <alignment horizontal="left" vertical="top" wrapText="1"/>
    </xf>
    <xf numFmtId="0" fontId="129" fillId="113" borderId="43">
      <alignment horizontal="left" vertical="top" wrapText="1"/>
    </xf>
    <xf numFmtId="0" fontId="129" fillId="113" borderId="43">
      <alignment horizontal="left" vertical="top" wrapText="1"/>
    </xf>
    <xf numFmtId="0" fontId="129" fillId="113" borderId="43">
      <alignment horizontal="left" vertical="top" wrapText="1"/>
    </xf>
    <xf numFmtId="0" fontId="129" fillId="113" borderId="43">
      <alignment horizontal="left" vertical="top" wrapText="1"/>
    </xf>
    <xf numFmtId="0" fontId="129" fillId="113" borderId="43">
      <alignment horizontal="left" vertical="top" wrapText="1"/>
    </xf>
    <xf numFmtId="0" fontId="129" fillId="113" borderId="43">
      <alignment horizontal="left" vertical="top" wrapText="1"/>
    </xf>
    <xf numFmtId="0" fontId="129" fillId="113" borderId="43">
      <alignment horizontal="left" vertical="top" wrapText="1"/>
    </xf>
    <xf numFmtId="0" fontId="129" fillId="113" borderId="43">
      <alignment horizontal="left" vertical="top" wrapText="1"/>
    </xf>
    <xf numFmtId="0" fontId="129" fillId="113" borderId="43">
      <alignment horizontal="left" vertical="top" wrapText="1"/>
    </xf>
    <xf numFmtId="0" fontId="129" fillId="113" borderId="43">
      <alignment horizontal="left" vertical="top" wrapText="1"/>
    </xf>
    <xf numFmtId="0" fontId="129" fillId="113" borderId="43">
      <alignment horizontal="left" vertical="top" wrapText="1"/>
    </xf>
    <xf numFmtId="0" fontId="129" fillId="113" borderId="43">
      <alignment horizontal="left" vertical="top" wrapText="1"/>
    </xf>
    <xf numFmtId="0" fontId="129" fillId="113" borderId="43">
      <alignment horizontal="left" vertical="top" wrapText="1"/>
    </xf>
    <xf numFmtId="0" fontId="129" fillId="113" borderId="43">
      <alignment horizontal="left" vertical="top" wrapText="1"/>
    </xf>
    <xf numFmtId="0" fontId="129" fillId="113" borderId="43">
      <alignment horizontal="left" vertical="top" wrapText="1"/>
    </xf>
    <xf numFmtId="0" fontId="129" fillId="113" borderId="43">
      <alignment horizontal="left" vertical="top" wrapText="1"/>
    </xf>
    <xf numFmtId="0" fontId="129" fillId="113" borderId="43">
      <alignment horizontal="left" vertical="top" wrapText="1"/>
    </xf>
    <xf numFmtId="0" fontId="129" fillId="113" borderId="43">
      <alignment horizontal="left" vertical="top" wrapText="1"/>
    </xf>
    <xf numFmtId="0" fontId="129" fillId="113" borderId="43">
      <alignment horizontal="left" vertical="top" wrapText="1"/>
    </xf>
    <xf numFmtId="0" fontId="129" fillId="113" borderId="43">
      <alignment horizontal="left" vertical="top" wrapText="1"/>
    </xf>
    <xf numFmtId="0" fontId="129" fillId="113" borderId="43">
      <alignment horizontal="left" vertical="top" wrapText="1"/>
    </xf>
    <xf numFmtId="0" fontId="129" fillId="113" borderId="43">
      <alignment horizontal="left" vertical="top" wrapText="1"/>
    </xf>
    <xf numFmtId="0" fontId="129" fillId="113" borderId="43">
      <alignment horizontal="left" vertical="top" wrapText="1"/>
    </xf>
    <xf numFmtId="0" fontId="129" fillId="113" borderId="43">
      <alignment horizontal="left" vertical="top" wrapText="1"/>
    </xf>
    <xf numFmtId="0" fontId="129" fillId="113" borderId="43">
      <alignment horizontal="left" vertical="top" wrapText="1"/>
    </xf>
    <xf numFmtId="0" fontId="129" fillId="113" borderId="43">
      <alignment horizontal="left" vertical="top" wrapText="1"/>
    </xf>
    <xf numFmtId="0" fontId="129" fillId="113" borderId="43">
      <alignment horizontal="left" vertical="top" wrapText="1"/>
    </xf>
    <xf numFmtId="0" fontId="129" fillId="113" borderId="43">
      <alignment horizontal="left" vertical="top" wrapText="1"/>
    </xf>
    <xf numFmtId="0" fontId="129" fillId="113" borderId="43">
      <alignment horizontal="left" vertical="top" wrapText="1"/>
    </xf>
    <xf numFmtId="0" fontId="129" fillId="113" borderId="43">
      <alignment horizontal="left" vertical="top" wrapText="1"/>
    </xf>
    <xf numFmtId="0" fontId="129" fillId="113" borderId="43">
      <alignment horizontal="left" vertical="top" wrapText="1"/>
    </xf>
    <xf numFmtId="0" fontId="129" fillId="113" borderId="43">
      <alignment horizontal="left" vertical="top" wrapText="1"/>
    </xf>
    <xf numFmtId="0" fontId="129" fillId="113" borderId="43">
      <alignment horizontal="left" vertical="top" wrapText="1"/>
    </xf>
    <xf numFmtId="0" fontId="129" fillId="113" borderId="43">
      <alignment horizontal="left" vertical="top" wrapText="1"/>
    </xf>
    <xf numFmtId="0" fontId="129" fillId="113" borderId="43">
      <alignment horizontal="left" vertical="top" wrapText="1"/>
    </xf>
    <xf numFmtId="0" fontId="129" fillId="113" borderId="43">
      <alignment horizontal="left" vertical="top" wrapText="1"/>
    </xf>
    <xf numFmtId="0" fontId="129" fillId="113" borderId="43">
      <alignment horizontal="left" vertical="top" wrapText="1"/>
    </xf>
    <xf numFmtId="0" fontId="129" fillId="113" borderId="43">
      <alignment horizontal="left" vertical="top" wrapText="1"/>
    </xf>
    <xf numFmtId="0" fontId="129" fillId="113" borderId="43">
      <alignment horizontal="left" vertical="top" wrapText="1"/>
    </xf>
    <xf numFmtId="0" fontId="129" fillId="113" borderId="43">
      <alignment horizontal="left" vertical="top" wrapText="1"/>
    </xf>
    <xf numFmtId="0" fontId="129" fillId="113" borderId="43">
      <alignment horizontal="left" vertical="top" wrapText="1"/>
    </xf>
    <xf numFmtId="0" fontId="129" fillId="113" borderId="43">
      <alignment horizontal="left" vertical="top" wrapText="1"/>
    </xf>
    <xf numFmtId="0" fontId="129" fillId="113" borderId="43">
      <alignment horizontal="left" vertical="top" wrapText="1"/>
    </xf>
    <xf numFmtId="0" fontId="129" fillId="113" borderId="43">
      <alignment horizontal="left" vertical="top" wrapText="1"/>
    </xf>
    <xf numFmtId="0" fontId="129" fillId="113" borderId="43">
      <alignment horizontal="left" vertical="top" wrapText="1"/>
    </xf>
    <xf numFmtId="0" fontId="129" fillId="113" borderId="43">
      <alignment horizontal="left" vertical="top" wrapText="1"/>
    </xf>
    <xf numFmtId="0" fontId="129" fillId="113" borderId="43">
      <alignment horizontal="left" vertical="top" wrapText="1"/>
    </xf>
    <xf numFmtId="0" fontId="129" fillId="113" borderId="43">
      <alignment horizontal="left" vertical="top" wrapText="1"/>
    </xf>
    <xf numFmtId="0" fontId="129" fillId="113" borderId="43">
      <alignment horizontal="left" vertical="top" wrapText="1"/>
    </xf>
    <xf numFmtId="0" fontId="129" fillId="113" borderId="43">
      <alignment horizontal="left" vertical="top" wrapText="1"/>
    </xf>
    <xf numFmtId="0" fontId="129" fillId="113" borderId="43">
      <alignment horizontal="left" vertical="top" wrapText="1"/>
    </xf>
    <xf numFmtId="0" fontId="129" fillId="113" borderId="43">
      <alignment horizontal="left" vertical="top" wrapText="1"/>
    </xf>
    <xf numFmtId="0" fontId="129" fillId="113" borderId="43">
      <alignment horizontal="left" vertical="top" wrapText="1"/>
    </xf>
    <xf numFmtId="0" fontId="129" fillId="113" borderId="43">
      <alignment horizontal="left" vertical="top" wrapText="1"/>
    </xf>
    <xf numFmtId="0" fontId="129" fillId="113" borderId="43">
      <alignment horizontal="left" vertical="top" wrapText="1"/>
    </xf>
    <xf numFmtId="0" fontId="129" fillId="113" borderId="43">
      <alignment horizontal="left" vertical="top" wrapText="1"/>
    </xf>
    <xf numFmtId="0" fontId="129" fillId="113" borderId="43">
      <alignment horizontal="left" vertical="top" wrapText="1"/>
    </xf>
    <xf numFmtId="0" fontId="129" fillId="113" borderId="43">
      <alignment horizontal="left" vertical="top" wrapText="1"/>
    </xf>
    <xf numFmtId="0" fontId="129" fillId="113" borderId="43">
      <alignment horizontal="left" vertical="top" wrapText="1"/>
    </xf>
    <xf numFmtId="0" fontId="129" fillId="113" borderId="43">
      <alignment horizontal="left" vertical="top" wrapText="1"/>
    </xf>
    <xf numFmtId="0" fontId="129" fillId="113" borderId="43">
      <alignment horizontal="left" vertical="top" wrapText="1"/>
    </xf>
    <xf numFmtId="0" fontId="129" fillId="113" borderId="43">
      <alignment horizontal="left" vertical="top" wrapText="1"/>
    </xf>
    <xf numFmtId="0" fontId="129" fillId="113" borderId="43">
      <alignment horizontal="left" vertical="top" wrapText="1"/>
    </xf>
    <xf numFmtId="0" fontId="129" fillId="113" borderId="43">
      <alignment horizontal="left" vertical="top" wrapText="1"/>
    </xf>
    <xf numFmtId="0" fontId="129" fillId="113" borderId="43">
      <alignment horizontal="left" vertical="top" wrapText="1"/>
    </xf>
    <xf numFmtId="0" fontId="129" fillId="113" borderId="43">
      <alignment horizontal="left" vertical="top" wrapText="1"/>
    </xf>
    <xf numFmtId="0" fontId="129" fillId="113" borderId="43">
      <alignment horizontal="left" vertical="top" wrapText="1"/>
    </xf>
    <xf numFmtId="0" fontId="129" fillId="113" borderId="43">
      <alignment horizontal="left" vertical="top" wrapText="1"/>
    </xf>
    <xf numFmtId="0" fontId="129" fillId="113" borderId="43">
      <alignment horizontal="left" vertical="top" wrapText="1"/>
    </xf>
    <xf numFmtId="0" fontId="129" fillId="113" borderId="43">
      <alignment horizontal="left" vertical="top" wrapText="1"/>
    </xf>
    <xf numFmtId="0" fontId="129" fillId="113" borderId="43">
      <alignment horizontal="left" vertical="top" wrapText="1"/>
    </xf>
    <xf numFmtId="0" fontId="129" fillId="113" borderId="43">
      <alignment horizontal="left" vertical="top" wrapText="1"/>
    </xf>
    <xf numFmtId="0" fontId="129" fillId="113" borderId="43">
      <alignment horizontal="left" vertical="top" wrapText="1"/>
    </xf>
    <xf numFmtId="0" fontId="129" fillId="113" borderId="43">
      <alignment horizontal="left" vertical="top" wrapText="1"/>
    </xf>
    <xf numFmtId="0" fontId="129" fillId="113" borderId="43">
      <alignment horizontal="left" vertical="top" wrapText="1"/>
    </xf>
    <xf numFmtId="0" fontId="129" fillId="113" borderId="43">
      <alignment horizontal="left" vertical="top" wrapText="1"/>
    </xf>
    <xf numFmtId="0" fontId="129" fillId="113" borderId="43">
      <alignment horizontal="left" vertical="top" wrapText="1"/>
    </xf>
    <xf numFmtId="0" fontId="129" fillId="113" borderId="43">
      <alignment horizontal="left" vertical="top" wrapText="1"/>
    </xf>
    <xf numFmtId="0" fontId="129" fillId="113" borderId="43">
      <alignment horizontal="left" vertical="top" wrapText="1"/>
    </xf>
    <xf numFmtId="0" fontId="129" fillId="113" borderId="43">
      <alignment horizontal="left" vertical="top" wrapText="1"/>
    </xf>
    <xf numFmtId="0" fontId="129" fillId="113" borderId="43">
      <alignment horizontal="left" vertical="top" wrapText="1"/>
    </xf>
    <xf numFmtId="0" fontId="129" fillId="113" borderId="43">
      <alignment horizontal="left" vertical="top" wrapText="1"/>
    </xf>
    <xf numFmtId="0" fontId="129" fillId="113" borderId="43">
      <alignment horizontal="left" vertical="top" wrapText="1"/>
    </xf>
    <xf numFmtId="0" fontId="129" fillId="113" borderId="43">
      <alignment horizontal="left" vertical="top" wrapText="1"/>
    </xf>
    <xf numFmtId="0" fontId="129" fillId="113" borderId="43">
      <alignment horizontal="left" vertical="top" wrapText="1"/>
    </xf>
    <xf numFmtId="0" fontId="129" fillId="113" borderId="43">
      <alignment horizontal="left" vertical="top" wrapText="1"/>
    </xf>
    <xf numFmtId="0" fontId="129" fillId="113" borderId="43">
      <alignment horizontal="left" vertical="top" wrapText="1"/>
    </xf>
    <xf numFmtId="0" fontId="129" fillId="113" borderId="43">
      <alignment horizontal="left" vertical="top" wrapText="1"/>
    </xf>
    <xf numFmtId="0" fontId="129" fillId="113" borderId="43">
      <alignment horizontal="left" vertical="top" wrapText="1"/>
    </xf>
    <xf numFmtId="0" fontId="129" fillId="113" borderId="43">
      <alignment horizontal="left" vertical="top" wrapText="1"/>
    </xf>
    <xf numFmtId="0" fontId="129" fillId="113" borderId="43">
      <alignment horizontal="left" vertical="top" wrapText="1"/>
    </xf>
    <xf numFmtId="0" fontId="129" fillId="113" borderId="42">
      <alignment horizontal="left" vertical="top"/>
    </xf>
    <xf numFmtId="0" fontId="129" fillId="113" borderId="42">
      <alignment horizontal="left" vertical="top"/>
    </xf>
    <xf numFmtId="0" fontId="129" fillId="113" borderId="42">
      <alignment horizontal="left" vertical="top"/>
    </xf>
    <xf numFmtId="0" fontId="129" fillId="113" borderId="42">
      <alignment horizontal="left" vertical="top"/>
    </xf>
    <xf numFmtId="0" fontId="129" fillId="113" borderId="42">
      <alignment horizontal="left" vertical="top"/>
    </xf>
    <xf numFmtId="0" fontId="129" fillId="113" borderId="42">
      <alignment horizontal="left" vertical="top"/>
    </xf>
    <xf numFmtId="0" fontId="129" fillId="113" borderId="42">
      <alignment horizontal="left" vertical="top"/>
    </xf>
    <xf numFmtId="0" fontId="129" fillId="113" borderId="42">
      <alignment horizontal="left" vertical="top"/>
    </xf>
    <xf numFmtId="0" fontId="129" fillId="113" borderId="42">
      <alignment horizontal="left" vertical="top"/>
    </xf>
    <xf numFmtId="0" fontId="129" fillId="113" borderId="42">
      <alignment horizontal="left" vertical="top"/>
    </xf>
    <xf numFmtId="0" fontId="129" fillId="113" borderId="42">
      <alignment horizontal="left" vertical="top"/>
    </xf>
    <xf numFmtId="0" fontId="129" fillId="113" borderId="42">
      <alignment horizontal="left" vertical="top"/>
    </xf>
    <xf numFmtId="0" fontId="129" fillId="113" borderId="42">
      <alignment horizontal="left" vertical="top"/>
    </xf>
    <xf numFmtId="0" fontId="129" fillId="113" borderId="42">
      <alignment horizontal="left" vertical="top"/>
    </xf>
    <xf numFmtId="0" fontId="129" fillId="113" borderId="42">
      <alignment horizontal="left" vertical="top"/>
    </xf>
    <xf numFmtId="0" fontId="129" fillId="113" borderId="42">
      <alignment horizontal="left" vertical="top"/>
    </xf>
    <xf numFmtId="0" fontId="129" fillId="113" borderId="42">
      <alignment horizontal="left" vertical="top"/>
    </xf>
    <xf numFmtId="0" fontId="129" fillId="113" borderId="42">
      <alignment horizontal="left" vertical="top"/>
    </xf>
    <xf numFmtId="0" fontId="129" fillId="113" borderId="42">
      <alignment horizontal="left" vertical="top"/>
    </xf>
    <xf numFmtId="0" fontId="129" fillId="113" borderId="42">
      <alignment horizontal="left" vertical="top"/>
    </xf>
    <xf numFmtId="0" fontId="129" fillId="113" borderId="42">
      <alignment horizontal="left" vertical="top"/>
    </xf>
    <xf numFmtId="0" fontId="129" fillId="113" borderId="42">
      <alignment horizontal="left" vertical="top"/>
    </xf>
    <xf numFmtId="0" fontId="129" fillId="113" borderId="42">
      <alignment horizontal="left" vertical="top"/>
    </xf>
    <xf numFmtId="0" fontId="129" fillId="113" borderId="42">
      <alignment horizontal="left" vertical="top"/>
    </xf>
    <xf numFmtId="0" fontId="129" fillId="113" borderId="42">
      <alignment horizontal="left" vertical="top"/>
    </xf>
    <xf numFmtId="0" fontId="129" fillId="113" borderId="42">
      <alignment horizontal="left" vertical="top"/>
    </xf>
    <xf numFmtId="0" fontId="129" fillId="113" borderId="42">
      <alignment horizontal="left" vertical="top"/>
    </xf>
    <xf numFmtId="0" fontId="129" fillId="113" borderId="42">
      <alignment horizontal="left" vertical="top"/>
    </xf>
    <xf numFmtId="0" fontId="129" fillId="113" borderId="42">
      <alignment horizontal="left" vertical="top"/>
    </xf>
    <xf numFmtId="0" fontId="129" fillId="113" borderId="42">
      <alignment horizontal="left" vertical="top"/>
    </xf>
    <xf numFmtId="0" fontId="129" fillId="113" borderId="42">
      <alignment horizontal="left" vertical="top"/>
    </xf>
    <xf numFmtId="0" fontId="129" fillId="113" borderId="42">
      <alignment horizontal="left" vertical="top"/>
    </xf>
    <xf numFmtId="0" fontId="129" fillId="113" borderId="42">
      <alignment horizontal="left" vertical="top"/>
    </xf>
    <xf numFmtId="0" fontId="129" fillId="113" borderId="42">
      <alignment horizontal="left" vertical="top"/>
    </xf>
    <xf numFmtId="0" fontId="129" fillId="113" borderId="42">
      <alignment horizontal="left" vertical="top"/>
    </xf>
    <xf numFmtId="0" fontId="129" fillId="113" borderId="42">
      <alignment horizontal="left" vertical="top"/>
    </xf>
    <xf numFmtId="0" fontId="129" fillId="113" borderId="42">
      <alignment horizontal="left" vertical="top"/>
    </xf>
    <xf numFmtId="0" fontId="129" fillId="113" borderId="42">
      <alignment horizontal="left" vertical="top"/>
    </xf>
    <xf numFmtId="0" fontId="129" fillId="113" borderId="42">
      <alignment horizontal="left" vertical="top"/>
    </xf>
    <xf numFmtId="0" fontId="129" fillId="113" borderId="42">
      <alignment horizontal="left" vertical="top"/>
    </xf>
    <xf numFmtId="0" fontId="129" fillId="113" borderId="42">
      <alignment horizontal="left" vertical="top"/>
    </xf>
    <xf numFmtId="0" fontId="129" fillId="113" borderId="42">
      <alignment horizontal="left" vertical="top"/>
    </xf>
    <xf numFmtId="0" fontId="129" fillId="113" borderId="42">
      <alignment horizontal="left" vertical="top"/>
    </xf>
    <xf numFmtId="0" fontId="129" fillId="113" borderId="42">
      <alignment horizontal="left" vertical="top"/>
    </xf>
    <xf numFmtId="0" fontId="129" fillId="113" borderId="42">
      <alignment horizontal="left" vertical="top"/>
    </xf>
    <xf numFmtId="0" fontId="129" fillId="113" borderId="42">
      <alignment horizontal="left" vertical="top"/>
    </xf>
    <xf numFmtId="0" fontId="129" fillId="113" borderId="42">
      <alignment horizontal="left" vertical="top"/>
    </xf>
    <xf numFmtId="0" fontId="129" fillId="113" borderId="42">
      <alignment horizontal="left" vertical="top"/>
    </xf>
    <xf numFmtId="0" fontId="129" fillId="113" borderId="42">
      <alignment horizontal="left" vertical="top"/>
    </xf>
    <xf numFmtId="0" fontId="129" fillId="113" borderId="42">
      <alignment horizontal="left" vertical="top"/>
    </xf>
    <xf numFmtId="0" fontId="129" fillId="113" borderId="42">
      <alignment horizontal="left" vertical="top"/>
    </xf>
    <xf numFmtId="0" fontId="129" fillId="113" borderId="42">
      <alignment horizontal="left" vertical="top"/>
    </xf>
    <xf numFmtId="0" fontId="129" fillId="113" borderId="42">
      <alignment horizontal="left" vertical="top"/>
    </xf>
    <xf numFmtId="0" fontId="129" fillId="113" borderId="42">
      <alignment horizontal="left" vertical="top"/>
    </xf>
    <xf numFmtId="0" fontId="129" fillId="113" borderId="42">
      <alignment horizontal="left" vertical="top"/>
    </xf>
    <xf numFmtId="0" fontId="129" fillId="113" borderId="42">
      <alignment horizontal="left" vertical="top"/>
    </xf>
    <xf numFmtId="0" fontId="129" fillId="113" borderId="42">
      <alignment horizontal="left" vertical="top"/>
    </xf>
    <xf numFmtId="0" fontId="129" fillId="113" borderId="42">
      <alignment horizontal="left" vertical="top"/>
    </xf>
    <xf numFmtId="0" fontId="129" fillId="113" borderId="42">
      <alignment horizontal="left" vertical="top"/>
    </xf>
    <xf numFmtId="0" fontId="129" fillId="113" borderId="42">
      <alignment horizontal="left" vertical="top"/>
    </xf>
    <xf numFmtId="0" fontId="129" fillId="113" borderId="42">
      <alignment horizontal="left" vertical="top"/>
    </xf>
    <xf numFmtId="0" fontId="129" fillId="113" borderId="42">
      <alignment horizontal="left" vertical="top"/>
    </xf>
    <xf numFmtId="0" fontId="129" fillId="113" borderId="42">
      <alignment horizontal="left" vertical="top"/>
    </xf>
    <xf numFmtId="0" fontId="129" fillId="113" borderId="42">
      <alignment horizontal="left" vertical="top"/>
    </xf>
    <xf numFmtId="0" fontId="129" fillId="113" borderId="42">
      <alignment horizontal="left" vertical="top"/>
    </xf>
    <xf numFmtId="0" fontId="129" fillId="113" borderId="42">
      <alignment horizontal="left" vertical="top"/>
    </xf>
    <xf numFmtId="0" fontId="129" fillId="113" borderId="42">
      <alignment horizontal="left" vertical="top"/>
    </xf>
    <xf numFmtId="0" fontId="129" fillId="113" borderId="42">
      <alignment horizontal="left" vertical="top"/>
    </xf>
    <xf numFmtId="0" fontId="129" fillId="113" borderId="42">
      <alignment horizontal="left" vertical="top"/>
    </xf>
    <xf numFmtId="0" fontId="129" fillId="113" borderId="42">
      <alignment horizontal="left" vertical="top"/>
    </xf>
    <xf numFmtId="0" fontId="129" fillId="113" borderId="42">
      <alignment horizontal="left" vertical="top"/>
    </xf>
    <xf numFmtId="0" fontId="129" fillId="113" borderId="42">
      <alignment horizontal="left" vertical="top"/>
    </xf>
    <xf numFmtId="0" fontId="129" fillId="113" borderId="42">
      <alignment horizontal="left" vertical="top"/>
    </xf>
    <xf numFmtId="0" fontId="129" fillId="113" borderId="42">
      <alignment horizontal="left" vertical="top"/>
    </xf>
    <xf numFmtId="0" fontId="129" fillId="113" borderId="42">
      <alignment horizontal="left" vertical="top"/>
    </xf>
    <xf numFmtId="0" fontId="129" fillId="113" borderId="42">
      <alignment horizontal="left" vertical="top"/>
    </xf>
    <xf numFmtId="0" fontId="129" fillId="113" borderId="42">
      <alignment horizontal="left"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81" fillId="0" borderId="0"/>
    <xf numFmtId="0" fontId="1" fillId="0" borderId="0"/>
    <xf numFmtId="0" fontId="1" fillId="0" borderId="0"/>
    <xf numFmtId="0" fontId="81" fillId="0" borderId="0"/>
    <xf numFmtId="0" fontId="1" fillId="0" borderId="0"/>
    <xf numFmtId="0" fontId="81" fillId="0" borderId="0"/>
    <xf numFmtId="0" fontId="1" fillId="0" borderId="0"/>
    <xf numFmtId="0" fontId="81" fillId="0" borderId="0"/>
    <xf numFmtId="0" fontId="81" fillId="0" borderId="0"/>
    <xf numFmtId="0" fontId="8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12" fillId="0" borderId="0" applyFont="0" applyFill="0" applyBorder="0" applyAlignment="0" applyProtection="0"/>
    <xf numFmtId="0" fontId="1" fillId="0" borderId="0"/>
    <xf numFmtId="0" fontId="124" fillId="0" borderId="0"/>
    <xf numFmtId="0" fontId="8" fillId="0" borderId="0"/>
  </cellStyleXfs>
  <cellXfs count="353">
    <xf numFmtId="0" fontId="0" fillId="0" borderId="0" xfId="0"/>
    <xf numFmtId="0" fontId="72" fillId="24" borderId="1" xfId="1539" applyFont="1" applyFill="1" applyBorder="1" applyAlignment="1">
      <alignment horizontal="center" vertical="center" wrapText="1"/>
    </xf>
    <xf numFmtId="0" fontId="0" fillId="51" borderId="0" xfId="1539" applyFont="1" applyFill="1"/>
    <xf numFmtId="0" fontId="5" fillId="51" borderId="0" xfId="1539" applyFont="1" applyFill="1"/>
    <xf numFmtId="0" fontId="69" fillId="51" borderId="0" xfId="1539" applyFont="1" applyFill="1"/>
    <xf numFmtId="0" fontId="30" fillId="51" borderId="0" xfId="1539" applyFont="1" applyFill="1"/>
    <xf numFmtId="0" fontId="0" fillId="51" borderId="0" xfId="1539" applyFont="1" applyFill="1" applyAlignment="1">
      <alignment horizontal="left"/>
    </xf>
    <xf numFmtId="0" fontId="70" fillId="51" borderId="0" xfId="1539" applyFont="1" applyFill="1" applyAlignment="1">
      <alignment vertical="center"/>
    </xf>
    <xf numFmtId="0" fontId="71" fillId="51" borderId="0" xfId="2" applyFont="1" applyFill="1" applyBorder="1" applyAlignment="1" applyProtection="1">
      <alignment horizontal="left"/>
    </xf>
    <xf numFmtId="0" fontId="70" fillId="51" borderId="0" xfId="1539" applyFont="1" applyFill="1"/>
    <xf numFmtId="0" fontId="72" fillId="51" borderId="0" xfId="1539" applyFont="1" applyFill="1" applyAlignment="1">
      <alignment horizontal="right"/>
    </xf>
    <xf numFmtId="0" fontId="72" fillId="51" borderId="0" xfId="1539" applyFont="1" applyFill="1"/>
    <xf numFmtId="0" fontId="0" fillId="51" borderId="0" xfId="1539" applyFont="1" applyFill="1" applyAlignment="1">
      <alignment vertical="center"/>
    </xf>
    <xf numFmtId="0" fontId="72" fillId="53" borderId="21" xfId="1539" applyFont="1" applyFill="1" applyBorder="1" applyAlignment="1">
      <alignment horizontal="center" vertical="center" wrapText="1"/>
    </xf>
    <xf numFmtId="0" fontId="30" fillId="51" borderId="0" xfId="1539" applyFont="1" applyFill="1" applyAlignment="1">
      <alignment vertical="center"/>
    </xf>
    <xf numFmtId="0" fontId="72" fillId="24" borderId="1" xfId="1539" applyFont="1" applyFill="1" applyBorder="1" applyAlignment="1">
      <alignment horizontal="center" vertical="center"/>
    </xf>
    <xf numFmtId="0" fontId="72" fillId="51" borderId="0" xfId="1539" applyFont="1" applyFill="1" applyAlignment="1">
      <alignment horizontal="center" vertical="center"/>
    </xf>
    <xf numFmtId="0" fontId="72" fillId="51" borderId="0" xfId="1539" applyFont="1" applyFill="1" applyAlignment="1">
      <alignment horizontal="center"/>
    </xf>
    <xf numFmtId="0" fontId="72" fillId="24" borderId="20" xfId="1539" applyFont="1" applyFill="1" applyBorder="1" applyAlignment="1">
      <alignment horizontal="center" vertical="center"/>
    </xf>
    <xf numFmtId="0" fontId="72" fillId="53" borderId="0" xfId="1539" applyFont="1" applyFill="1" applyAlignment="1">
      <alignment horizontal="center" vertical="center"/>
    </xf>
    <xf numFmtId="1" fontId="72" fillId="51" borderId="0" xfId="1539" applyNumberFormat="1" applyFont="1" applyFill="1" applyAlignment="1">
      <alignment horizontal="center"/>
    </xf>
    <xf numFmtId="1" fontId="72" fillId="51" borderId="0" xfId="1539" applyNumberFormat="1" applyFont="1" applyFill="1"/>
    <xf numFmtId="0" fontId="72" fillId="55" borderId="26" xfId="1539" applyFont="1" applyFill="1" applyBorder="1" applyAlignment="1">
      <alignment vertical="center"/>
    </xf>
    <xf numFmtId="182" fontId="72" fillId="55" borderId="28" xfId="1539" applyNumberFormat="1" applyFont="1" applyFill="1" applyBorder="1" applyAlignment="1">
      <alignment vertical="center"/>
    </xf>
    <xf numFmtId="182" fontId="72" fillId="55" borderId="29" xfId="1539" applyNumberFormat="1" applyFont="1" applyFill="1" applyBorder="1" applyAlignment="1">
      <alignment vertical="center"/>
    </xf>
    <xf numFmtId="0" fontId="58" fillId="51" borderId="0" xfId="2" applyFill="1" applyBorder="1" applyProtection="1"/>
    <xf numFmtId="0" fontId="79" fillId="51" borderId="0" xfId="1539" applyFont="1" applyFill="1" applyAlignment="1">
      <alignment horizontal="center"/>
    </xf>
    <xf numFmtId="182" fontId="0" fillId="51" borderId="0" xfId="1539" applyNumberFormat="1" applyFont="1" applyFill="1"/>
    <xf numFmtId="0" fontId="75" fillId="24" borderId="20" xfId="1539" applyFont="1" applyFill="1" applyBorder="1" applyAlignment="1">
      <alignment horizontal="center" wrapText="1"/>
    </xf>
    <xf numFmtId="0" fontId="72" fillId="24" borderId="1" xfId="1539" applyFont="1" applyFill="1" applyBorder="1" applyAlignment="1">
      <alignment horizontal="center"/>
    </xf>
    <xf numFmtId="0" fontId="75" fillId="24" borderId="1" xfId="1539" applyFont="1" applyFill="1" applyBorder="1" applyAlignment="1">
      <alignment horizontal="center"/>
    </xf>
    <xf numFmtId="0" fontId="75" fillId="24" borderId="20" xfId="1539" applyFont="1" applyFill="1" applyBorder="1" applyAlignment="1">
      <alignment horizontal="center"/>
    </xf>
    <xf numFmtId="0" fontId="72" fillId="24" borderId="54" xfId="1539" applyFont="1" applyFill="1" applyBorder="1" applyAlignment="1">
      <alignment horizontal="center" vertical="center"/>
    </xf>
    <xf numFmtId="0" fontId="72" fillId="24" borderId="50" xfId="1539" applyFont="1" applyFill="1" applyBorder="1" applyAlignment="1">
      <alignment horizontal="center" vertical="center" wrapText="1"/>
    </xf>
    <xf numFmtId="0" fontId="75" fillId="24" borderId="42" xfId="1539" applyFont="1" applyFill="1" applyBorder="1" applyAlignment="1">
      <alignment horizontal="center" vertical="center" wrapText="1"/>
    </xf>
    <xf numFmtId="0" fontId="75" fillId="24" borderId="50" xfId="1539" applyFont="1" applyFill="1" applyBorder="1" applyAlignment="1">
      <alignment horizontal="center" vertical="center" wrapText="1"/>
    </xf>
    <xf numFmtId="0" fontId="30" fillId="51" borderId="0" xfId="2" applyFont="1" applyFill="1" applyBorder="1" applyAlignment="1" applyProtection="1">
      <alignment horizontal="left" vertical="center" wrapText="1"/>
    </xf>
    <xf numFmtId="0" fontId="72" fillId="24" borderId="42" xfId="1539" applyFont="1" applyFill="1" applyBorder="1" applyAlignment="1">
      <alignment horizontal="center" vertical="center" wrapText="1"/>
    </xf>
    <xf numFmtId="0" fontId="58" fillId="120" borderId="0" xfId="2" applyFill="1" applyBorder="1" applyAlignment="1" applyProtection="1">
      <alignment vertical="center"/>
    </xf>
    <xf numFmtId="0" fontId="72" fillId="24" borderId="50" xfId="1539" applyFont="1" applyFill="1" applyBorder="1" applyAlignment="1">
      <alignment horizontal="center" vertical="center"/>
    </xf>
    <xf numFmtId="0" fontId="72" fillId="24" borderId="42" xfId="1539" applyFont="1" applyFill="1" applyBorder="1" applyAlignment="1">
      <alignment horizontal="center" vertical="center"/>
    </xf>
    <xf numFmtId="0" fontId="72" fillId="53" borderId="42" xfId="1539" applyFont="1" applyFill="1" applyBorder="1" applyAlignment="1">
      <alignment horizontal="center" vertical="center" wrapText="1"/>
    </xf>
    <xf numFmtId="0" fontId="75" fillId="24" borderId="54" xfId="1539" applyFont="1" applyFill="1" applyBorder="1" applyAlignment="1">
      <alignment horizontal="center" vertical="center" wrapText="1"/>
    </xf>
    <xf numFmtId="0" fontId="72" fillId="53" borderId="50" xfId="1539" applyFont="1" applyFill="1" applyBorder="1" applyAlignment="1">
      <alignment horizontal="center" vertical="center" wrapText="1"/>
    </xf>
    <xf numFmtId="0" fontId="0" fillId="120" borderId="0" xfId="0" applyFill="1"/>
    <xf numFmtId="200" fontId="212" fillId="120" borderId="0" xfId="0" applyNumberFormat="1" applyFont="1" applyFill="1"/>
    <xf numFmtId="200" fontId="184" fillId="120" borderId="0" xfId="0" applyNumberFormat="1" applyFont="1" applyFill="1"/>
    <xf numFmtId="0" fontId="72" fillId="53" borderId="50" xfId="1539" applyFont="1" applyFill="1" applyBorder="1" applyAlignment="1">
      <alignment horizontal="center" wrapText="1"/>
    </xf>
    <xf numFmtId="0" fontId="0" fillId="160" borderId="0" xfId="1539" applyFont="1" applyFill="1"/>
    <xf numFmtId="0" fontId="0" fillId="120" borderId="0" xfId="0" applyFill="1" applyAlignment="1">
      <alignment wrapText="1"/>
    </xf>
    <xf numFmtId="0" fontId="72" fillId="53" borderId="43" xfId="1539" applyFont="1" applyFill="1" applyBorder="1" applyAlignment="1">
      <alignment horizontal="center" wrapText="1"/>
    </xf>
    <xf numFmtId="0" fontId="70" fillId="120" borderId="0" xfId="1539" applyFont="1" applyFill="1" applyAlignment="1">
      <alignment vertical="center"/>
    </xf>
    <xf numFmtId="0" fontId="70" fillId="160" borderId="0" xfId="1539" applyFont="1" applyFill="1" applyAlignment="1">
      <alignment vertical="center"/>
    </xf>
    <xf numFmtId="182" fontId="72" fillId="120" borderId="0" xfId="1539" applyNumberFormat="1" applyFont="1" applyFill="1" applyAlignment="1">
      <alignment vertical="center"/>
    </xf>
    <xf numFmtId="182" fontId="72" fillId="159" borderId="0" xfId="1539" applyNumberFormat="1" applyFont="1" applyFill="1" applyAlignment="1">
      <alignment vertical="center"/>
    </xf>
    <xf numFmtId="182" fontId="0" fillId="120" borderId="0" xfId="0" applyNumberFormat="1" applyFill="1"/>
    <xf numFmtId="0" fontId="71" fillId="160" borderId="0" xfId="2" applyFont="1" applyFill="1" applyBorder="1" applyAlignment="1" applyProtection="1">
      <alignment vertical="center"/>
    </xf>
    <xf numFmtId="0" fontId="72" fillId="53" borderId="54" xfId="1539" applyFont="1" applyFill="1" applyBorder="1" applyAlignment="1">
      <alignment horizontal="center" wrapText="1"/>
    </xf>
    <xf numFmtId="0" fontId="30" fillId="51" borderId="0" xfId="1539" applyFont="1" applyFill="1" applyAlignment="1">
      <alignment horizontal="right" vertical="center"/>
    </xf>
    <xf numFmtId="182" fontId="30" fillId="51" borderId="0" xfId="1539" applyNumberFormat="1" applyFont="1" applyFill="1" applyAlignment="1">
      <alignment horizontal="right" vertical="center"/>
    </xf>
    <xf numFmtId="3" fontId="30" fillId="51" borderId="0" xfId="1539" applyNumberFormat="1" applyFont="1" applyFill="1" applyAlignment="1">
      <alignment horizontal="right" vertical="center"/>
    </xf>
    <xf numFmtId="1" fontId="30" fillId="51" borderId="0" xfId="1539" applyNumberFormat="1" applyFont="1" applyFill="1" applyAlignment="1">
      <alignment horizontal="right" vertical="center"/>
    </xf>
    <xf numFmtId="0" fontId="0" fillId="51" borderId="0" xfId="1539" applyFont="1" applyFill="1" applyAlignment="1">
      <alignment horizontal="right" vertical="center"/>
    </xf>
    <xf numFmtId="0" fontId="76" fillId="51" borderId="0" xfId="1539" applyFont="1" applyFill="1" applyAlignment="1">
      <alignment horizontal="right" vertical="center"/>
    </xf>
    <xf numFmtId="1" fontId="72" fillId="51" borderId="0" xfId="1539" applyNumberFormat="1" applyFont="1" applyFill="1" applyAlignment="1">
      <alignment horizontal="right"/>
    </xf>
    <xf numFmtId="0" fontId="72" fillId="51" borderId="0" xfId="1539" applyFont="1" applyFill="1" applyAlignment="1">
      <alignment horizontal="right" vertical="center"/>
    </xf>
    <xf numFmtId="1" fontId="72" fillId="51" borderId="0" xfId="1539" applyNumberFormat="1" applyFont="1" applyFill="1" applyAlignment="1">
      <alignment horizontal="right" vertical="center"/>
    </xf>
    <xf numFmtId="0" fontId="72" fillId="24" borderId="50" xfId="1539" applyFont="1" applyFill="1" applyBorder="1" applyAlignment="1">
      <alignment horizontal="right" vertical="center"/>
    </xf>
    <xf numFmtId="0" fontId="72" fillId="24" borderId="42" xfId="1539" applyFont="1" applyFill="1" applyBorder="1" applyAlignment="1">
      <alignment horizontal="right" vertical="center"/>
    </xf>
    <xf numFmtId="182" fontId="0" fillId="51" borderId="0" xfId="1539" applyNumberFormat="1" applyFont="1" applyFill="1" applyAlignment="1">
      <alignment horizontal="right" vertical="center"/>
    </xf>
    <xf numFmtId="0" fontId="211" fillId="51" borderId="0" xfId="1539" applyFont="1" applyFill="1"/>
    <xf numFmtId="1" fontId="0" fillId="51" borderId="0" xfId="1539" applyNumberFormat="1" applyFont="1" applyFill="1" applyAlignment="1">
      <alignment horizontal="right" vertical="center"/>
    </xf>
    <xf numFmtId="0" fontId="30" fillId="51" borderId="0" xfId="1539" applyFont="1" applyFill="1" applyAlignment="1">
      <alignment horizontal="right"/>
    </xf>
    <xf numFmtId="0" fontId="0" fillId="120" borderId="0" xfId="0" applyFill="1" applyAlignment="1">
      <alignment horizontal="right" vertical="center"/>
    </xf>
    <xf numFmtId="200" fontId="212" fillId="120" borderId="0" xfId="0" applyNumberFormat="1" applyFont="1" applyFill="1" applyAlignment="1">
      <alignment horizontal="right" vertical="center"/>
    </xf>
    <xf numFmtId="200" fontId="184" fillId="120" borderId="0" xfId="0" applyNumberFormat="1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72" fillId="53" borderId="42" xfId="1539" applyFont="1" applyFill="1" applyBorder="1" applyAlignment="1">
      <alignment horizontal="center" wrapText="1"/>
    </xf>
    <xf numFmtId="0" fontId="214" fillId="120" borderId="0" xfId="2003" applyFont="1" applyFill="1" applyAlignment="1">
      <alignment vertical="center" wrapText="1"/>
    </xf>
    <xf numFmtId="0" fontId="216" fillId="120" borderId="0" xfId="6422" applyFont="1" applyFill="1" applyBorder="1" applyAlignment="1" applyProtection="1">
      <alignment vertical="center" wrapText="1"/>
    </xf>
    <xf numFmtId="0" fontId="81" fillId="120" borderId="0" xfId="6055" applyFill="1" applyAlignment="1">
      <alignment vertical="center"/>
    </xf>
    <xf numFmtId="0" fontId="215" fillId="120" borderId="0" xfId="14760" applyFont="1" applyFill="1" applyAlignment="1">
      <alignment horizontal="left"/>
    </xf>
    <xf numFmtId="0" fontId="215" fillId="120" borderId="0" xfId="14760" applyFont="1" applyFill="1"/>
    <xf numFmtId="0" fontId="81" fillId="120" borderId="0" xfId="6055" applyFill="1"/>
    <xf numFmtId="0" fontId="81" fillId="120" borderId="0" xfId="14760" applyFont="1" applyFill="1" applyAlignment="1">
      <alignment horizontal="left"/>
    </xf>
    <xf numFmtId="0" fontId="124" fillId="120" borderId="0" xfId="14760" applyFill="1"/>
    <xf numFmtId="0" fontId="99" fillId="120" borderId="0" xfId="14760" applyFont="1" applyFill="1" applyAlignment="1">
      <alignment horizontal="right"/>
    </xf>
    <xf numFmtId="49" fontId="81" fillId="120" borderId="0" xfId="14760" applyNumberFormat="1" applyFont="1" applyFill="1" applyAlignment="1">
      <alignment horizontal="left" indent="1"/>
    </xf>
    <xf numFmtId="1" fontId="81" fillId="120" borderId="0" xfId="14760" applyNumberFormat="1" applyFont="1" applyFill="1" applyAlignment="1">
      <alignment horizontal="right"/>
    </xf>
    <xf numFmtId="0" fontId="81" fillId="120" borderId="0" xfId="14760" applyFont="1" applyFill="1" applyAlignment="1">
      <alignment horizontal="right"/>
    </xf>
    <xf numFmtId="0" fontId="217" fillId="120" borderId="0" xfId="14760" applyFont="1" applyFill="1" applyAlignment="1">
      <alignment horizontal="right"/>
    </xf>
    <xf numFmtId="0" fontId="30" fillId="120" borderId="0" xfId="14761" applyFont="1" applyFill="1" applyAlignment="1">
      <alignment horizontal="right" vertical="center"/>
    </xf>
    <xf numFmtId="0" fontId="80" fillId="51" borderId="0" xfId="1539" applyFont="1" applyFill="1" applyAlignment="1">
      <alignment vertical="top" wrapText="1"/>
    </xf>
    <xf numFmtId="0" fontId="204" fillId="160" borderId="0" xfId="1539" applyFont="1" applyFill="1" applyAlignment="1">
      <alignment vertical="center" wrapText="1"/>
    </xf>
    <xf numFmtId="0" fontId="75" fillId="0" borderId="56" xfId="1539" applyFont="1" applyBorder="1" applyAlignment="1">
      <alignment horizontal="left" vertical="center" wrapText="1"/>
    </xf>
    <xf numFmtId="0" fontId="75" fillId="24" borderId="24" xfId="1539" applyFont="1" applyFill="1" applyBorder="1" applyAlignment="1">
      <alignment horizontal="left" vertical="center" wrapText="1"/>
    </xf>
    <xf numFmtId="0" fontId="75" fillId="0" borderId="24" xfId="1539" applyFont="1" applyBorder="1" applyAlignment="1">
      <alignment horizontal="left" vertical="center" wrapText="1"/>
    </xf>
    <xf numFmtId="0" fontId="75" fillId="0" borderId="26" xfId="1539" applyFont="1" applyBorder="1" applyAlignment="1">
      <alignment horizontal="left" vertical="center" wrapText="1"/>
    </xf>
    <xf numFmtId="0" fontId="219" fillId="120" borderId="0" xfId="0" applyFont="1" applyFill="1"/>
    <xf numFmtId="0" fontId="72" fillId="159" borderId="26" xfId="1539" applyFont="1" applyFill="1" applyBorder="1" applyAlignment="1">
      <alignment horizontal="left"/>
    </xf>
    <xf numFmtId="0" fontId="75" fillId="0" borderId="24" xfId="1539" applyFont="1" applyBorder="1" applyAlignment="1">
      <alignment horizontal="left" vertical="center"/>
    </xf>
    <xf numFmtId="0" fontId="75" fillId="24" borderId="24" xfId="1539" applyFont="1" applyFill="1" applyBorder="1" applyAlignment="1">
      <alignment horizontal="left" vertical="center"/>
    </xf>
    <xf numFmtId="0" fontId="72" fillId="0" borderId="24" xfId="1539" applyFont="1" applyBorder="1" applyAlignment="1">
      <alignment horizontal="left" vertical="center"/>
    </xf>
    <xf numFmtId="0" fontId="72" fillId="24" borderId="24" xfId="1539" applyFont="1" applyFill="1" applyBorder="1" applyAlignment="1">
      <alignment horizontal="left" vertical="center"/>
    </xf>
    <xf numFmtId="0" fontId="211" fillId="0" borderId="24" xfId="1539" applyFont="1" applyBorder="1" applyAlignment="1">
      <alignment horizontal="left" vertical="center" wrapText="1"/>
    </xf>
    <xf numFmtId="0" fontId="30" fillId="160" borderId="0" xfId="1539" applyFont="1" applyFill="1"/>
    <xf numFmtId="0" fontId="75" fillId="0" borderId="19" xfId="1539" applyFont="1" applyBorder="1" applyAlignment="1">
      <alignment horizontal="left" vertical="center"/>
    </xf>
    <xf numFmtId="0" fontId="75" fillId="51" borderId="24" xfId="1539" applyFont="1" applyFill="1" applyBorder="1" applyAlignment="1">
      <alignment horizontal="left" vertical="center"/>
    </xf>
    <xf numFmtId="0" fontId="75" fillId="120" borderId="24" xfId="1539" applyFont="1" applyFill="1" applyBorder="1" applyAlignment="1">
      <alignment horizontal="left" vertical="center" wrapText="1"/>
    </xf>
    <xf numFmtId="0" fontId="72" fillId="24" borderId="24" xfId="1539" applyFont="1" applyFill="1" applyBorder="1" applyAlignment="1">
      <alignment horizontal="left" vertical="center" wrapText="1"/>
    </xf>
    <xf numFmtId="0" fontId="72" fillId="0" borderId="56" xfId="1539" applyFont="1" applyBorder="1" applyAlignment="1">
      <alignment horizontal="left" vertical="center" wrapText="1"/>
    </xf>
    <xf numFmtId="0" fontId="72" fillId="0" borderId="24" xfId="1539" applyFont="1" applyBorder="1" applyAlignment="1">
      <alignment horizontal="left" vertical="center" wrapText="1"/>
    </xf>
    <xf numFmtId="0" fontId="72" fillId="24" borderId="26" xfId="1539" applyFont="1" applyFill="1" applyBorder="1" applyAlignment="1">
      <alignment horizontal="left" vertical="center" wrapText="1"/>
    </xf>
    <xf numFmtId="0" fontId="72" fillId="0" borderId="26" xfId="1539" applyFont="1" applyBorder="1" applyAlignment="1">
      <alignment horizontal="left" vertical="center" wrapText="1"/>
    </xf>
    <xf numFmtId="0" fontId="75" fillId="0" borderId="56" xfId="1539" applyFont="1" applyBorder="1" applyAlignment="1">
      <alignment horizontal="left" vertical="center"/>
    </xf>
    <xf numFmtId="0" fontId="75" fillId="24" borderId="24" xfId="1539" applyFont="1" applyFill="1" applyBorder="1" applyAlignment="1">
      <alignment horizontal="left" vertical="center" indent="1"/>
    </xf>
    <xf numFmtId="49" fontId="72" fillId="0" borderId="24" xfId="1539" applyNumberFormat="1" applyFont="1" applyBorder="1" applyAlignment="1">
      <alignment horizontal="left" vertical="center" wrapText="1"/>
    </xf>
    <xf numFmtId="49" fontId="72" fillId="24" borderId="24" xfId="1539" applyNumberFormat="1" applyFont="1" applyFill="1" applyBorder="1" applyAlignment="1">
      <alignment horizontal="left" vertical="center"/>
    </xf>
    <xf numFmtId="49" fontId="72" fillId="0" borderId="24" xfId="1539" applyNumberFormat="1" applyFont="1" applyBorder="1" applyAlignment="1">
      <alignment horizontal="left" vertical="center"/>
    </xf>
    <xf numFmtId="49" fontId="72" fillId="24" borderId="24" xfId="1539" applyNumberFormat="1" applyFont="1" applyFill="1" applyBorder="1" applyAlignment="1">
      <alignment horizontal="left" vertical="center" wrapText="1"/>
    </xf>
    <xf numFmtId="182" fontId="72" fillId="120" borderId="0" xfId="1539" applyNumberFormat="1" applyFont="1" applyFill="1" applyAlignment="1">
      <alignment horizontal="right" vertical="center" indent="1"/>
    </xf>
    <xf numFmtId="182" fontId="75" fillId="159" borderId="0" xfId="1539" applyNumberFormat="1" applyFont="1" applyFill="1" applyAlignment="1">
      <alignment horizontal="right" vertical="center" indent="1"/>
    </xf>
    <xf numFmtId="182" fontId="72" fillId="159" borderId="0" xfId="1539" applyNumberFormat="1" applyFont="1" applyFill="1" applyAlignment="1">
      <alignment horizontal="right" vertical="center" indent="1"/>
    </xf>
    <xf numFmtId="49" fontId="72" fillId="51" borderId="24" xfId="1539" applyNumberFormat="1" applyFont="1" applyFill="1" applyBorder="1" applyAlignment="1">
      <alignment horizontal="left" vertical="center"/>
    </xf>
    <xf numFmtId="49" fontId="72" fillId="24" borderId="26" xfId="1539" applyNumberFormat="1" applyFont="1" applyFill="1" applyBorder="1" applyAlignment="1">
      <alignment horizontal="left" vertical="center"/>
    </xf>
    <xf numFmtId="0" fontId="72" fillId="0" borderId="43" xfId="1539" applyFont="1" applyBorder="1" applyAlignment="1">
      <alignment horizontal="left" vertical="center" wrapText="1"/>
    </xf>
    <xf numFmtId="0" fontId="72" fillId="159" borderId="24" xfId="1539" applyFont="1" applyFill="1" applyBorder="1" applyAlignment="1">
      <alignment horizontal="left" vertical="center" wrapText="1"/>
    </xf>
    <xf numFmtId="0" fontId="72" fillId="24" borderId="19" xfId="1539" applyFont="1" applyFill="1" applyBorder="1" applyAlignment="1">
      <alignment horizontal="left" vertical="center" wrapText="1" indent="1"/>
    </xf>
    <xf numFmtId="0" fontId="72" fillId="0" borderId="24" xfId="1539" applyFont="1" applyBorder="1" applyAlignment="1">
      <alignment horizontal="left" vertical="center" wrapText="1" indent="1"/>
    </xf>
    <xf numFmtId="0" fontId="72" fillId="24" borderId="26" xfId="1539" applyFont="1" applyFill="1" applyBorder="1" applyAlignment="1">
      <alignment horizontal="left" vertical="center" wrapText="1" indent="1"/>
    </xf>
    <xf numFmtId="0" fontId="72" fillId="24" borderId="24" xfId="1539" applyFont="1" applyFill="1" applyBorder="1" applyAlignment="1">
      <alignment horizontal="left" vertical="center" wrapText="1" indent="1"/>
    </xf>
    <xf numFmtId="0" fontId="75" fillId="0" borderId="24" xfId="1539" applyFont="1" applyBorder="1" applyAlignment="1">
      <alignment horizontal="left" vertical="center" indent="2"/>
    </xf>
    <xf numFmtId="0" fontId="75" fillId="24" borderId="24" xfId="1539" applyFont="1" applyFill="1" applyBorder="1" applyAlignment="1">
      <alignment horizontal="left" vertical="center" indent="2"/>
    </xf>
    <xf numFmtId="0" fontId="75" fillId="0" borderId="26" xfId="1539" applyFont="1" applyBorder="1" applyAlignment="1">
      <alignment horizontal="left" vertical="center" indent="2"/>
    </xf>
    <xf numFmtId="3" fontId="72" fillId="0" borderId="58" xfId="1539" applyNumberFormat="1" applyFont="1" applyBorder="1" applyAlignment="1">
      <alignment horizontal="right" vertical="center" indent="1"/>
    </xf>
    <xf numFmtId="3" fontId="72" fillId="0" borderId="21" xfId="1539" applyNumberFormat="1" applyFont="1" applyBorder="1" applyAlignment="1">
      <alignment horizontal="right" vertical="center" indent="1"/>
    </xf>
    <xf numFmtId="182" fontId="72" fillId="0" borderId="21" xfId="1539" applyNumberFormat="1" applyFont="1" applyBorder="1" applyAlignment="1">
      <alignment horizontal="right" vertical="center" indent="1"/>
    </xf>
    <xf numFmtId="3" fontId="72" fillId="0" borderId="57" xfId="1539" applyNumberFormat="1" applyFont="1" applyBorder="1" applyAlignment="1">
      <alignment horizontal="right" vertical="center" indent="1"/>
    </xf>
    <xf numFmtId="3" fontId="72" fillId="24" borderId="25" xfId="1539" applyNumberFormat="1" applyFont="1" applyFill="1" applyBorder="1" applyAlignment="1">
      <alignment horizontal="right" vertical="center" indent="1"/>
    </xf>
    <xf numFmtId="182" fontId="72" fillId="24" borderId="25" xfId="1539" applyNumberFormat="1" applyFont="1" applyFill="1" applyBorder="1" applyAlignment="1">
      <alignment horizontal="right" vertical="center" indent="1"/>
    </xf>
    <xf numFmtId="3" fontId="72" fillId="24" borderId="11" xfId="1539" applyNumberFormat="1" applyFont="1" applyFill="1" applyBorder="1" applyAlignment="1">
      <alignment horizontal="right" vertical="center" indent="1"/>
    </xf>
    <xf numFmtId="3" fontId="72" fillId="0" borderId="25" xfId="1539" applyNumberFormat="1" applyFont="1" applyBorder="1" applyAlignment="1">
      <alignment horizontal="right" vertical="center" indent="1"/>
    </xf>
    <xf numFmtId="182" fontId="72" fillId="0" borderId="25" xfId="1539" applyNumberFormat="1" applyFont="1" applyBorder="1" applyAlignment="1">
      <alignment horizontal="right" vertical="center" indent="1"/>
    </xf>
    <xf numFmtId="3" fontId="72" fillId="0" borderId="11" xfId="1539" applyNumberFormat="1" applyFont="1" applyBorder="1" applyAlignment="1">
      <alignment horizontal="right" vertical="center" indent="1"/>
    </xf>
    <xf numFmtId="175" fontId="72" fillId="0" borderId="25" xfId="1" applyNumberFormat="1" applyFont="1" applyBorder="1" applyAlignment="1" applyProtection="1">
      <alignment horizontal="right" vertical="center" indent="1"/>
    </xf>
    <xf numFmtId="175" fontId="72" fillId="24" borderId="25" xfId="1" applyNumberFormat="1" applyFont="1" applyFill="1" applyBorder="1" applyAlignment="1" applyProtection="1">
      <alignment horizontal="right" vertical="center" indent="1"/>
    </xf>
    <xf numFmtId="175" fontId="72" fillId="24" borderId="25" xfId="1539" applyNumberFormat="1" applyFont="1" applyFill="1" applyBorder="1" applyAlignment="1">
      <alignment horizontal="right" vertical="center" indent="1"/>
    </xf>
    <xf numFmtId="175" fontId="72" fillId="24" borderId="11" xfId="1" applyNumberFormat="1" applyFont="1" applyFill="1" applyBorder="1" applyAlignment="1" applyProtection="1">
      <alignment horizontal="right" vertical="center" indent="1"/>
    </xf>
    <xf numFmtId="175" fontId="72" fillId="0" borderId="25" xfId="1539" applyNumberFormat="1" applyFont="1" applyBorder="1" applyAlignment="1">
      <alignment horizontal="right" vertical="center" indent="1"/>
    </xf>
    <xf numFmtId="175" fontId="72" fillId="0" borderId="11" xfId="1" applyNumberFormat="1" applyFont="1" applyBorder="1" applyAlignment="1" applyProtection="1">
      <alignment horizontal="right" vertical="center" indent="1"/>
    </xf>
    <xf numFmtId="175" fontId="72" fillId="0" borderId="11" xfId="1539" applyNumberFormat="1" applyFont="1" applyBorder="1" applyAlignment="1">
      <alignment horizontal="right" vertical="center" indent="1"/>
    </xf>
    <xf numFmtId="3" fontId="72" fillId="51" borderId="25" xfId="1539" applyNumberFormat="1" applyFont="1" applyFill="1" applyBorder="1" applyAlignment="1">
      <alignment horizontal="right" vertical="center" indent="1"/>
    </xf>
    <xf numFmtId="3" fontId="72" fillId="51" borderId="24" xfId="1539" applyNumberFormat="1" applyFont="1" applyFill="1" applyBorder="1" applyAlignment="1">
      <alignment horizontal="right" vertical="center" indent="1"/>
    </xf>
    <xf numFmtId="182" fontId="72" fillId="51" borderId="24" xfId="1539" applyNumberFormat="1" applyFont="1" applyFill="1" applyBorder="1" applyAlignment="1">
      <alignment horizontal="right" vertical="center" indent="1"/>
    </xf>
    <xf numFmtId="182" fontId="72" fillId="51" borderId="25" xfId="1539" applyNumberFormat="1" applyFont="1" applyFill="1" applyBorder="1" applyAlignment="1">
      <alignment horizontal="right" vertical="center" indent="1"/>
    </xf>
    <xf numFmtId="175" fontId="72" fillId="51" borderId="25" xfId="1539" applyNumberFormat="1" applyFont="1" applyFill="1" applyBorder="1" applyAlignment="1">
      <alignment horizontal="right" vertical="center" indent="1"/>
    </xf>
    <xf numFmtId="175" fontId="72" fillId="51" borderId="11" xfId="1" applyNumberFormat="1" applyFont="1" applyFill="1" applyBorder="1" applyAlignment="1" applyProtection="1">
      <alignment horizontal="right" vertical="center" indent="1"/>
    </xf>
    <xf numFmtId="175" fontId="72" fillId="51" borderId="11" xfId="1539" applyNumberFormat="1" applyFont="1" applyFill="1" applyBorder="1" applyAlignment="1">
      <alignment horizontal="right" vertical="center" indent="1"/>
    </xf>
    <xf numFmtId="182" fontId="72" fillId="24" borderId="24" xfId="1539" applyNumberFormat="1" applyFont="1" applyFill="1" applyBorder="1" applyAlignment="1">
      <alignment horizontal="right" vertical="center" indent="1"/>
    </xf>
    <xf numFmtId="175" fontId="72" fillId="24" borderId="25" xfId="1396" applyNumberFormat="1" applyFont="1" applyFill="1" applyBorder="1" applyAlignment="1" applyProtection="1">
      <alignment horizontal="right" vertical="center" indent="1"/>
    </xf>
    <xf numFmtId="175" fontId="72" fillId="24" borderId="11" xfId="1396" applyNumberFormat="1" applyFont="1" applyFill="1" applyBorder="1" applyAlignment="1" applyProtection="1">
      <alignment horizontal="right" vertical="center" indent="1"/>
    </xf>
    <xf numFmtId="3" fontId="72" fillId="0" borderId="28" xfId="1539" applyNumberFormat="1" applyFont="1" applyBorder="1" applyAlignment="1">
      <alignment horizontal="right" vertical="center" indent="1"/>
    </xf>
    <xf numFmtId="182" fontId="72" fillId="24" borderId="25" xfId="1539" applyNumberFormat="1" applyFont="1" applyFill="1" applyBorder="1" applyAlignment="1">
      <alignment horizontal="right" vertical="center" wrapText="1" indent="1"/>
    </xf>
    <xf numFmtId="182" fontId="72" fillId="0" borderId="25" xfId="1539" applyNumberFormat="1" applyFont="1" applyBorder="1" applyAlignment="1">
      <alignment horizontal="right" vertical="center" wrapText="1" indent="1"/>
    </xf>
    <xf numFmtId="182" fontId="72" fillId="0" borderId="11" xfId="1539" applyNumberFormat="1" applyFont="1" applyBorder="1" applyAlignment="1">
      <alignment horizontal="right" vertical="center" indent="1"/>
    </xf>
    <xf numFmtId="182" fontId="72" fillId="24" borderId="11" xfId="1539" applyNumberFormat="1" applyFont="1" applyFill="1" applyBorder="1" applyAlignment="1">
      <alignment horizontal="right" vertical="center" indent="1"/>
    </xf>
    <xf numFmtId="182" fontId="72" fillId="24" borderId="28" xfId="1539" applyNumberFormat="1" applyFont="1" applyFill="1" applyBorder="1" applyAlignment="1">
      <alignment horizontal="right" vertical="center" indent="1"/>
    </xf>
    <xf numFmtId="0" fontId="72" fillId="0" borderId="25" xfId="1539" applyFont="1" applyBorder="1" applyAlignment="1">
      <alignment horizontal="right" vertical="center" indent="1"/>
    </xf>
    <xf numFmtId="0" fontId="72" fillId="0" borderId="11" xfId="1539" applyFont="1" applyBorder="1" applyAlignment="1">
      <alignment horizontal="right" vertical="center" indent="1"/>
    </xf>
    <xf numFmtId="0" fontId="72" fillId="24" borderId="25" xfId="1539" applyFont="1" applyFill="1" applyBorder="1" applyAlignment="1">
      <alignment horizontal="right" vertical="center" indent="1"/>
    </xf>
    <xf numFmtId="182" fontId="72" fillId="0" borderId="58" xfId="1539" applyNumberFormat="1" applyFont="1" applyBorder="1" applyAlignment="1">
      <alignment horizontal="right" vertical="center" indent="1"/>
    </xf>
    <xf numFmtId="182" fontId="72" fillId="0" borderId="57" xfId="1539" applyNumberFormat="1" applyFont="1" applyBorder="1" applyAlignment="1">
      <alignment horizontal="right" vertical="center" indent="1"/>
    </xf>
    <xf numFmtId="182" fontId="72" fillId="24" borderId="0" xfId="1539" applyNumberFormat="1" applyFont="1" applyFill="1" applyAlignment="1">
      <alignment horizontal="right" vertical="center" indent="1"/>
    </xf>
    <xf numFmtId="182" fontId="72" fillId="0" borderId="27" xfId="1539" applyNumberFormat="1" applyFont="1" applyBorder="1" applyAlignment="1">
      <alignment horizontal="right" vertical="center" indent="1"/>
    </xf>
    <xf numFmtId="182" fontId="72" fillId="0" borderId="29" xfId="1539" applyNumberFormat="1" applyFont="1" applyBorder="1" applyAlignment="1">
      <alignment horizontal="right" vertical="center" indent="1"/>
    </xf>
    <xf numFmtId="182" fontId="98" fillId="0" borderId="0" xfId="0" applyNumberFormat="1" applyFont="1" applyAlignment="1">
      <alignment horizontal="right" indent="1"/>
    </xf>
    <xf numFmtId="182" fontId="72" fillId="24" borderId="27" xfId="1539" applyNumberFormat="1" applyFont="1" applyFill="1" applyBorder="1" applyAlignment="1">
      <alignment horizontal="right" vertical="center" indent="1"/>
    </xf>
    <xf numFmtId="182" fontId="72" fillId="24" borderId="27" xfId="1539" applyNumberFormat="1" applyFont="1" applyFill="1" applyBorder="1" applyAlignment="1">
      <alignment horizontal="right" vertical="center" wrapText="1" indent="1"/>
    </xf>
    <xf numFmtId="182" fontId="72" fillId="24" borderId="28" xfId="1539" applyNumberFormat="1" applyFont="1" applyFill="1" applyBorder="1" applyAlignment="1">
      <alignment horizontal="right" vertical="center" wrapText="1" indent="1"/>
    </xf>
    <xf numFmtId="182" fontId="72" fillId="0" borderId="27" xfId="1539" applyNumberFormat="1" applyFont="1" applyBorder="1" applyAlignment="1">
      <alignment horizontal="right" vertical="center" wrapText="1" indent="1"/>
    </xf>
    <xf numFmtId="182" fontId="72" fillId="0" borderId="28" xfId="1539" applyNumberFormat="1" applyFont="1" applyBorder="1" applyAlignment="1">
      <alignment horizontal="right" vertical="center" wrapText="1" indent="1"/>
    </xf>
    <xf numFmtId="3" fontId="75" fillId="0" borderId="25" xfId="1539" applyNumberFormat="1" applyFont="1" applyBorder="1" applyAlignment="1">
      <alignment horizontal="right" vertical="center" indent="1"/>
    </xf>
    <xf numFmtId="1" fontId="75" fillId="120" borderId="25" xfId="1539" applyNumberFormat="1" applyFont="1" applyFill="1" applyBorder="1" applyAlignment="1">
      <alignment horizontal="right" vertical="center" indent="1"/>
    </xf>
    <xf numFmtId="3" fontId="75" fillId="0" borderId="58" xfId="1539" applyNumberFormat="1" applyFont="1" applyBorder="1" applyAlignment="1">
      <alignment horizontal="right" vertical="center" indent="1"/>
    </xf>
    <xf numFmtId="1" fontId="75" fillId="0" borderId="58" xfId="1539" applyNumberFormat="1" applyFont="1" applyBorder="1" applyAlignment="1">
      <alignment horizontal="right" vertical="center" indent="1"/>
    </xf>
    <xf numFmtId="182" fontId="75" fillId="0" borderId="57" xfId="1539" applyNumberFormat="1" applyFont="1" applyBorder="1" applyAlignment="1">
      <alignment horizontal="right" vertical="center" indent="1"/>
    </xf>
    <xf numFmtId="3" fontId="75" fillId="24" borderId="25" xfId="1539" applyNumberFormat="1" applyFont="1" applyFill="1" applyBorder="1" applyAlignment="1">
      <alignment horizontal="right" vertical="center" indent="1"/>
    </xf>
    <xf numFmtId="182" fontId="75" fillId="161" borderId="25" xfId="1539" applyNumberFormat="1" applyFont="1" applyFill="1" applyBorder="1" applyAlignment="1">
      <alignment horizontal="right" vertical="center" indent="1"/>
    </xf>
    <xf numFmtId="182" fontId="75" fillId="24" borderId="25" xfId="1539" applyNumberFormat="1" applyFont="1" applyFill="1" applyBorder="1" applyAlignment="1">
      <alignment horizontal="right" vertical="center" indent="1"/>
    </xf>
    <xf numFmtId="182" fontId="75" fillId="24" borderId="11" xfId="1539" applyNumberFormat="1" applyFont="1" applyFill="1" applyBorder="1" applyAlignment="1">
      <alignment horizontal="right" vertical="center" indent="1"/>
    </xf>
    <xf numFmtId="182" fontId="75" fillId="120" borderId="25" xfId="1539" applyNumberFormat="1" applyFont="1" applyFill="1" applyBorder="1" applyAlignment="1">
      <alignment horizontal="right" vertical="center" indent="1"/>
    </xf>
    <xf numFmtId="182" fontId="75" fillId="0" borderId="25" xfId="1539" applyNumberFormat="1" applyFont="1" applyBorder="1" applyAlignment="1">
      <alignment horizontal="right" vertical="center" indent="1"/>
    </xf>
    <xf numFmtId="182" fontId="75" fillId="0" borderId="11" xfId="1539" applyNumberFormat="1" applyFont="1" applyBorder="1" applyAlignment="1">
      <alignment horizontal="right" vertical="center" indent="1"/>
    </xf>
    <xf numFmtId="3" fontId="75" fillId="0" borderId="27" xfId="1539" applyNumberFormat="1" applyFont="1" applyBorder="1" applyAlignment="1">
      <alignment horizontal="right" vertical="center" indent="1"/>
    </xf>
    <xf numFmtId="182" fontId="75" fillId="0" borderId="58" xfId="1539" applyNumberFormat="1" applyFont="1" applyBorder="1" applyAlignment="1">
      <alignment horizontal="right" vertical="center" indent="1"/>
    </xf>
    <xf numFmtId="0" fontId="75" fillId="24" borderId="25" xfId="1539" applyFont="1" applyFill="1" applyBorder="1" applyAlignment="1">
      <alignment horizontal="right" vertical="center" indent="1"/>
    </xf>
    <xf numFmtId="0" fontId="75" fillId="0" borderId="25" xfId="1539" applyFont="1" applyBorder="1" applyAlignment="1">
      <alignment horizontal="right" vertical="center" indent="1"/>
    </xf>
    <xf numFmtId="175" fontId="72" fillId="24" borderId="21" xfId="1539" applyNumberFormat="1" applyFont="1" applyFill="1" applyBorder="1" applyAlignment="1">
      <alignment horizontal="right" vertical="center" indent="1"/>
    </xf>
    <xf numFmtId="175" fontId="72" fillId="24" borderId="22" xfId="1539" applyNumberFormat="1" applyFont="1" applyFill="1" applyBorder="1" applyAlignment="1">
      <alignment horizontal="right" vertical="center" indent="1"/>
    </xf>
    <xf numFmtId="175" fontId="72" fillId="24" borderId="27" xfId="1539" applyNumberFormat="1" applyFont="1" applyFill="1" applyBorder="1" applyAlignment="1">
      <alignment horizontal="right" vertical="center" indent="1"/>
    </xf>
    <xf numFmtId="175" fontId="72" fillId="24" borderId="28" xfId="1539" applyNumberFormat="1" applyFont="1" applyFill="1" applyBorder="1" applyAlignment="1">
      <alignment horizontal="right" vertical="center" indent="1"/>
    </xf>
    <xf numFmtId="175" fontId="72" fillId="24" borderId="11" xfId="1539" applyNumberFormat="1" applyFont="1" applyFill="1" applyBorder="1" applyAlignment="1">
      <alignment horizontal="right" vertical="center" indent="1"/>
    </xf>
    <xf numFmtId="0" fontId="73" fillId="51" borderId="0" xfId="1539" applyFont="1" applyFill="1" applyAlignment="1">
      <alignment horizontal="right" vertical="center" indent="1"/>
    </xf>
    <xf numFmtId="0" fontId="73" fillId="51" borderId="25" xfId="1539" applyFont="1" applyFill="1" applyBorder="1" applyAlignment="1">
      <alignment horizontal="right" vertical="center" indent="1"/>
    </xf>
    <xf numFmtId="0" fontId="73" fillId="51" borderId="11" xfId="1539" applyFont="1" applyFill="1" applyBorder="1" applyAlignment="1">
      <alignment horizontal="right" vertical="center" indent="1"/>
    </xf>
    <xf numFmtId="0" fontId="73" fillId="56" borderId="29" xfId="1539" applyFont="1" applyFill="1" applyBorder="1" applyAlignment="1">
      <alignment horizontal="right" vertical="center" indent="1"/>
    </xf>
    <xf numFmtId="0" fontId="73" fillId="56" borderId="27" xfId="1539" applyFont="1" applyFill="1" applyBorder="1" applyAlignment="1">
      <alignment horizontal="right" vertical="center" indent="1"/>
    </xf>
    <xf numFmtId="0" fontId="73" fillId="56" borderId="28" xfId="1539" applyFont="1" applyFill="1" applyBorder="1" applyAlignment="1">
      <alignment horizontal="right" vertical="center" indent="1"/>
    </xf>
    <xf numFmtId="3" fontId="72" fillId="24" borderId="21" xfId="1539" applyNumberFormat="1" applyFont="1" applyFill="1" applyBorder="1" applyAlignment="1">
      <alignment horizontal="right" vertical="center" indent="1"/>
    </xf>
    <xf numFmtId="3" fontId="72" fillId="24" borderId="22" xfId="1539" applyNumberFormat="1" applyFont="1" applyFill="1" applyBorder="1" applyAlignment="1">
      <alignment horizontal="right" vertical="center" indent="1"/>
    </xf>
    <xf numFmtId="3" fontId="72" fillId="24" borderId="27" xfId="1539" applyNumberFormat="1" applyFont="1" applyFill="1" applyBorder="1" applyAlignment="1">
      <alignment horizontal="right" vertical="center" indent="1"/>
    </xf>
    <xf numFmtId="3" fontId="72" fillId="24" borderId="28" xfId="1539" applyNumberFormat="1" applyFont="1" applyFill="1" applyBorder="1" applyAlignment="1">
      <alignment horizontal="right" vertical="center" indent="1"/>
    </xf>
    <xf numFmtId="3" fontId="72" fillId="0" borderId="27" xfId="1539" applyNumberFormat="1" applyFont="1" applyBorder="1" applyAlignment="1">
      <alignment horizontal="right" vertical="center" indent="1"/>
    </xf>
    <xf numFmtId="3" fontId="72" fillId="159" borderId="29" xfId="1539" applyNumberFormat="1" applyFont="1" applyFill="1" applyBorder="1" applyAlignment="1">
      <alignment horizontal="right" indent="1"/>
    </xf>
    <xf numFmtId="3" fontId="72" fillId="0" borderId="25" xfId="1539" applyNumberFormat="1" applyFont="1" applyBorder="1" applyAlignment="1">
      <alignment horizontal="right" indent="1"/>
    </xf>
    <xf numFmtId="175" fontId="72" fillId="0" borderId="25" xfId="1539" applyNumberFormat="1" applyFont="1" applyBorder="1" applyAlignment="1">
      <alignment horizontal="right" indent="1"/>
    </xf>
    <xf numFmtId="175" fontId="72" fillId="0" borderId="11" xfId="1539" applyNumberFormat="1" applyFont="1" applyBorder="1" applyAlignment="1">
      <alignment horizontal="right" indent="1"/>
    </xf>
    <xf numFmtId="3" fontId="72" fillId="0" borderId="28" xfId="1539" applyNumberFormat="1" applyFont="1" applyBorder="1" applyAlignment="1">
      <alignment horizontal="right" indent="1"/>
    </xf>
    <xf numFmtId="3" fontId="211" fillId="51" borderId="0" xfId="1539" applyNumberFormat="1" applyFont="1" applyFill="1" applyAlignment="1">
      <alignment horizontal="right" indent="1"/>
    </xf>
    <xf numFmtId="3" fontId="211" fillId="51" borderId="50" xfId="1539" applyNumberFormat="1" applyFont="1" applyFill="1" applyBorder="1" applyAlignment="1">
      <alignment horizontal="right" indent="1"/>
    </xf>
    <xf numFmtId="3" fontId="72" fillId="0" borderId="24" xfId="1539" applyNumberFormat="1" applyFont="1" applyBorder="1" applyAlignment="1">
      <alignment horizontal="right" vertical="center" indent="1"/>
    </xf>
    <xf numFmtId="3" fontId="72" fillId="24" borderId="24" xfId="1539" applyNumberFormat="1" applyFont="1" applyFill="1" applyBorder="1" applyAlignment="1">
      <alignment horizontal="right" vertical="center" indent="1"/>
    </xf>
    <xf numFmtId="182" fontId="72" fillId="0" borderId="0" xfId="1539" applyNumberFormat="1" applyFont="1" applyAlignment="1">
      <alignment horizontal="right" vertical="center" indent="1"/>
    </xf>
    <xf numFmtId="182" fontId="75" fillId="24" borderId="25" xfId="1539" applyNumberFormat="1" applyFont="1" applyFill="1" applyBorder="1" applyAlignment="1">
      <alignment horizontal="right" vertical="center" wrapText="1" indent="1"/>
    </xf>
    <xf numFmtId="182" fontId="75" fillId="24" borderId="0" xfId="1539" applyNumberFormat="1" applyFont="1" applyFill="1" applyAlignment="1">
      <alignment horizontal="right" vertical="center" indent="1"/>
    </xf>
    <xf numFmtId="182" fontId="75" fillId="0" borderId="25" xfId="1539" applyNumberFormat="1" applyFont="1" applyBorder="1" applyAlignment="1">
      <alignment horizontal="right" vertical="center" wrapText="1" indent="1"/>
    </xf>
    <xf numFmtId="182" fontId="72" fillId="0" borderId="11" xfId="1539" applyNumberFormat="1" applyFont="1" applyBorder="1" applyAlignment="1">
      <alignment horizontal="right" indent="1"/>
    </xf>
    <xf numFmtId="182" fontId="75" fillId="24" borderId="11" xfId="1539" applyNumberFormat="1" applyFont="1" applyFill="1" applyBorder="1" applyAlignment="1">
      <alignment horizontal="right" vertical="center" wrapText="1" indent="1"/>
    </xf>
    <xf numFmtId="1" fontId="75" fillId="24" borderId="11" xfId="1539" applyNumberFormat="1" applyFont="1" applyFill="1" applyBorder="1" applyAlignment="1">
      <alignment horizontal="right" vertical="center" indent="1"/>
    </xf>
    <xf numFmtId="182" fontId="75" fillId="24" borderId="27" xfId="1539" applyNumberFormat="1" applyFont="1" applyFill="1" applyBorder="1" applyAlignment="1">
      <alignment horizontal="right" vertical="center" wrapText="1" indent="1"/>
    </xf>
    <xf numFmtId="182" fontId="75" fillId="24" borderId="28" xfId="1539" applyNumberFormat="1" applyFont="1" applyFill="1" applyBorder="1" applyAlignment="1">
      <alignment horizontal="right" vertical="center" wrapText="1" indent="1"/>
    </xf>
    <xf numFmtId="1" fontId="75" fillId="24" borderId="28" xfId="1539" applyNumberFormat="1" applyFont="1" applyFill="1" applyBorder="1" applyAlignment="1">
      <alignment horizontal="right" vertical="center" indent="1"/>
    </xf>
    <xf numFmtId="3" fontId="72" fillId="159" borderId="11" xfId="1539" applyNumberFormat="1" applyFont="1" applyFill="1" applyBorder="1" applyAlignment="1">
      <alignment horizontal="right" vertical="center" indent="1"/>
    </xf>
    <xf numFmtId="0" fontId="220" fillId="120" borderId="0" xfId="2" applyFont="1" applyFill="1" applyBorder="1" applyAlignment="1" applyProtection="1">
      <alignment vertical="center"/>
    </xf>
    <xf numFmtId="3" fontId="75" fillId="24" borderId="11" xfId="1539" applyNumberFormat="1" applyFont="1" applyFill="1" applyBorder="1" applyAlignment="1">
      <alignment horizontal="right" vertical="center" indent="1"/>
    </xf>
    <xf numFmtId="0" fontId="81" fillId="120" borderId="0" xfId="14760" applyFont="1" applyFill="1" applyAlignment="1">
      <alignment horizontal="left"/>
    </xf>
    <xf numFmtId="2" fontId="81" fillId="120" borderId="0" xfId="6055" applyNumberFormat="1" applyFill="1" applyAlignment="1">
      <alignment horizontal="left" vertical="top" wrapText="1"/>
    </xf>
    <xf numFmtId="49" fontId="81" fillId="120" borderId="0" xfId="14760" applyNumberFormat="1" applyFont="1" applyFill="1" applyAlignment="1">
      <alignment horizontal="left" indent="1"/>
    </xf>
    <xf numFmtId="0" fontId="30" fillId="120" borderId="0" xfId="14761" applyFont="1" applyFill="1" applyAlignment="1">
      <alignment horizontal="left" vertical="center" indent="1"/>
    </xf>
    <xf numFmtId="0" fontId="214" fillId="162" borderId="0" xfId="2003" applyFont="1" applyFill="1" applyAlignment="1">
      <alignment horizontal="left" vertical="center" wrapText="1"/>
    </xf>
    <xf numFmtId="0" fontId="214" fillId="120" borderId="0" xfId="6422" applyFont="1" applyFill="1" applyBorder="1" applyAlignment="1" applyProtection="1">
      <alignment horizontal="left" wrapText="1"/>
    </xf>
    <xf numFmtId="0" fontId="30" fillId="160" borderId="0" xfId="2" applyFont="1" applyFill="1" applyBorder="1" applyAlignment="1" applyProtection="1">
      <alignment horizontal="left" vertical="center" wrapText="1"/>
    </xf>
    <xf numFmtId="0" fontId="214" fillId="120" borderId="0" xfId="6055" applyFont="1" applyFill="1" applyAlignment="1">
      <alignment horizontal="left" wrapText="1"/>
    </xf>
    <xf numFmtId="0" fontId="30" fillId="120" borderId="0" xfId="2" applyFont="1" applyFill="1" applyBorder="1" applyAlignment="1" applyProtection="1">
      <alignment horizontal="left" vertical="center" wrapText="1"/>
    </xf>
    <xf numFmtId="0" fontId="30" fillId="160" borderId="0" xfId="2" applyFont="1" applyFill="1" applyBorder="1" applyAlignment="1" applyProtection="1">
      <alignment horizontal="left" vertical="center"/>
    </xf>
    <xf numFmtId="0" fontId="77" fillId="160" borderId="0" xfId="1539" applyFont="1" applyFill="1" applyAlignment="1">
      <alignment horizontal="left" vertical="center"/>
    </xf>
    <xf numFmtId="0" fontId="220" fillId="51" borderId="0" xfId="2" applyFont="1" applyFill="1" applyBorder="1" applyAlignment="1" applyProtection="1">
      <alignment horizontal="left" vertical="center"/>
    </xf>
    <xf numFmtId="0" fontId="77" fillId="160" borderId="0" xfId="1539" applyFont="1" applyFill="1" applyAlignment="1">
      <alignment horizontal="left" vertical="center" wrapText="1"/>
    </xf>
    <xf numFmtId="0" fontId="67" fillId="51" borderId="0" xfId="1539" applyFont="1" applyFill="1" applyAlignment="1">
      <alignment horizontal="left" vertical="center" wrapText="1"/>
    </xf>
    <xf numFmtId="0" fontId="72" fillId="24" borderId="19" xfId="1539" applyFont="1" applyFill="1" applyBorder="1" applyAlignment="1">
      <alignment horizontal="center" vertical="center" wrapText="1"/>
    </xf>
    <xf numFmtId="0" fontId="72" fillId="24" borderId="1" xfId="1539" applyFont="1" applyFill="1" applyBorder="1" applyAlignment="1">
      <alignment horizontal="center" vertical="center" wrapText="1"/>
    </xf>
    <xf numFmtId="0" fontId="72" fillId="24" borderId="50" xfId="1539" applyFont="1" applyFill="1" applyBorder="1" applyAlignment="1">
      <alignment horizontal="center" vertical="center"/>
    </xf>
    <xf numFmtId="0" fontId="72" fillId="24" borderId="42" xfId="1539" applyFont="1" applyFill="1" applyBorder="1" applyAlignment="1">
      <alignment horizontal="center" vertical="center"/>
    </xf>
    <xf numFmtId="0" fontId="72" fillId="24" borderId="27" xfId="1539" applyFont="1" applyFill="1" applyBorder="1" applyAlignment="1">
      <alignment horizontal="center" vertical="center" wrapText="1"/>
    </xf>
    <xf numFmtId="0" fontId="72" fillId="24" borderId="28" xfId="1539" applyFont="1" applyFill="1" applyBorder="1" applyAlignment="1">
      <alignment horizontal="center" vertical="center" wrapText="1"/>
    </xf>
    <xf numFmtId="0" fontId="72" fillId="53" borderId="21" xfId="1539" applyFont="1" applyFill="1" applyBorder="1" applyAlignment="1">
      <alignment horizontal="center" vertical="center" wrapText="1"/>
    </xf>
    <xf numFmtId="0" fontId="213" fillId="160" borderId="55" xfId="1539" applyFont="1" applyFill="1" applyBorder="1" applyAlignment="1">
      <alignment horizontal="left" vertical="center" wrapText="1"/>
    </xf>
    <xf numFmtId="0" fontId="72" fillId="53" borderId="58" xfId="1539" applyFont="1" applyFill="1" applyBorder="1" applyAlignment="1">
      <alignment horizontal="center" vertical="center" wrapText="1"/>
    </xf>
    <xf numFmtId="0" fontId="72" fillId="53" borderId="57" xfId="1539" applyFont="1" applyFill="1" applyBorder="1" applyAlignment="1">
      <alignment horizontal="center" vertical="center" wrapText="1"/>
    </xf>
    <xf numFmtId="0" fontId="75" fillId="54" borderId="23" xfId="1539" applyFont="1" applyFill="1" applyBorder="1" applyAlignment="1">
      <alignment horizontal="center" vertical="center" wrapText="1"/>
    </xf>
    <xf numFmtId="0" fontId="213" fillId="160" borderId="0" xfId="1539" applyFont="1" applyFill="1" applyAlignment="1">
      <alignment horizontal="left" vertical="center"/>
    </xf>
    <xf numFmtId="0" fontId="72" fillId="24" borderId="20" xfId="1539" applyFont="1" applyFill="1" applyBorder="1" applyAlignment="1">
      <alignment horizontal="center" vertical="center" wrapText="1"/>
    </xf>
    <xf numFmtId="0" fontId="72" fillId="53" borderId="22" xfId="1539" applyFont="1" applyFill="1" applyBorder="1" applyAlignment="1">
      <alignment horizontal="center" vertical="center" wrapText="1"/>
    </xf>
    <xf numFmtId="0" fontId="72" fillId="54" borderId="23" xfId="1539" applyFont="1" applyFill="1" applyBorder="1" applyAlignment="1">
      <alignment horizontal="center" vertical="center"/>
    </xf>
    <xf numFmtId="0" fontId="77" fillId="160" borderId="55" xfId="1539" applyFont="1" applyFill="1" applyBorder="1" applyAlignment="1">
      <alignment horizontal="left" vertical="top" wrapText="1"/>
    </xf>
    <xf numFmtId="0" fontId="213" fillId="160" borderId="0" xfId="1539" applyFont="1" applyFill="1" applyAlignment="1">
      <alignment horizontal="left" vertical="center" wrapText="1"/>
    </xf>
    <xf numFmtId="0" fontId="213" fillId="120" borderId="0" xfId="0" applyFont="1" applyFill="1" applyAlignment="1">
      <alignment vertical="center"/>
    </xf>
    <xf numFmtId="0" fontId="77" fillId="160" borderId="55" xfId="1539" applyFont="1" applyFill="1" applyBorder="1" applyAlignment="1">
      <alignment horizontal="left" vertical="center" wrapText="1"/>
    </xf>
    <xf numFmtId="0" fontId="213" fillId="120" borderId="0" xfId="0" applyFont="1" applyFill="1" applyAlignment="1">
      <alignment horizontal="left" vertical="center"/>
    </xf>
    <xf numFmtId="182" fontId="72" fillId="24" borderId="25" xfId="1539" applyNumberFormat="1" applyFont="1" applyFill="1" applyBorder="1" applyAlignment="1">
      <alignment horizontal="right" vertical="center" indent="1"/>
    </xf>
    <xf numFmtId="182" fontId="72" fillId="24" borderId="11" xfId="1539" applyNumberFormat="1" applyFont="1" applyFill="1" applyBorder="1" applyAlignment="1">
      <alignment horizontal="right" vertical="center" indent="1"/>
    </xf>
    <xf numFmtId="0" fontId="72" fillId="53" borderId="42" xfId="1539" applyFont="1" applyFill="1" applyBorder="1" applyAlignment="1">
      <alignment horizontal="center" vertical="center" wrapText="1"/>
    </xf>
    <xf numFmtId="0" fontId="72" fillId="53" borderId="54" xfId="1539" applyFont="1" applyFill="1" applyBorder="1" applyAlignment="1">
      <alignment horizontal="center" vertical="center" wrapText="1"/>
    </xf>
    <xf numFmtId="0" fontId="72" fillId="54" borderId="54" xfId="1539" applyFont="1" applyFill="1" applyBorder="1" applyAlignment="1">
      <alignment horizontal="center" vertical="center" wrapText="1"/>
    </xf>
    <xf numFmtId="0" fontId="72" fillId="54" borderId="55" xfId="1539" applyFont="1" applyFill="1" applyBorder="1" applyAlignment="1">
      <alignment horizontal="center" vertical="center" wrapText="1"/>
    </xf>
    <xf numFmtId="0" fontId="67" fillId="51" borderId="29" xfId="1539" applyFont="1" applyFill="1" applyBorder="1" applyAlignment="1">
      <alignment horizontal="left" vertical="center" wrapText="1"/>
    </xf>
    <xf numFmtId="0" fontId="72" fillId="24" borderId="56" xfId="1539" applyFont="1" applyFill="1" applyBorder="1" applyAlignment="1">
      <alignment horizontal="center" vertical="center" wrapText="1"/>
    </xf>
    <xf numFmtId="0" fontId="72" fillId="24" borderId="50" xfId="1539" applyFont="1" applyFill="1" applyBorder="1" applyAlignment="1">
      <alignment horizontal="center" vertical="center" wrapText="1"/>
    </xf>
    <xf numFmtId="0" fontId="72" fillId="24" borderId="42" xfId="1539" applyFont="1" applyFill="1" applyBorder="1" applyAlignment="1">
      <alignment horizontal="center" vertical="center" wrapText="1"/>
    </xf>
    <xf numFmtId="0" fontId="72" fillId="24" borderId="54" xfId="1539" applyFont="1" applyFill="1" applyBorder="1" applyAlignment="1">
      <alignment horizontal="center" vertical="center" wrapText="1"/>
    </xf>
    <xf numFmtId="0" fontId="72" fillId="24" borderId="43" xfId="1539" applyFont="1" applyFill="1" applyBorder="1" applyAlignment="1">
      <alignment horizontal="center" vertical="center" wrapText="1"/>
    </xf>
    <xf numFmtId="182" fontId="72" fillId="55" borderId="54" xfId="1539" applyNumberFormat="1" applyFont="1" applyFill="1" applyBorder="1" applyAlignment="1">
      <alignment horizontal="center" vertical="center"/>
    </xf>
    <xf numFmtId="182" fontId="75" fillId="54" borderId="54" xfId="1539" applyNumberFormat="1" applyFont="1" applyFill="1" applyBorder="1" applyAlignment="1">
      <alignment horizontal="center" vertical="center" wrapText="1"/>
    </xf>
    <xf numFmtId="0" fontId="213" fillId="120" borderId="55" xfId="0" applyFont="1" applyFill="1" applyBorder="1" applyAlignment="1">
      <alignment vertical="center"/>
    </xf>
    <xf numFmtId="0" fontId="220" fillId="0" borderId="0" xfId="2" applyFont="1" applyBorder="1" applyAlignment="1" applyProtection="1">
      <alignment horizontal="left" vertical="center"/>
    </xf>
    <xf numFmtId="0" fontId="75" fillId="24" borderId="42" xfId="1539" applyFont="1" applyFill="1" applyBorder="1" applyAlignment="1">
      <alignment horizontal="center" vertical="center" wrapText="1"/>
    </xf>
    <xf numFmtId="0" fontId="75" fillId="24" borderId="54" xfId="1539" applyFont="1" applyFill="1" applyBorder="1" applyAlignment="1">
      <alignment horizontal="center" vertical="center" wrapText="1"/>
    </xf>
    <xf numFmtId="0" fontId="75" fillId="24" borderId="43" xfId="1539" applyFont="1" applyFill="1" applyBorder="1" applyAlignment="1">
      <alignment horizontal="center" vertical="center" wrapText="1"/>
    </xf>
    <xf numFmtId="0" fontId="213" fillId="0" borderId="0" xfId="0" applyFont="1" applyAlignment="1">
      <alignment vertical="center"/>
    </xf>
    <xf numFmtId="0" fontId="77" fillId="51" borderId="55" xfId="1539" applyFont="1" applyFill="1" applyBorder="1" applyAlignment="1">
      <alignment horizontal="left" vertical="top" wrapText="1"/>
    </xf>
    <xf numFmtId="0" fontId="72" fillId="54" borderId="23" xfId="1539" applyFont="1" applyFill="1" applyBorder="1" applyAlignment="1">
      <alignment horizontal="center" vertical="center" wrapText="1"/>
    </xf>
    <xf numFmtId="0" fontId="213" fillId="160" borderId="0" xfId="1539" applyFont="1" applyFill="1"/>
    <xf numFmtId="0" fontId="72" fillId="24" borderId="20" xfId="1539" applyFont="1" applyFill="1" applyBorder="1" applyAlignment="1">
      <alignment horizontal="left" vertical="center" wrapText="1"/>
    </xf>
    <xf numFmtId="0" fontId="72" fillId="24" borderId="2" xfId="1539" applyFont="1" applyFill="1" applyBorder="1" applyAlignment="1">
      <alignment horizontal="left" vertical="center" wrapText="1"/>
    </xf>
    <xf numFmtId="0" fontId="72" fillId="24" borderId="10" xfId="1539" applyFont="1" applyFill="1" applyBorder="1" applyAlignment="1">
      <alignment horizontal="left" vertical="center" wrapText="1"/>
    </xf>
    <xf numFmtId="0" fontId="72" fillId="24" borderId="21" xfId="1539" applyFont="1" applyFill="1" applyBorder="1" applyAlignment="1">
      <alignment horizontal="center" vertical="center" wrapText="1"/>
    </xf>
    <xf numFmtId="0" fontId="75" fillId="24" borderId="1" xfId="1539" applyFont="1" applyFill="1" applyBorder="1" applyAlignment="1">
      <alignment horizontal="center" vertical="center" wrapText="1"/>
    </xf>
    <xf numFmtId="0" fontId="75" fillId="24" borderId="20" xfId="1539" applyFont="1" applyFill="1" applyBorder="1" applyAlignment="1">
      <alignment horizontal="center" vertical="center" wrapText="1"/>
    </xf>
    <xf numFmtId="0" fontId="0" fillId="53" borderId="22" xfId="1539" applyFont="1" applyFill="1" applyBorder="1" applyAlignment="1">
      <alignment horizontal="center" vertical="center" wrapText="1"/>
    </xf>
    <xf numFmtId="0" fontId="213" fillId="120" borderId="0" xfId="0" applyFont="1" applyFill="1" applyAlignment="1">
      <alignment horizontal="left" vertical="center" wrapText="1"/>
    </xf>
    <xf numFmtId="2" fontId="75" fillId="54" borderId="23" xfId="1539" applyNumberFormat="1" applyFont="1" applyFill="1" applyBorder="1" applyAlignment="1">
      <alignment horizontal="center" vertical="center" wrapText="1"/>
    </xf>
    <xf numFmtId="0" fontId="75" fillId="24" borderId="50" xfId="1539" applyFont="1" applyFill="1" applyBorder="1" applyAlignment="1">
      <alignment horizontal="center" vertical="center" wrapText="1"/>
    </xf>
    <xf numFmtId="0" fontId="0" fillId="53" borderId="57" xfId="1539" applyFont="1" applyFill="1" applyBorder="1" applyAlignment="1">
      <alignment horizontal="center" vertical="center" wrapText="1"/>
    </xf>
    <xf numFmtId="0" fontId="221" fillId="54" borderId="42" xfId="1539" applyFont="1" applyFill="1" applyBorder="1" applyAlignment="1">
      <alignment horizontal="center" vertical="center" wrapText="1"/>
    </xf>
    <xf numFmtId="0" fontId="221" fillId="54" borderId="54" xfId="1539" applyFont="1" applyFill="1" applyBorder="1" applyAlignment="1">
      <alignment horizontal="center" vertical="center" wrapText="1"/>
    </xf>
    <xf numFmtId="3" fontId="221" fillId="54" borderId="42" xfId="1539" applyNumberFormat="1" applyFont="1" applyFill="1" applyBorder="1" applyAlignment="1">
      <alignment horizontal="center" vertical="center" wrapText="1"/>
    </xf>
    <xf numFmtId="3" fontId="221" fillId="54" borderId="54" xfId="1539" applyNumberFormat="1" applyFont="1" applyFill="1" applyBorder="1" applyAlignment="1">
      <alignment horizontal="center" vertical="center" wrapText="1"/>
    </xf>
    <xf numFmtId="0" fontId="72" fillId="24" borderId="56" xfId="1539" applyFont="1" applyFill="1" applyBorder="1" applyAlignment="1">
      <alignment horizontal="left" vertical="center" wrapText="1"/>
    </xf>
    <xf numFmtId="0" fontId="72" fillId="24" borderId="24" xfId="1539" applyFont="1" applyFill="1" applyBorder="1" applyAlignment="1">
      <alignment horizontal="left" vertical="center" wrapText="1"/>
    </xf>
    <xf numFmtId="0" fontId="72" fillId="24" borderId="26" xfId="1539" applyFont="1" applyFill="1" applyBorder="1" applyAlignment="1">
      <alignment horizontal="left" vertical="center" wrapText="1"/>
    </xf>
    <xf numFmtId="0" fontId="99" fillId="51" borderId="0" xfId="1539" applyFont="1" applyFill="1" applyAlignment="1">
      <alignment horizontal="left" vertical="center" wrapText="1"/>
    </xf>
    <xf numFmtId="0" fontId="72" fillId="24" borderId="10" xfId="1539" applyFont="1" applyFill="1" applyBorder="1" applyAlignment="1">
      <alignment horizontal="center" vertical="center" wrapText="1"/>
    </xf>
    <xf numFmtId="0" fontId="75" fillId="24" borderId="20" xfId="1539" applyFont="1" applyFill="1" applyBorder="1" applyAlignment="1">
      <alignment horizontal="center" wrapText="1"/>
    </xf>
    <xf numFmtId="0" fontId="75" fillId="24" borderId="42" xfId="1539" applyFont="1" applyFill="1" applyBorder="1" applyAlignment="1">
      <alignment horizontal="center" wrapText="1"/>
    </xf>
    <xf numFmtId="0" fontId="72" fillId="53" borderId="23" xfId="1539" applyFont="1" applyFill="1" applyBorder="1" applyAlignment="1">
      <alignment horizontal="center" wrapText="1"/>
    </xf>
    <xf numFmtId="0" fontId="72" fillId="53" borderId="55" xfId="1539" applyFont="1" applyFill="1" applyBorder="1" applyAlignment="1">
      <alignment horizontal="center" wrapText="1"/>
    </xf>
    <xf numFmtId="0" fontId="72" fillId="54" borderId="23" xfId="1539" applyFont="1" applyFill="1" applyBorder="1" applyAlignment="1">
      <alignment horizontal="center"/>
    </xf>
    <xf numFmtId="0" fontId="72" fillId="54" borderId="55" xfId="1539" applyFont="1" applyFill="1" applyBorder="1" applyAlignment="1">
      <alignment horizontal="center"/>
    </xf>
    <xf numFmtId="1" fontId="72" fillId="53" borderId="55" xfId="1539" applyNumberFormat="1" applyFont="1" applyFill="1" applyBorder="1" applyAlignment="1">
      <alignment horizontal="center"/>
    </xf>
    <xf numFmtId="0" fontId="72" fillId="54" borderId="2" xfId="1539" applyFont="1" applyFill="1" applyBorder="1" applyAlignment="1">
      <alignment horizontal="center"/>
    </xf>
    <xf numFmtId="0" fontId="72" fillId="54" borderId="54" xfId="1539" applyFont="1" applyFill="1" applyBorder="1" applyAlignment="1">
      <alignment horizontal="center"/>
    </xf>
    <xf numFmtId="1" fontId="75" fillId="53" borderId="23" xfId="1539" applyNumberFormat="1" applyFont="1" applyFill="1" applyBorder="1" applyAlignment="1">
      <alignment horizontal="center" wrapText="1"/>
    </xf>
    <xf numFmtId="1" fontId="75" fillId="53" borderId="55" xfId="1539" applyNumberFormat="1" applyFont="1" applyFill="1" applyBorder="1" applyAlignment="1">
      <alignment horizontal="center" wrapText="1"/>
    </xf>
    <xf numFmtId="0" fontId="213" fillId="120" borderId="0" xfId="0" applyFont="1" applyFill="1"/>
    <xf numFmtId="0" fontId="72" fillId="53" borderId="2" xfId="1539" applyFont="1" applyFill="1" applyBorder="1" applyAlignment="1">
      <alignment horizontal="center"/>
    </xf>
    <xf numFmtId="0" fontId="72" fillId="53" borderId="54" xfId="1539" applyFont="1" applyFill="1" applyBorder="1" applyAlignment="1">
      <alignment horizontal="center"/>
    </xf>
    <xf numFmtId="0" fontId="75" fillId="24" borderId="54" xfId="1539" applyFont="1" applyFill="1" applyBorder="1" applyAlignment="1">
      <alignment horizontal="center" wrapText="1"/>
    </xf>
    <xf numFmtId="0" fontId="80" fillId="160" borderId="55" xfId="1539" applyFont="1" applyFill="1" applyBorder="1" applyAlignment="1">
      <alignment horizontal="left" vertical="center" wrapText="1"/>
    </xf>
    <xf numFmtId="1" fontId="72" fillId="53" borderId="23" xfId="1539" applyNumberFormat="1" applyFont="1" applyFill="1" applyBorder="1" applyAlignment="1">
      <alignment horizontal="center"/>
    </xf>
    <xf numFmtId="0" fontId="72" fillId="53" borderId="23" xfId="1539" applyFont="1" applyFill="1" applyBorder="1" applyAlignment="1">
      <alignment horizontal="center"/>
    </xf>
    <xf numFmtId="0" fontId="72" fillId="53" borderId="55" xfId="1539" applyFont="1" applyFill="1" applyBorder="1" applyAlignment="1">
      <alignment horizontal="center"/>
    </xf>
    <xf numFmtId="0" fontId="75" fillId="24" borderId="42" xfId="1539" applyFont="1" applyFill="1" applyBorder="1" applyAlignment="1">
      <alignment horizontal="center"/>
    </xf>
    <xf numFmtId="0" fontId="75" fillId="24" borderId="43" xfId="1539" applyFont="1" applyFill="1" applyBorder="1" applyAlignment="1">
      <alignment horizontal="center"/>
    </xf>
    <xf numFmtId="0" fontId="72" fillId="53" borderId="54" xfId="1539" applyFont="1" applyFill="1" applyBorder="1" applyAlignment="1">
      <alignment horizontal="center" wrapText="1"/>
    </xf>
    <xf numFmtId="0" fontId="75" fillId="24" borderId="57" xfId="1539" applyFont="1" applyFill="1" applyBorder="1" applyAlignment="1">
      <alignment horizontal="center" wrapText="1"/>
    </xf>
    <xf numFmtId="0" fontId="75" fillId="24" borderId="55" xfId="1539" applyFont="1" applyFill="1" applyBorder="1" applyAlignment="1">
      <alignment horizontal="center" wrapText="1"/>
    </xf>
    <xf numFmtId="3" fontId="72" fillId="0" borderId="28" xfId="1539" applyNumberFormat="1" applyFont="1" applyBorder="1" applyAlignment="1">
      <alignment horizontal="right" vertical="center" indent="1"/>
    </xf>
    <xf numFmtId="3" fontId="72" fillId="0" borderId="26" xfId="1539" applyNumberFormat="1" applyFont="1" applyBorder="1" applyAlignment="1">
      <alignment horizontal="right" vertical="center" indent="1"/>
    </xf>
    <xf numFmtId="0" fontId="75" fillId="24" borderId="54" xfId="1539" applyFont="1" applyFill="1" applyBorder="1" applyAlignment="1">
      <alignment horizontal="center"/>
    </xf>
    <xf numFmtId="3" fontId="72" fillId="0" borderId="29" xfId="1539" applyNumberFormat="1" applyFont="1" applyBorder="1" applyAlignment="1">
      <alignment horizontal="right" vertical="center" indent="1"/>
    </xf>
    <xf numFmtId="0" fontId="218" fillId="51" borderId="55" xfId="1539" applyFont="1" applyFill="1" applyBorder="1" applyAlignment="1">
      <alignment horizontal="left" vertical="center" wrapText="1"/>
    </xf>
    <xf numFmtId="0" fontId="220" fillId="0" borderId="0" xfId="2" applyFont="1" applyAlignment="1">
      <alignment horizontal="left" vertical="center"/>
    </xf>
    <xf numFmtId="0" fontId="77" fillId="51" borderId="0" xfId="1539" applyFont="1" applyFill="1" applyAlignment="1">
      <alignment horizontal="left" vertical="top" wrapText="1"/>
    </xf>
    <xf numFmtId="0" fontId="72" fillId="53" borderId="55" xfId="1539" applyFont="1" applyFill="1" applyBorder="1" applyAlignment="1">
      <alignment horizontal="center" vertical="center" wrapText="1"/>
    </xf>
    <xf numFmtId="182" fontId="72" fillId="159" borderId="0" xfId="1539" applyNumberFormat="1" applyFont="1" applyFill="1" applyAlignment="1">
      <alignment vertical="center"/>
    </xf>
    <xf numFmtId="0" fontId="72" fillId="24" borderId="24" xfId="1539" applyFont="1" applyFill="1" applyBorder="1" applyAlignment="1">
      <alignment horizontal="center" vertical="center" wrapText="1"/>
    </xf>
    <xf numFmtId="0" fontId="72" fillId="24" borderId="26" xfId="1539" applyFont="1" applyFill="1" applyBorder="1" applyAlignment="1">
      <alignment horizontal="center" vertical="center" wrapText="1"/>
    </xf>
    <xf numFmtId="0" fontId="77" fillId="51" borderId="0" xfId="1539" applyFont="1" applyFill="1" applyAlignment="1">
      <alignment horizontal="left" wrapText="1"/>
    </xf>
    <xf numFmtId="0" fontId="75" fillId="24" borderId="57" xfId="1539" applyFont="1" applyFill="1" applyBorder="1" applyAlignment="1">
      <alignment horizontal="center" vertical="center" wrapText="1"/>
    </xf>
    <xf numFmtId="0" fontId="75" fillId="24" borderId="55" xfId="1539" applyFont="1" applyFill="1" applyBorder="1" applyAlignment="1">
      <alignment horizontal="center" vertical="center" wrapText="1"/>
    </xf>
    <xf numFmtId="0" fontId="75" fillId="24" borderId="28" xfId="1539" applyFont="1" applyFill="1" applyBorder="1" applyAlignment="1">
      <alignment horizontal="center" vertical="center" wrapText="1"/>
    </xf>
    <xf numFmtId="0" fontId="75" fillId="24" borderId="29" xfId="1539" applyFont="1" applyFill="1" applyBorder="1" applyAlignment="1">
      <alignment horizontal="center" vertical="center" wrapText="1"/>
    </xf>
    <xf numFmtId="0" fontId="81" fillId="120" borderId="0" xfId="6055" applyFill="1" applyAlignment="1">
      <alignment horizontal="left" vertical="center"/>
    </xf>
  </cellXfs>
  <cellStyles count="14762">
    <cellStyle name="20 % - Aksentti1 2" xfId="3" xr:uid="{00000000-0005-0000-0000-000006000000}"/>
    <cellStyle name="20 % - Aksentti1 2 2" xfId="4" xr:uid="{00000000-0005-0000-0000-000007000000}"/>
    <cellStyle name="20 % - Aksentti1 2 2 2" xfId="5" xr:uid="{00000000-0005-0000-0000-000008000000}"/>
    <cellStyle name="20 % - Aksentti1 2 2 2 2" xfId="6" xr:uid="{00000000-0005-0000-0000-000009000000}"/>
    <cellStyle name="20 % - Aksentti1 2 2 2 2 2" xfId="6703" xr:uid="{CCECFF17-E79A-47B3-90E0-69E0D1E73E31}"/>
    <cellStyle name="20 % - Aksentti1 2 2 2 3" xfId="6702" xr:uid="{BF39DD75-345E-4651-997B-1B8311187876}"/>
    <cellStyle name="20 % - Aksentti1 2 2 3" xfId="6701" xr:uid="{FDAC5896-C0B0-45EA-8E50-2CB94AC0BD6B}"/>
    <cellStyle name="20 % - Aksentti1 2 3" xfId="7" xr:uid="{00000000-0005-0000-0000-00000A000000}"/>
    <cellStyle name="20 % - Aksentti1 2 3 2" xfId="8" xr:uid="{00000000-0005-0000-0000-00000B000000}"/>
    <cellStyle name="20 % - Aksentti1 2 3 2 2" xfId="9" xr:uid="{00000000-0005-0000-0000-00000C000000}"/>
    <cellStyle name="20 % - Aksentti1 2 3 2 2 2" xfId="6706" xr:uid="{EBF05D45-F9BF-4168-AAD7-0A2B074CDED2}"/>
    <cellStyle name="20 % - Aksentti1 2 3 2 3" xfId="6705" xr:uid="{6228D6D4-0E0F-47AA-B2A1-36BE3B562A26}"/>
    <cellStyle name="20 % - Aksentti1 2 3 3" xfId="6704" xr:uid="{9A14FB4B-E73B-4973-8E8D-8B7080A9B01F}"/>
    <cellStyle name="20 % - Aksentti1 2 4" xfId="10" xr:uid="{00000000-0005-0000-0000-00000D000000}"/>
    <cellStyle name="20 % - Aksentti1 2 4 2" xfId="11" xr:uid="{00000000-0005-0000-0000-00000E000000}"/>
    <cellStyle name="20 % - Aksentti1 2 4 2 2" xfId="12" xr:uid="{00000000-0005-0000-0000-00000F000000}"/>
    <cellStyle name="20 % - Aksentti1 2 4 2 2 2" xfId="6709" xr:uid="{E29DF3EC-2E4E-4C25-BA7D-FC5DDA8609E4}"/>
    <cellStyle name="20 % - Aksentti1 2 4 2 3" xfId="6708" xr:uid="{18F8F9E4-B1A7-405A-BBD4-3DEAFD9CE964}"/>
    <cellStyle name="20 % - Aksentti1 2 4 3" xfId="6707" xr:uid="{59D2A3C7-B7F1-4EF2-A918-E581FAD0AFAB}"/>
    <cellStyle name="20 % - Aksentti1 2 5" xfId="13" xr:uid="{00000000-0005-0000-0000-000010000000}"/>
    <cellStyle name="20 % - Aksentti1 2 5 2" xfId="14" xr:uid="{00000000-0005-0000-0000-000011000000}"/>
    <cellStyle name="20 % - Aksentti1 2 5 2 2" xfId="6711" xr:uid="{18A47768-A790-4BE6-8280-4EC00B20D074}"/>
    <cellStyle name="20 % - Aksentti1 2 5 3" xfId="6710" xr:uid="{3397A880-E83B-417C-AD05-F53741D9625D}"/>
    <cellStyle name="20 % - Aksentti1 2 6" xfId="6272" xr:uid="{684454C2-55B5-4470-A658-B888908CF4EF}"/>
    <cellStyle name="20 % - Aksentti2 2" xfId="15" xr:uid="{00000000-0005-0000-0000-000012000000}"/>
    <cellStyle name="20 % - Aksentti2 2 2" xfId="16" xr:uid="{00000000-0005-0000-0000-000013000000}"/>
    <cellStyle name="20 % - Aksentti2 2 2 2" xfId="17" xr:uid="{00000000-0005-0000-0000-000014000000}"/>
    <cellStyle name="20 % - Aksentti2 2 2 2 2" xfId="18" xr:uid="{00000000-0005-0000-0000-000015000000}"/>
    <cellStyle name="20 % - Aksentti2 2 2 2 2 2" xfId="6714" xr:uid="{D7886113-5661-4059-A12A-03507A10B307}"/>
    <cellStyle name="20 % - Aksentti2 2 2 2 3" xfId="6713" xr:uid="{23A21281-8F24-4D5C-BED9-6CA32E96A91C}"/>
    <cellStyle name="20 % - Aksentti2 2 2 3" xfId="6712" xr:uid="{843D7086-F594-4106-AE28-B16CE5489D8C}"/>
    <cellStyle name="20 % - Aksentti2 2 3" xfId="19" xr:uid="{00000000-0005-0000-0000-000016000000}"/>
    <cellStyle name="20 % - Aksentti2 2 3 2" xfId="20" xr:uid="{00000000-0005-0000-0000-000017000000}"/>
    <cellStyle name="20 % - Aksentti2 2 3 2 2" xfId="21" xr:uid="{00000000-0005-0000-0000-000018000000}"/>
    <cellStyle name="20 % - Aksentti2 2 3 2 2 2" xfId="6717" xr:uid="{8E080A77-9355-4248-8620-ED73782A935A}"/>
    <cellStyle name="20 % - Aksentti2 2 3 2 3" xfId="6716" xr:uid="{D52D6750-FFCF-4B98-A6C3-F9B0D4106388}"/>
    <cellStyle name="20 % - Aksentti2 2 3 3" xfId="6715" xr:uid="{F3A62174-7852-4A36-9349-0728CB028783}"/>
    <cellStyle name="20 % - Aksentti2 2 4" xfId="22" xr:uid="{00000000-0005-0000-0000-000019000000}"/>
    <cellStyle name="20 % - Aksentti2 2 4 2" xfId="23" xr:uid="{00000000-0005-0000-0000-00001A000000}"/>
    <cellStyle name="20 % - Aksentti2 2 4 2 2" xfId="24" xr:uid="{00000000-0005-0000-0000-00001B000000}"/>
    <cellStyle name="20 % - Aksentti2 2 4 2 2 2" xfId="6720" xr:uid="{8DAD0F1F-9F71-45D0-89C0-DF0F54581C3A}"/>
    <cellStyle name="20 % - Aksentti2 2 4 2 3" xfId="6719" xr:uid="{F9D7FA8F-56CD-493B-8E32-5EC9EE781D9C}"/>
    <cellStyle name="20 % - Aksentti2 2 4 3" xfId="6718" xr:uid="{C90957E2-3A62-4E48-BE53-E605E74DE5CF}"/>
    <cellStyle name="20 % - Aksentti2 2 5" xfId="25" xr:uid="{00000000-0005-0000-0000-00001C000000}"/>
    <cellStyle name="20 % - Aksentti2 2 5 2" xfId="26" xr:uid="{00000000-0005-0000-0000-00001D000000}"/>
    <cellStyle name="20 % - Aksentti2 2 5 2 2" xfId="6722" xr:uid="{8AC0292B-B1C9-44D1-8E29-8F2178A20963}"/>
    <cellStyle name="20 % - Aksentti2 2 5 3" xfId="6721" xr:uid="{412B30A7-CCF5-42E3-A1E1-777B273A38D4}"/>
    <cellStyle name="20 % - Aksentti2 2 6" xfId="6273" xr:uid="{BC75850D-12EB-458A-9465-24E924402C54}"/>
    <cellStyle name="20 % - Aksentti3 2" xfId="27" xr:uid="{00000000-0005-0000-0000-00001E000000}"/>
    <cellStyle name="20 % - Aksentti3 2 2" xfId="28" xr:uid="{00000000-0005-0000-0000-00001F000000}"/>
    <cellStyle name="20 % - Aksentti3 2 2 2" xfId="29" xr:uid="{00000000-0005-0000-0000-000020000000}"/>
    <cellStyle name="20 % - Aksentti3 2 2 2 2" xfId="30" xr:uid="{00000000-0005-0000-0000-000021000000}"/>
    <cellStyle name="20 % - Aksentti3 2 2 2 2 2" xfId="6725" xr:uid="{AB9EEEAF-997B-415C-B4A4-F7E0933A1D22}"/>
    <cellStyle name="20 % - Aksentti3 2 2 2 3" xfId="6724" xr:uid="{E99954AF-BE46-4C34-946D-0FD7B26EB398}"/>
    <cellStyle name="20 % - Aksentti3 2 2 3" xfId="6723" xr:uid="{59473A79-7C87-41F2-B53F-B090C2230CBD}"/>
    <cellStyle name="20 % - Aksentti3 2 3" xfId="31" xr:uid="{00000000-0005-0000-0000-000022000000}"/>
    <cellStyle name="20 % - Aksentti3 2 3 2" xfId="32" xr:uid="{00000000-0005-0000-0000-000023000000}"/>
    <cellStyle name="20 % - Aksentti3 2 3 2 2" xfId="33" xr:uid="{00000000-0005-0000-0000-000024000000}"/>
    <cellStyle name="20 % - Aksentti3 2 3 2 2 2" xfId="6728" xr:uid="{18B76934-F11A-4D20-A6A7-B6F887DFE8E8}"/>
    <cellStyle name="20 % - Aksentti3 2 3 2 3" xfId="6727" xr:uid="{D6AC4895-9A40-43DB-9BCB-19704C887929}"/>
    <cellStyle name="20 % - Aksentti3 2 3 3" xfId="6726" xr:uid="{CB35DA7F-408D-4C4B-8B1F-C76361A93D4C}"/>
    <cellStyle name="20 % - Aksentti3 2 4" xfId="34" xr:uid="{00000000-0005-0000-0000-000025000000}"/>
    <cellStyle name="20 % - Aksentti3 2 4 2" xfId="35" xr:uid="{00000000-0005-0000-0000-000026000000}"/>
    <cellStyle name="20 % - Aksentti3 2 4 2 2" xfId="36" xr:uid="{00000000-0005-0000-0000-000027000000}"/>
    <cellStyle name="20 % - Aksentti3 2 4 2 2 2" xfId="6731" xr:uid="{8A365382-148E-4120-8431-404F6F89B494}"/>
    <cellStyle name="20 % - Aksentti3 2 4 2 3" xfId="6730" xr:uid="{1256C895-C1C8-461B-93B3-45F472417033}"/>
    <cellStyle name="20 % - Aksentti3 2 4 3" xfId="6729" xr:uid="{9A3BE8A6-64B4-41CF-B95C-090A07DD21F2}"/>
    <cellStyle name="20 % - Aksentti3 2 5" xfId="37" xr:uid="{00000000-0005-0000-0000-000028000000}"/>
    <cellStyle name="20 % - Aksentti3 2 5 2" xfId="38" xr:uid="{00000000-0005-0000-0000-000029000000}"/>
    <cellStyle name="20 % - Aksentti3 2 5 2 2" xfId="6733" xr:uid="{DCE5BFE2-B8E5-4F52-BFFF-5D10FF4A5370}"/>
    <cellStyle name="20 % - Aksentti3 2 5 3" xfId="6732" xr:uid="{5BC114B0-6081-4294-B1EB-766F84A311A9}"/>
    <cellStyle name="20 % - Aksentti3 2 6" xfId="6274" xr:uid="{6AE9DD1E-0FF0-44F1-B87C-E4934EDACF0D}"/>
    <cellStyle name="20 % - Aksentti4 2" xfId="39" xr:uid="{00000000-0005-0000-0000-00002A000000}"/>
    <cellStyle name="20 % - Aksentti4 2 2" xfId="40" xr:uid="{00000000-0005-0000-0000-00002B000000}"/>
    <cellStyle name="20 % - Aksentti4 2 2 2" xfId="41" xr:uid="{00000000-0005-0000-0000-00002C000000}"/>
    <cellStyle name="20 % - Aksentti4 2 2 2 2" xfId="42" xr:uid="{00000000-0005-0000-0000-00002D000000}"/>
    <cellStyle name="20 % - Aksentti4 2 2 2 2 2" xfId="6736" xr:uid="{70F7571F-844E-4277-BBF9-9697FF58E544}"/>
    <cellStyle name="20 % - Aksentti4 2 2 2 3" xfId="6735" xr:uid="{D58AF8F8-DFB8-40A9-956F-9FC1772C3D04}"/>
    <cellStyle name="20 % - Aksentti4 2 2 3" xfId="6734" xr:uid="{D733E92A-EE8E-43ED-8B94-1B4E29904684}"/>
    <cellStyle name="20 % - Aksentti4 2 3" xfId="43" xr:uid="{00000000-0005-0000-0000-00002E000000}"/>
    <cellStyle name="20 % - Aksentti4 2 3 2" xfId="44" xr:uid="{00000000-0005-0000-0000-00002F000000}"/>
    <cellStyle name="20 % - Aksentti4 2 3 2 2" xfId="45" xr:uid="{00000000-0005-0000-0000-000030000000}"/>
    <cellStyle name="20 % - Aksentti4 2 3 2 2 2" xfId="6739" xr:uid="{82798D37-B09A-453D-8A1C-D6F293C67DA6}"/>
    <cellStyle name="20 % - Aksentti4 2 3 2 3" xfId="6738" xr:uid="{C292D626-6D85-4E16-9638-1FB2FB8180B9}"/>
    <cellStyle name="20 % - Aksentti4 2 3 3" xfId="6737" xr:uid="{0B8D41EB-ADCF-44F5-81E6-B149279D8038}"/>
    <cellStyle name="20 % - Aksentti4 2 4" xfId="46" xr:uid="{00000000-0005-0000-0000-000031000000}"/>
    <cellStyle name="20 % - Aksentti4 2 4 2" xfId="47" xr:uid="{00000000-0005-0000-0000-000032000000}"/>
    <cellStyle name="20 % - Aksentti4 2 4 2 2" xfId="48" xr:uid="{00000000-0005-0000-0000-000033000000}"/>
    <cellStyle name="20 % - Aksentti4 2 4 2 2 2" xfId="6742" xr:uid="{766603EA-8654-41D9-9473-508F110A1019}"/>
    <cellStyle name="20 % - Aksentti4 2 4 2 3" xfId="6741" xr:uid="{71D534DC-62F8-4194-A45B-45B63714004C}"/>
    <cellStyle name="20 % - Aksentti4 2 4 3" xfId="6740" xr:uid="{7E929CA7-635B-42D5-A3C0-0304FD8564B7}"/>
    <cellStyle name="20 % - Aksentti4 2 5" xfId="49" xr:uid="{00000000-0005-0000-0000-000034000000}"/>
    <cellStyle name="20 % - Aksentti4 2 5 2" xfId="50" xr:uid="{00000000-0005-0000-0000-000035000000}"/>
    <cellStyle name="20 % - Aksentti4 2 5 2 2" xfId="6744" xr:uid="{48BA6FCE-FF58-4D98-8B89-7962E7776BA0}"/>
    <cellStyle name="20 % - Aksentti4 2 5 3" xfId="6743" xr:uid="{4B63102C-294B-4650-8F1D-B12E32150DC5}"/>
    <cellStyle name="20 % - Aksentti4 2 6" xfId="6275" xr:uid="{F0C08104-92AF-4FBA-94BC-0BDC3D6F402E}"/>
    <cellStyle name="20 % - Aksentti5 2" xfId="51" xr:uid="{00000000-0005-0000-0000-000036000000}"/>
    <cellStyle name="20 % - Aksentti5 2 2" xfId="52" xr:uid="{00000000-0005-0000-0000-000037000000}"/>
    <cellStyle name="20 % - Aksentti5 2 2 2" xfId="53" xr:uid="{00000000-0005-0000-0000-000038000000}"/>
    <cellStyle name="20 % - Aksentti5 2 2 2 2" xfId="54" xr:uid="{00000000-0005-0000-0000-000039000000}"/>
    <cellStyle name="20 % - Aksentti5 2 2 2 2 2" xfId="6747" xr:uid="{8E0FFE26-37A0-4FF6-9EF8-A425A139C5A9}"/>
    <cellStyle name="20 % - Aksentti5 2 2 2 3" xfId="6746" xr:uid="{E4C7F9EB-D4D0-4250-879C-E57E68C0469B}"/>
    <cellStyle name="20 % - Aksentti5 2 2 3" xfId="6745" xr:uid="{4541B61E-8A5B-49AA-8778-18C967EBC2D8}"/>
    <cellStyle name="20 % - Aksentti5 2 3" xfId="55" xr:uid="{00000000-0005-0000-0000-00003A000000}"/>
    <cellStyle name="20 % - Aksentti5 2 3 2" xfId="56" xr:uid="{00000000-0005-0000-0000-00003B000000}"/>
    <cellStyle name="20 % - Aksentti5 2 3 2 2" xfId="57" xr:uid="{00000000-0005-0000-0000-00003C000000}"/>
    <cellStyle name="20 % - Aksentti5 2 3 2 2 2" xfId="6750" xr:uid="{4AAC8E3D-BA00-4FFA-BBDA-2D0886271CC3}"/>
    <cellStyle name="20 % - Aksentti5 2 3 2 3" xfId="6749" xr:uid="{11B074CD-65A3-4D75-BC09-F2DC2F913B72}"/>
    <cellStyle name="20 % - Aksentti5 2 3 3" xfId="6748" xr:uid="{F63FEE55-2B2C-48A0-A2A2-74926C6CB877}"/>
    <cellStyle name="20 % - Aksentti5 2 4" xfId="58" xr:uid="{00000000-0005-0000-0000-00003D000000}"/>
    <cellStyle name="20 % - Aksentti5 2 4 2" xfId="59" xr:uid="{00000000-0005-0000-0000-00003E000000}"/>
    <cellStyle name="20 % - Aksentti5 2 4 2 2" xfId="60" xr:uid="{00000000-0005-0000-0000-00003F000000}"/>
    <cellStyle name="20 % - Aksentti5 2 4 2 2 2" xfId="6753" xr:uid="{9F1CDA0F-6BBA-4352-AE7D-060C4E1C9D20}"/>
    <cellStyle name="20 % - Aksentti5 2 4 2 3" xfId="6752" xr:uid="{F1F17E28-0226-4FDA-A4ED-44F70C739643}"/>
    <cellStyle name="20 % - Aksentti5 2 4 3" xfId="6751" xr:uid="{5C79A6FE-F0F4-4865-AD61-293DA37B5E0B}"/>
    <cellStyle name="20 % - Aksentti5 2 5" xfId="61" xr:uid="{00000000-0005-0000-0000-000040000000}"/>
    <cellStyle name="20 % - Aksentti5 2 5 2" xfId="62" xr:uid="{00000000-0005-0000-0000-000041000000}"/>
    <cellStyle name="20 % - Aksentti5 2 5 2 2" xfId="6755" xr:uid="{7349E82F-13E0-4328-BEF6-F7BA96D21DA8}"/>
    <cellStyle name="20 % - Aksentti5 2 5 3" xfId="6754" xr:uid="{DC2955A0-6384-4FA3-81FE-069E97EF2A77}"/>
    <cellStyle name="20 % - Aksentti5 2 6" xfId="6276" xr:uid="{E48C8D27-6128-4D73-A860-E8C65FB76940}"/>
    <cellStyle name="20 % - Aksentti6 2" xfId="63" xr:uid="{00000000-0005-0000-0000-000042000000}"/>
    <cellStyle name="20 % - Aksentti6 2 2" xfId="64" xr:uid="{00000000-0005-0000-0000-000043000000}"/>
    <cellStyle name="20 % - Aksentti6 2 2 2" xfId="65" xr:uid="{00000000-0005-0000-0000-000044000000}"/>
    <cellStyle name="20 % - Aksentti6 2 2 2 2" xfId="66" xr:uid="{00000000-0005-0000-0000-000045000000}"/>
    <cellStyle name="20 % - Aksentti6 2 2 2 2 2" xfId="6758" xr:uid="{F4024EB6-822E-4CCF-8584-1BB0962A30D1}"/>
    <cellStyle name="20 % - Aksentti6 2 2 2 3" xfId="6757" xr:uid="{9C10D50F-A46B-4E4E-925B-9B736CFF1685}"/>
    <cellStyle name="20 % - Aksentti6 2 2 3" xfId="6756" xr:uid="{BA97BC2E-EC4C-4D5D-9682-A5C4EED561DB}"/>
    <cellStyle name="20 % - Aksentti6 2 3" xfId="67" xr:uid="{00000000-0005-0000-0000-000046000000}"/>
    <cellStyle name="20 % - Aksentti6 2 3 2" xfId="68" xr:uid="{00000000-0005-0000-0000-000047000000}"/>
    <cellStyle name="20 % - Aksentti6 2 3 2 2" xfId="69" xr:uid="{00000000-0005-0000-0000-000048000000}"/>
    <cellStyle name="20 % - Aksentti6 2 3 2 2 2" xfId="6761" xr:uid="{357AB766-9541-4559-ADC9-971E07BBA4DD}"/>
    <cellStyle name="20 % - Aksentti6 2 3 2 3" xfId="6760" xr:uid="{C119CC6E-8CC0-4DC2-BF8F-9EE08C8DBCBC}"/>
    <cellStyle name="20 % - Aksentti6 2 3 3" xfId="6759" xr:uid="{C7AB97C5-7E2F-41DE-83A3-AF8DF35522C5}"/>
    <cellStyle name="20 % - Aksentti6 2 4" xfId="70" xr:uid="{00000000-0005-0000-0000-000049000000}"/>
    <cellStyle name="20 % - Aksentti6 2 4 2" xfId="71" xr:uid="{00000000-0005-0000-0000-00004A000000}"/>
    <cellStyle name="20 % - Aksentti6 2 4 2 2" xfId="72" xr:uid="{00000000-0005-0000-0000-00004B000000}"/>
    <cellStyle name="20 % - Aksentti6 2 4 2 2 2" xfId="6764" xr:uid="{6FA70EF3-019B-4469-9157-D786455AA11A}"/>
    <cellStyle name="20 % - Aksentti6 2 4 2 3" xfId="6763" xr:uid="{CBC4EC3D-A55A-4D83-ACD7-1ADC5D826DEC}"/>
    <cellStyle name="20 % - Aksentti6 2 4 3" xfId="6762" xr:uid="{E3A0E5BF-39EE-49B1-9292-48CDBADDC80E}"/>
    <cellStyle name="20 % - Aksentti6 2 5" xfId="73" xr:uid="{00000000-0005-0000-0000-00004C000000}"/>
    <cellStyle name="20 % - Aksentti6 2 5 2" xfId="74" xr:uid="{00000000-0005-0000-0000-00004D000000}"/>
    <cellStyle name="20 % - Aksentti6 2 5 2 2" xfId="6766" xr:uid="{CDD9B17F-4DF0-4F5A-856E-AD74242DA5D6}"/>
    <cellStyle name="20 % - Aksentti6 2 5 3" xfId="6765" xr:uid="{B4FE32D2-8167-4566-9DC2-4FE629D066DA}"/>
    <cellStyle name="20 % - Aksentti6 2 6" xfId="6277" xr:uid="{31E188E9-47E2-4944-82A9-2FE1BEE096D1}"/>
    <cellStyle name="20 % - Akzent1 10" xfId="75" xr:uid="{00000000-0005-0000-0000-00004E000000}"/>
    <cellStyle name="20 % - Akzent1 10 2" xfId="76" xr:uid="{00000000-0005-0000-0000-00004F000000}"/>
    <cellStyle name="20 % - Akzent1 10 2 2" xfId="77" xr:uid="{00000000-0005-0000-0000-000050000000}"/>
    <cellStyle name="20 % - Akzent1 10 2 2 2" xfId="6769" xr:uid="{094C34CF-9361-4083-94F7-6A4726728B2B}"/>
    <cellStyle name="20 % - Akzent1 10 2 2 2 2" xfId="13061" xr:uid="{281603EB-7085-4B78-BA4A-6263A830BBC0}"/>
    <cellStyle name="20 % - Akzent1 10 2 3" xfId="6768" xr:uid="{96F477C8-4B01-4F86-839B-690EAA09FE93}"/>
    <cellStyle name="20 % - Akzent1 10 2 3 2" xfId="13060" xr:uid="{34B2619B-1B42-49C2-BA18-B96BB319194F}"/>
    <cellStyle name="20 % - Akzent1 10 3" xfId="78" xr:uid="{00000000-0005-0000-0000-000051000000}"/>
    <cellStyle name="20 % - Akzent1 10 3 2" xfId="6770" xr:uid="{326C1639-1A9D-4F1B-B4D9-885D543CCC95}"/>
    <cellStyle name="20 % - Akzent1 10 3 2 2" xfId="13062" xr:uid="{7F6FE9CE-7FC4-49DF-8800-DE25B8EF05C3}"/>
    <cellStyle name="20 % - Akzent1 10 4" xfId="6767" xr:uid="{E8DA7E7A-0208-4EF4-855D-EA51B99AF05B}"/>
    <cellStyle name="20 % - Akzent1 10 4 2" xfId="13059" xr:uid="{64DA4301-A643-4F06-895C-6967C453F32A}"/>
    <cellStyle name="20 % - Akzent1 11" xfId="79" xr:uid="{00000000-0005-0000-0000-000052000000}"/>
    <cellStyle name="20 % - Akzent1 11 2" xfId="80" xr:uid="{00000000-0005-0000-0000-000053000000}"/>
    <cellStyle name="20 % - Akzent1 11 2 2" xfId="81" xr:uid="{00000000-0005-0000-0000-000054000000}"/>
    <cellStyle name="20 % - Akzent1 11 2 2 2" xfId="6773" xr:uid="{05E22BAA-74C8-486E-9271-08029AF28E9A}"/>
    <cellStyle name="20 % - Akzent1 11 2 2 2 2" xfId="13065" xr:uid="{689144DE-5178-4556-88B9-3EA532E7BB79}"/>
    <cellStyle name="20 % - Akzent1 11 2 3" xfId="6772" xr:uid="{D8D755D5-2A1B-4EB4-B144-D4A99B113DE2}"/>
    <cellStyle name="20 % - Akzent1 11 2 3 2" xfId="13064" xr:uid="{92C2AC63-F9BB-421F-A4CC-ED43C151FED8}"/>
    <cellStyle name="20 % - Akzent1 11 3" xfId="82" xr:uid="{00000000-0005-0000-0000-000055000000}"/>
    <cellStyle name="20 % - Akzent1 11 3 2" xfId="6774" xr:uid="{F91CA2D5-A5F6-47DD-9A50-AB3F1593D856}"/>
    <cellStyle name="20 % - Akzent1 11 3 2 2" xfId="13066" xr:uid="{BC44B05B-C16B-479A-B846-F3A03EA8C542}"/>
    <cellStyle name="20 % - Akzent1 11 4" xfId="6771" xr:uid="{60225532-0EEC-4BF1-BA60-CDD83243C6B3}"/>
    <cellStyle name="20 % - Akzent1 11 4 2" xfId="13063" xr:uid="{82F7C0E7-7517-4EA6-8C56-27306F2CB9F8}"/>
    <cellStyle name="20 % - Akzent1 12" xfId="83" xr:uid="{00000000-0005-0000-0000-000056000000}"/>
    <cellStyle name="20 % - Akzent1 12 2" xfId="84" xr:uid="{00000000-0005-0000-0000-000057000000}"/>
    <cellStyle name="20 % - Akzent1 12 2 2" xfId="6776" xr:uid="{31470371-E638-4AE8-B13C-9815BF991764}"/>
    <cellStyle name="20 % - Akzent1 12 3" xfId="6775" xr:uid="{8A51B644-65CB-429A-962D-BB634EAE4EC8}"/>
    <cellStyle name="20 % - Akzent1 13" xfId="85" xr:uid="{00000000-0005-0000-0000-000058000000}"/>
    <cellStyle name="20 % - Akzent1 13 2" xfId="86" xr:uid="{00000000-0005-0000-0000-000059000000}"/>
    <cellStyle name="20 % - Akzent1 13 2 2" xfId="6778" xr:uid="{668BEE67-7116-4398-A8B1-9AC7475FE9AB}"/>
    <cellStyle name="20 % - Akzent1 13 2 2 2" xfId="13067" xr:uid="{3668C6A2-6833-483E-8BA5-56A2D29B395E}"/>
    <cellStyle name="20 % - Akzent1 13 3" xfId="6777" xr:uid="{63A448FB-4D17-4CBA-B47D-585A8EBF5FC8}"/>
    <cellStyle name="20 % - Akzent1 14" xfId="87" xr:uid="{00000000-0005-0000-0000-00005A000000}"/>
    <cellStyle name="20 % - Akzent1 14 2" xfId="88" xr:uid="{00000000-0005-0000-0000-00005B000000}"/>
    <cellStyle name="20 % - Akzent1 14 2 2" xfId="6780" xr:uid="{000BC4E6-03F2-47A1-9FF2-CA44B7F2FA1A}"/>
    <cellStyle name="20 % - Akzent1 14 2 2 2" xfId="13068" xr:uid="{A8F2D00C-14F3-4C4A-9438-98282EFC3E80}"/>
    <cellStyle name="20 % - Akzent1 14 3" xfId="6779" xr:uid="{488B95BC-B9A5-4E34-ACEA-CF94C08BFAD0}"/>
    <cellStyle name="20 % - Akzent1 15" xfId="89" xr:uid="{00000000-0005-0000-0000-00005C000000}"/>
    <cellStyle name="20 % - Akzent1 15 2" xfId="90" xr:uid="{00000000-0005-0000-0000-00005D000000}"/>
    <cellStyle name="20 % - Akzent1 15 2 2" xfId="6782" xr:uid="{927AF20B-2452-42C9-AC29-F93D553E5BA2}"/>
    <cellStyle name="20 % - Akzent1 15 3" xfId="6781" xr:uid="{B4512EAA-8AAA-43B0-B25C-99AEE98DAFFE}"/>
    <cellStyle name="20 % - Akzent1 16" xfId="91" xr:uid="{00000000-0005-0000-0000-00005E000000}"/>
    <cellStyle name="20 % - Akzent1 16 2" xfId="6783" xr:uid="{9E68C855-4377-49BB-838F-FAB8DCA1D8A0}"/>
    <cellStyle name="20 % - Akzent1 17" xfId="92" xr:uid="{00000000-0005-0000-0000-00005F000000}"/>
    <cellStyle name="20 % - Akzent1 17 2" xfId="6784" xr:uid="{43C5CCCB-182D-46B4-B79A-B53658A1A700}"/>
    <cellStyle name="20 % - Akzent1 2" xfId="93" xr:uid="{00000000-0005-0000-0000-000060000000}"/>
    <cellStyle name="20 % - Akzent1 2 2" xfId="94" xr:uid="{00000000-0005-0000-0000-000061000000}"/>
    <cellStyle name="20 % - Akzent1 2 2 2" xfId="6785" xr:uid="{12B77E12-3B4C-4658-BA53-E8C5F1945CFD}"/>
    <cellStyle name="20 % - Akzent1 2 2 2 2" xfId="13069" xr:uid="{4AFBDBF9-E3A9-4F44-AB08-4D64EF10AD86}"/>
    <cellStyle name="20 % - Akzent1 2 3" xfId="95" xr:uid="{00000000-0005-0000-0000-000062000000}"/>
    <cellStyle name="20 % - Akzent1 2 3 2" xfId="6786" xr:uid="{B81E755B-72C9-4828-ACE3-01A1A7B43525}"/>
    <cellStyle name="20 % - Akzent1 2 4" xfId="96" xr:uid="{00000000-0005-0000-0000-000063000000}"/>
    <cellStyle name="20 % - Akzent1 2 4 2" xfId="6787" xr:uid="{2CD8407D-2C25-43D7-80F0-35E67256AEDC}"/>
    <cellStyle name="20 % - Akzent1 2 5" xfId="6278" xr:uid="{4CE324FA-1904-4803-8E9B-59323B33D30B}"/>
    <cellStyle name="20 % - Akzent1 3" xfId="97" xr:uid="{00000000-0005-0000-0000-000064000000}"/>
    <cellStyle name="20 % - Akzent1 3 2" xfId="98" xr:uid="{00000000-0005-0000-0000-000065000000}"/>
    <cellStyle name="20 % - Akzent1 3 2 2" xfId="6789" xr:uid="{E1A9BCDD-1A85-4A02-B1DE-9BD56183A538}"/>
    <cellStyle name="20 % - Akzent1 3 2 2 2" xfId="13071" xr:uid="{4D2B27D8-53E9-4FA0-9F67-6761C7AC1168}"/>
    <cellStyle name="20 % - Akzent1 3 3" xfId="6788" xr:uid="{CB68B17E-F0A0-4040-A950-925D94ADD504}"/>
    <cellStyle name="20 % - Akzent1 3 3 2" xfId="13070" xr:uid="{92A49DAD-2F11-4712-AF0C-7BF0119BEEAD}"/>
    <cellStyle name="20 % - Akzent1 4" xfId="99" xr:uid="{00000000-0005-0000-0000-000066000000}"/>
    <cellStyle name="20 % - Akzent1 4 2" xfId="100" xr:uid="{00000000-0005-0000-0000-000067000000}"/>
    <cellStyle name="20 % - Akzent1 4 2 2" xfId="6791" xr:uid="{F77EB468-F2A9-47B7-A04F-6CC30C1C24CE}"/>
    <cellStyle name="20 % - Akzent1 4 2 2 2" xfId="13073" xr:uid="{A4B3A15A-AAD5-4294-9F88-B314121AAF64}"/>
    <cellStyle name="20 % - Akzent1 4 3" xfId="6790" xr:uid="{F0D372D5-CB36-46B2-98B1-8173B1C4DEB4}"/>
    <cellStyle name="20 % - Akzent1 4 3 2" xfId="13072" xr:uid="{2895A657-3432-4247-9059-C95CAB73DCBE}"/>
    <cellStyle name="20 % - Akzent1 5" xfId="101" xr:uid="{00000000-0005-0000-0000-000068000000}"/>
    <cellStyle name="20 % - Akzent1 5 2" xfId="102" xr:uid="{00000000-0005-0000-0000-000069000000}"/>
    <cellStyle name="20 % - Akzent1 5 2 2" xfId="103" xr:uid="{00000000-0005-0000-0000-00006A000000}"/>
    <cellStyle name="20 % - Akzent1 5 2 2 2" xfId="6794" xr:uid="{E5E03F9D-8918-472E-AA5F-2B76562A47A5}"/>
    <cellStyle name="20 % - Akzent1 5 2 2 2 2" xfId="13075" xr:uid="{F912326F-44C5-4561-ADBF-35BD72BEE445}"/>
    <cellStyle name="20 % - Akzent1 5 2 3" xfId="6793" xr:uid="{F0AAC7AD-A30F-4CF7-9608-E000FF088F3C}"/>
    <cellStyle name="20 % - Akzent1 5 3" xfId="104" xr:uid="{00000000-0005-0000-0000-00006B000000}"/>
    <cellStyle name="20 % - Akzent1 5 3 2" xfId="6795" xr:uid="{2476A270-CE9E-42D7-BB14-EB52499DC137}"/>
    <cellStyle name="20 % - Akzent1 5 3 2 2" xfId="13076" xr:uid="{5A0FC319-38D9-4879-85D4-B0B30E30AF61}"/>
    <cellStyle name="20 % - Akzent1 5 4" xfId="6792" xr:uid="{154CB0CE-2680-43A5-921D-0DFF0D04D2D8}"/>
    <cellStyle name="20 % - Akzent1 5 4 2" xfId="13074" xr:uid="{E1966E03-C043-487D-A99D-C31392FB5594}"/>
    <cellStyle name="20 % - Akzent1 6" xfId="105" xr:uid="{00000000-0005-0000-0000-00006C000000}"/>
    <cellStyle name="20 % - Akzent1 6 2" xfId="106" xr:uid="{00000000-0005-0000-0000-00006D000000}"/>
    <cellStyle name="20 % - Akzent1 6 2 2" xfId="107" xr:uid="{00000000-0005-0000-0000-00006E000000}"/>
    <cellStyle name="20 % - Akzent1 6 2 2 2" xfId="6798" xr:uid="{7729DDC2-0018-4C0C-99D1-1B8673B45B43}"/>
    <cellStyle name="20 % - Akzent1 6 2 2 2 2" xfId="13078" xr:uid="{4B0070A2-BE60-4B4E-A924-F0B26385A9E2}"/>
    <cellStyle name="20 % - Akzent1 6 2 3" xfId="6797" xr:uid="{A351FBA1-25E4-4383-9A50-DB423E1DAC25}"/>
    <cellStyle name="20 % - Akzent1 6 3" xfId="108" xr:uid="{00000000-0005-0000-0000-00006F000000}"/>
    <cellStyle name="20 % - Akzent1 6 3 2" xfId="6799" xr:uid="{13846D5F-DED0-4556-8575-0C98A90B03F7}"/>
    <cellStyle name="20 % - Akzent1 6 3 2 2" xfId="13079" xr:uid="{19222CEB-7A49-4BC0-AF90-42299888F54B}"/>
    <cellStyle name="20 % - Akzent1 6 4" xfId="6796" xr:uid="{301A0813-0EED-4A70-A31A-37B030DFBFF6}"/>
    <cellStyle name="20 % - Akzent1 6 4 2" xfId="13077" xr:uid="{D7BAE71C-E991-49FB-8474-D087B654480E}"/>
    <cellStyle name="20 % - Akzent1 7" xfId="109" xr:uid="{00000000-0005-0000-0000-000070000000}"/>
    <cellStyle name="20 % - Akzent1 7 2" xfId="110" xr:uid="{00000000-0005-0000-0000-000071000000}"/>
    <cellStyle name="20 % - Akzent1 7 2 2" xfId="111" xr:uid="{00000000-0005-0000-0000-000072000000}"/>
    <cellStyle name="20 % - Akzent1 7 2 2 2" xfId="6802" xr:uid="{D26912C0-8742-42EF-8D24-40A34066C29D}"/>
    <cellStyle name="20 % - Akzent1 7 2 2 2 2" xfId="13082" xr:uid="{7984C9DB-25C5-4A6D-A483-443BD561E1FB}"/>
    <cellStyle name="20 % - Akzent1 7 2 3" xfId="6801" xr:uid="{A2A91B8A-8172-40F4-91C6-DBD76F177DE3}"/>
    <cellStyle name="20 % - Akzent1 7 2 3 2" xfId="13081" xr:uid="{8A1F5A20-DCBE-433D-A86A-FBFBD18BED59}"/>
    <cellStyle name="20 % - Akzent1 7 3" xfId="112" xr:uid="{00000000-0005-0000-0000-000073000000}"/>
    <cellStyle name="20 % - Akzent1 7 3 2" xfId="6803" xr:uid="{77FD0F78-627A-46F0-B5CB-3FE9FA762CE3}"/>
    <cellStyle name="20 % - Akzent1 7 3 2 2" xfId="13083" xr:uid="{345AB38A-84C5-4C7A-9422-10C686EDAB93}"/>
    <cellStyle name="20 % - Akzent1 7 4" xfId="6800" xr:uid="{4DA2C9BB-8CDE-4D76-BF0C-9713681B6468}"/>
    <cellStyle name="20 % - Akzent1 7 4 2" xfId="13080" xr:uid="{9D16AD0A-4DEF-4D44-AD7E-5C01145C5A3F}"/>
    <cellStyle name="20 % - Akzent1 8" xfId="113" xr:uid="{00000000-0005-0000-0000-000074000000}"/>
    <cellStyle name="20 % - Akzent1 8 2" xfId="114" xr:uid="{00000000-0005-0000-0000-000075000000}"/>
    <cellStyle name="20 % - Akzent1 8 2 2" xfId="115" xr:uid="{00000000-0005-0000-0000-000076000000}"/>
    <cellStyle name="20 % - Akzent1 8 2 2 2" xfId="6806" xr:uid="{5EE6291D-1C75-46D7-808D-59E39A61EE72}"/>
    <cellStyle name="20 % - Akzent1 8 2 2 2 2" xfId="13085" xr:uid="{A2BD1A84-0569-4FC1-A935-E961E521FA8F}"/>
    <cellStyle name="20 % - Akzent1 8 2 3" xfId="6805" xr:uid="{B9EAF916-CF43-4557-972D-45C1A92A52E1}"/>
    <cellStyle name="20 % - Akzent1 8 2 3 2" xfId="13084" xr:uid="{9AD67F1F-293B-4940-84D3-216F5FED1FD2}"/>
    <cellStyle name="20 % - Akzent1 8 3" xfId="116" xr:uid="{00000000-0005-0000-0000-000077000000}"/>
    <cellStyle name="20 % - Akzent1 8 3 2" xfId="6807" xr:uid="{A5537A18-EA97-4C6A-B493-4A38573F6D1D}"/>
    <cellStyle name="20 % - Akzent1 8 3 2 2" xfId="13086" xr:uid="{4131E07E-BFB5-48A3-9445-4CB9927EF252}"/>
    <cellStyle name="20 % - Akzent1 8 4" xfId="6804" xr:uid="{7FAC3C32-AB28-47A2-88CF-6C2DDB13BEF7}"/>
    <cellStyle name="20 % - Akzent1 9" xfId="117" xr:uid="{00000000-0005-0000-0000-000078000000}"/>
    <cellStyle name="20 % - Akzent1 9 2" xfId="118" xr:uid="{00000000-0005-0000-0000-000079000000}"/>
    <cellStyle name="20 % - Akzent1 9 2 2" xfId="119" xr:uid="{00000000-0005-0000-0000-00007A000000}"/>
    <cellStyle name="20 % - Akzent1 9 2 2 2" xfId="6810" xr:uid="{9609E23F-6DFE-4A0C-B27D-5D64861C590D}"/>
    <cellStyle name="20 % - Akzent1 9 2 2 2 2" xfId="13089" xr:uid="{E6A2B9EC-C16C-4FA9-A565-E816CDEB60A9}"/>
    <cellStyle name="20 % - Akzent1 9 2 3" xfId="6809" xr:uid="{A716BA5A-0823-4A47-9490-DEEAD38CA950}"/>
    <cellStyle name="20 % - Akzent1 9 2 3 2" xfId="13088" xr:uid="{CC373BD9-8F20-4D01-8618-3BB5CDDC8F0B}"/>
    <cellStyle name="20 % - Akzent1 9 3" xfId="120" xr:uid="{00000000-0005-0000-0000-00007B000000}"/>
    <cellStyle name="20 % - Akzent1 9 3 2" xfId="6811" xr:uid="{3EC69C5E-5DD4-4D17-9E55-862C2376FD20}"/>
    <cellStyle name="20 % - Akzent1 9 3 2 2" xfId="13090" xr:uid="{8CFBA4A3-D5EE-4B34-A5A2-25FC681F074C}"/>
    <cellStyle name="20 % - Akzent1 9 4" xfId="6808" xr:uid="{ED8699D5-A338-4C68-AA46-8920E0BB6781}"/>
    <cellStyle name="20 % - Akzent1 9 4 2" xfId="13087" xr:uid="{A0F62A23-EAC7-44BC-AA03-3043E9A6B8D8}"/>
    <cellStyle name="20 % - Akzent2 10" xfId="121" xr:uid="{00000000-0005-0000-0000-00007C000000}"/>
    <cellStyle name="20 % - Akzent2 10 2" xfId="122" xr:uid="{00000000-0005-0000-0000-00007D000000}"/>
    <cellStyle name="20 % - Akzent2 10 2 2" xfId="123" xr:uid="{00000000-0005-0000-0000-00007E000000}"/>
    <cellStyle name="20 % - Akzent2 10 2 2 2" xfId="6814" xr:uid="{CF2A3A55-BB80-4D75-BA9E-06A25F3309FF}"/>
    <cellStyle name="20 % - Akzent2 10 2 2 2 2" xfId="13093" xr:uid="{DEE9B06F-5A31-4429-9546-70C70F1E027C}"/>
    <cellStyle name="20 % - Akzent2 10 2 3" xfId="6813" xr:uid="{204633E7-118A-4713-9589-3C42B52A4F2D}"/>
    <cellStyle name="20 % - Akzent2 10 2 3 2" xfId="13092" xr:uid="{7BB9EBB7-E2AD-4C77-B662-C34CAC0C8E42}"/>
    <cellStyle name="20 % - Akzent2 10 3" xfId="124" xr:uid="{00000000-0005-0000-0000-00007F000000}"/>
    <cellStyle name="20 % - Akzent2 10 3 2" xfId="6815" xr:uid="{A226B516-AD28-4FD4-9392-9BC169063864}"/>
    <cellStyle name="20 % - Akzent2 10 3 2 2" xfId="13094" xr:uid="{54BFF495-D4DE-418F-A997-AFA3429A38F8}"/>
    <cellStyle name="20 % - Akzent2 10 4" xfId="6812" xr:uid="{4001DBCE-614E-4808-8813-18DDA390192F}"/>
    <cellStyle name="20 % - Akzent2 10 4 2" xfId="13091" xr:uid="{CE1A97DA-59A0-4663-808D-6B17E42C8A70}"/>
    <cellStyle name="20 % - Akzent2 11" xfId="125" xr:uid="{00000000-0005-0000-0000-000080000000}"/>
    <cellStyle name="20 % - Akzent2 11 2" xfId="126" xr:uid="{00000000-0005-0000-0000-000081000000}"/>
    <cellStyle name="20 % - Akzent2 11 2 2" xfId="127" xr:uid="{00000000-0005-0000-0000-000082000000}"/>
    <cellStyle name="20 % - Akzent2 11 2 2 2" xfId="6818" xr:uid="{C905D39E-0CFC-4707-9581-0D6776751F4C}"/>
    <cellStyle name="20 % - Akzent2 11 2 2 2 2" xfId="13097" xr:uid="{8E1E695A-5A87-449C-8225-400C6FE36EE1}"/>
    <cellStyle name="20 % - Akzent2 11 2 3" xfId="6817" xr:uid="{760D4706-761C-4A0E-92C6-8CDDF3457B00}"/>
    <cellStyle name="20 % - Akzent2 11 2 3 2" xfId="13096" xr:uid="{03690ECC-C0DD-421A-8856-4ACDE5C6CF49}"/>
    <cellStyle name="20 % - Akzent2 11 3" xfId="128" xr:uid="{00000000-0005-0000-0000-000083000000}"/>
    <cellStyle name="20 % - Akzent2 11 3 2" xfId="6819" xr:uid="{C9F0EA34-7393-419C-8FE3-C0A72EF1A057}"/>
    <cellStyle name="20 % - Akzent2 11 3 2 2" xfId="13098" xr:uid="{AF09C374-B2DA-4B4C-8C01-7CB2176BDF6A}"/>
    <cellStyle name="20 % - Akzent2 11 4" xfId="6816" xr:uid="{0594B71A-E11C-4C0F-8AC5-1ECA9684622F}"/>
    <cellStyle name="20 % - Akzent2 11 4 2" xfId="13095" xr:uid="{3EC67D94-8334-426C-BB5C-F27A0FE22827}"/>
    <cellStyle name="20 % - Akzent2 12" xfId="129" xr:uid="{00000000-0005-0000-0000-000084000000}"/>
    <cellStyle name="20 % - Akzent2 12 2" xfId="130" xr:uid="{00000000-0005-0000-0000-000085000000}"/>
    <cellStyle name="20 % - Akzent2 12 2 2" xfId="6821" xr:uid="{7FABCDCC-5391-4B40-BEAA-A96F1F93B23D}"/>
    <cellStyle name="20 % - Akzent2 12 3" xfId="6820" xr:uid="{7E64C770-F533-4095-85E6-26DC04B64ADD}"/>
    <cellStyle name="20 % - Akzent2 13" xfId="131" xr:uid="{00000000-0005-0000-0000-000086000000}"/>
    <cellStyle name="20 % - Akzent2 13 2" xfId="132" xr:uid="{00000000-0005-0000-0000-000087000000}"/>
    <cellStyle name="20 % - Akzent2 13 2 2" xfId="6823" xr:uid="{EC2C3C74-D689-466A-B424-ECD1732403A0}"/>
    <cellStyle name="20 % - Akzent2 13 2 2 2" xfId="13099" xr:uid="{5BBBC1C0-4ABC-4604-8CBB-81DB7679FAE6}"/>
    <cellStyle name="20 % - Akzent2 13 3" xfId="6822" xr:uid="{F30D8F2A-1A53-409D-AD68-7A94DB8D5FB8}"/>
    <cellStyle name="20 % - Akzent2 14" xfId="133" xr:uid="{00000000-0005-0000-0000-000088000000}"/>
    <cellStyle name="20 % - Akzent2 14 2" xfId="134" xr:uid="{00000000-0005-0000-0000-000089000000}"/>
    <cellStyle name="20 % - Akzent2 14 2 2" xfId="6825" xr:uid="{3570BADF-EA09-4587-9BBD-0BEEFBF732AA}"/>
    <cellStyle name="20 % - Akzent2 14 2 2 2" xfId="13100" xr:uid="{83B9D608-C147-45D3-9964-E8E81778DE71}"/>
    <cellStyle name="20 % - Akzent2 14 3" xfId="6824" xr:uid="{D8C22381-E2B0-4BA6-8949-6CB324B3D736}"/>
    <cellStyle name="20 % - Akzent2 15" xfId="135" xr:uid="{00000000-0005-0000-0000-00008A000000}"/>
    <cellStyle name="20 % - Akzent2 15 2" xfId="136" xr:uid="{00000000-0005-0000-0000-00008B000000}"/>
    <cellStyle name="20 % - Akzent2 15 2 2" xfId="6827" xr:uid="{B1AC9C9D-80F5-4CE0-B12E-32CE75111E4B}"/>
    <cellStyle name="20 % - Akzent2 15 3" xfId="6826" xr:uid="{62B157E2-4337-484C-886C-B064D339150F}"/>
    <cellStyle name="20 % - Akzent2 16" xfId="137" xr:uid="{00000000-0005-0000-0000-00008C000000}"/>
    <cellStyle name="20 % - Akzent2 16 2" xfId="6828" xr:uid="{322F482D-20F7-4AE7-A099-61E60DAA9C82}"/>
    <cellStyle name="20 % - Akzent2 17" xfId="138" xr:uid="{00000000-0005-0000-0000-00008D000000}"/>
    <cellStyle name="20 % - Akzent2 17 2" xfId="6829" xr:uid="{810EB96A-3F5A-452A-A665-81B692A4ADA8}"/>
    <cellStyle name="20 % - Akzent2 2" xfId="139" xr:uid="{00000000-0005-0000-0000-00008E000000}"/>
    <cellStyle name="20 % - Akzent2 2 2" xfId="140" xr:uid="{00000000-0005-0000-0000-00008F000000}"/>
    <cellStyle name="20 % - Akzent2 2 2 2" xfId="6830" xr:uid="{A39DBFD6-07FF-4538-9612-996AB6518CBB}"/>
    <cellStyle name="20 % - Akzent2 2 2 2 2" xfId="13101" xr:uid="{17432B65-AAEA-45C7-9E57-B7AAABBCBDD9}"/>
    <cellStyle name="20 % - Akzent2 2 3" xfId="141" xr:uid="{00000000-0005-0000-0000-000090000000}"/>
    <cellStyle name="20 % - Akzent2 2 3 2" xfId="6831" xr:uid="{99FED2B5-529F-4631-A0F1-818C549090DE}"/>
    <cellStyle name="20 % - Akzent2 2 4" xfId="142" xr:uid="{00000000-0005-0000-0000-000091000000}"/>
    <cellStyle name="20 % - Akzent2 2 4 2" xfId="6832" xr:uid="{2E6698E7-5DE7-4884-B02F-47D569A9B1F1}"/>
    <cellStyle name="20 % - Akzent2 2 5" xfId="6279" xr:uid="{2B703372-1B28-49FA-8632-9817EE9BA1B5}"/>
    <cellStyle name="20 % - Akzent2 3" xfId="143" xr:uid="{00000000-0005-0000-0000-000092000000}"/>
    <cellStyle name="20 % - Akzent2 3 2" xfId="144" xr:uid="{00000000-0005-0000-0000-000093000000}"/>
    <cellStyle name="20 % - Akzent2 3 2 2" xfId="6834" xr:uid="{0C752DED-8803-4EAA-ADF3-A5D62F0988A6}"/>
    <cellStyle name="20 % - Akzent2 3 2 2 2" xfId="13103" xr:uid="{BD31063F-C93F-4268-A6FC-3AC7FE056E38}"/>
    <cellStyle name="20 % - Akzent2 3 3" xfId="6833" xr:uid="{1BACF7DD-1EC5-4E0F-B0C0-B974EA6B47EC}"/>
    <cellStyle name="20 % - Akzent2 3 3 2" xfId="13102" xr:uid="{843372A2-86EA-4EC4-9A5D-30E2DFE14291}"/>
    <cellStyle name="20 % - Akzent2 4" xfId="145" xr:uid="{00000000-0005-0000-0000-000094000000}"/>
    <cellStyle name="20 % - Akzent2 4 2" xfId="146" xr:uid="{00000000-0005-0000-0000-000095000000}"/>
    <cellStyle name="20 % - Akzent2 4 2 2" xfId="6836" xr:uid="{B2C74CA8-0B5A-4363-859D-8320F1C8AF40}"/>
    <cellStyle name="20 % - Akzent2 4 2 2 2" xfId="13105" xr:uid="{C33FB148-36F5-4770-825C-52BC5D9876BD}"/>
    <cellStyle name="20 % - Akzent2 4 3" xfId="6835" xr:uid="{ADBD26FC-04F5-4F73-88A2-F45270BD86CC}"/>
    <cellStyle name="20 % - Akzent2 4 3 2" xfId="13104" xr:uid="{24495314-C65E-472A-B25D-8CBD009FD463}"/>
    <cellStyle name="20 % - Akzent2 5" xfId="147" xr:uid="{00000000-0005-0000-0000-000096000000}"/>
    <cellStyle name="20 % - Akzent2 5 2" xfId="148" xr:uid="{00000000-0005-0000-0000-000097000000}"/>
    <cellStyle name="20 % - Akzent2 5 2 2" xfId="149" xr:uid="{00000000-0005-0000-0000-000098000000}"/>
    <cellStyle name="20 % - Akzent2 5 2 2 2" xfId="6839" xr:uid="{8B907AEC-5A9A-4C15-9701-96112C4307D7}"/>
    <cellStyle name="20 % - Akzent2 5 2 2 2 2" xfId="13107" xr:uid="{859672A1-03CD-443D-908D-71D32E0A22A8}"/>
    <cellStyle name="20 % - Akzent2 5 2 3" xfId="6838" xr:uid="{E9AA961E-B06A-4A11-AA24-9E9E163D90EC}"/>
    <cellStyle name="20 % - Akzent2 5 3" xfId="150" xr:uid="{00000000-0005-0000-0000-000099000000}"/>
    <cellStyle name="20 % - Akzent2 5 3 2" xfId="6840" xr:uid="{E1704B03-F5CB-4E4E-B0FA-DAB0A158D500}"/>
    <cellStyle name="20 % - Akzent2 5 3 2 2" xfId="13108" xr:uid="{0B5F462B-CCEC-41C6-9A7A-1980A29B00A3}"/>
    <cellStyle name="20 % - Akzent2 5 4" xfId="6837" xr:uid="{0C0D12DC-1575-422E-93C2-1B8A356C5E0E}"/>
    <cellStyle name="20 % - Akzent2 5 4 2" xfId="13106" xr:uid="{2D3615F6-61C3-4310-B810-143D68588128}"/>
    <cellStyle name="20 % - Akzent2 6" xfId="151" xr:uid="{00000000-0005-0000-0000-00009A000000}"/>
    <cellStyle name="20 % - Akzent2 6 2" xfId="152" xr:uid="{00000000-0005-0000-0000-00009B000000}"/>
    <cellStyle name="20 % - Akzent2 6 2 2" xfId="153" xr:uid="{00000000-0005-0000-0000-00009C000000}"/>
    <cellStyle name="20 % - Akzent2 6 2 2 2" xfId="6843" xr:uid="{548375B1-054C-4B47-9AD4-7D680AAEF76C}"/>
    <cellStyle name="20 % - Akzent2 6 2 2 2 2" xfId="13110" xr:uid="{8C82A157-81D3-4BDF-97AE-1C4FF69A7C03}"/>
    <cellStyle name="20 % - Akzent2 6 2 3" xfId="6842" xr:uid="{3337A512-7588-4025-8ADC-CC90D461FB13}"/>
    <cellStyle name="20 % - Akzent2 6 3" xfId="154" xr:uid="{00000000-0005-0000-0000-00009D000000}"/>
    <cellStyle name="20 % - Akzent2 6 3 2" xfId="6844" xr:uid="{B38106C4-25AE-423C-AE62-0D153472084B}"/>
    <cellStyle name="20 % - Akzent2 6 3 2 2" xfId="13111" xr:uid="{FC13A7AB-2576-465A-8049-4170E839729E}"/>
    <cellStyle name="20 % - Akzent2 6 4" xfId="6841" xr:uid="{6D90D0C7-7D6D-4EE5-A73C-7861B0EF3E6A}"/>
    <cellStyle name="20 % - Akzent2 6 4 2" xfId="13109" xr:uid="{0F333F43-0C87-494F-A85C-7BED108567F1}"/>
    <cellStyle name="20 % - Akzent2 7" xfId="155" xr:uid="{00000000-0005-0000-0000-00009E000000}"/>
    <cellStyle name="20 % - Akzent2 7 2" xfId="156" xr:uid="{00000000-0005-0000-0000-00009F000000}"/>
    <cellStyle name="20 % - Akzent2 7 2 2" xfId="157" xr:uid="{00000000-0005-0000-0000-0000A0000000}"/>
    <cellStyle name="20 % - Akzent2 7 2 2 2" xfId="6847" xr:uid="{1F6D0419-6D9D-485F-B0C9-BB629C4A9DEE}"/>
    <cellStyle name="20 % - Akzent2 7 2 2 2 2" xfId="13114" xr:uid="{6870DB54-7B10-4D50-925A-8E50EF06966C}"/>
    <cellStyle name="20 % - Akzent2 7 2 3" xfId="6846" xr:uid="{0F11F778-185D-4D99-A811-A5FB7815AB19}"/>
    <cellStyle name="20 % - Akzent2 7 2 3 2" xfId="13113" xr:uid="{009380C4-4E6E-4F90-B1BF-50860F9486ED}"/>
    <cellStyle name="20 % - Akzent2 7 3" xfId="158" xr:uid="{00000000-0005-0000-0000-0000A1000000}"/>
    <cellStyle name="20 % - Akzent2 7 3 2" xfId="6848" xr:uid="{B6F24266-6BD0-420A-9535-83C8C0645640}"/>
    <cellStyle name="20 % - Akzent2 7 3 2 2" xfId="13115" xr:uid="{F8E3CA6D-B9DB-458E-B9A4-AEE0EA7281B4}"/>
    <cellStyle name="20 % - Akzent2 7 4" xfId="6845" xr:uid="{4640CF18-2285-491F-AF3F-59F5A49C0279}"/>
    <cellStyle name="20 % - Akzent2 7 4 2" xfId="13112" xr:uid="{EA943EA5-3938-4031-B0FE-CD6CC5101534}"/>
    <cellStyle name="20 % - Akzent2 8" xfId="159" xr:uid="{00000000-0005-0000-0000-0000A2000000}"/>
    <cellStyle name="20 % - Akzent2 8 2" xfId="160" xr:uid="{00000000-0005-0000-0000-0000A3000000}"/>
    <cellStyle name="20 % - Akzent2 8 2 2" xfId="161" xr:uid="{00000000-0005-0000-0000-0000A4000000}"/>
    <cellStyle name="20 % - Akzent2 8 2 2 2" xfId="6851" xr:uid="{FDA5B9EA-B68E-4DEB-8F79-3DB86C40EA2C}"/>
    <cellStyle name="20 % - Akzent2 8 2 2 2 2" xfId="13117" xr:uid="{C2D7C4A6-D45C-4E3D-9D63-25D305870D2B}"/>
    <cellStyle name="20 % - Akzent2 8 2 3" xfId="6850" xr:uid="{F41D2E27-642D-41E3-81BB-6EF0A763A1F4}"/>
    <cellStyle name="20 % - Akzent2 8 2 3 2" xfId="13116" xr:uid="{B4AEC3DF-020E-47E6-B2FC-045394EAF4AC}"/>
    <cellStyle name="20 % - Akzent2 8 3" xfId="162" xr:uid="{00000000-0005-0000-0000-0000A5000000}"/>
    <cellStyle name="20 % - Akzent2 8 3 2" xfId="6852" xr:uid="{36B5872B-2BC1-48BA-B68B-34086E540E39}"/>
    <cellStyle name="20 % - Akzent2 8 3 2 2" xfId="13118" xr:uid="{FDEC148F-74DA-4052-B251-76F100BDD4CD}"/>
    <cellStyle name="20 % - Akzent2 8 4" xfId="6849" xr:uid="{EEEFE39E-D973-4162-8E74-139B958E3A2D}"/>
    <cellStyle name="20 % - Akzent2 9" xfId="163" xr:uid="{00000000-0005-0000-0000-0000A6000000}"/>
    <cellStyle name="20 % - Akzent2 9 2" xfId="164" xr:uid="{00000000-0005-0000-0000-0000A7000000}"/>
    <cellStyle name="20 % - Akzent2 9 2 2" xfId="165" xr:uid="{00000000-0005-0000-0000-0000A8000000}"/>
    <cellStyle name="20 % - Akzent2 9 2 2 2" xfId="6855" xr:uid="{2B2C68CD-7E22-4588-B846-80A99630CFFC}"/>
    <cellStyle name="20 % - Akzent2 9 2 2 2 2" xfId="13121" xr:uid="{D7C7188A-A774-46D4-8CC2-3346E23CADD5}"/>
    <cellStyle name="20 % - Akzent2 9 2 3" xfId="6854" xr:uid="{4B5C075E-4B95-45E7-ABB8-1776707BA2FC}"/>
    <cellStyle name="20 % - Akzent2 9 2 3 2" xfId="13120" xr:uid="{B01B5DA1-18FE-4826-97F3-7C787A7E2851}"/>
    <cellStyle name="20 % - Akzent2 9 3" xfId="166" xr:uid="{00000000-0005-0000-0000-0000A9000000}"/>
    <cellStyle name="20 % - Akzent2 9 3 2" xfId="6856" xr:uid="{F170A899-8345-4D44-B1F4-8A799F8414E1}"/>
    <cellStyle name="20 % - Akzent2 9 3 2 2" xfId="13122" xr:uid="{606CC248-4C77-4772-90B4-FD78BCA36565}"/>
    <cellStyle name="20 % - Akzent2 9 4" xfId="6853" xr:uid="{A4882F16-A7F3-4596-B201-DE91C5485101}"/>
    <cellStyle name="20 % - Akzent2 9 4 2" xfId="13119" xr:uid="{C495CDF8-F094-4435-A36C-867A56021558}"/>
    <cellStyle name="20 % - Akzent3 10" xfId="167" xr:uid="{00000000-0005-0000-0000-0000AA000000}"/>
    <cellStyle name="20 % - Akzent3 10 2" xfId="168" xr:uid="{00000000-0005-0000-0000-0000AB000000}"/>
    <cellStyle name="20 % - Akzent3 10 2 2" xfId="169" xr:uid="{00000000-0005-0000-0000-0000AC000000}"/>
    <cellStyle name="20 % - Akzent3 10 2 2 2" xfId="6859" xr:uid="{24AB21D6-D264-4F61-AF37-5F79BA6291D9}"/>
    <cellStyle name="20 % - Akzent3 10 2 2 2 2" xfId="13125" xr:uid="{74AE7A01-B62B-43B2-94F7-D6A30741E9E2}"/>
    <cellStyle name="20 % - Akzent3 10 2 3" xfId="6858" xr:uid="{C8D91E93-366D-4BD3-9ED8-D40571188A4A}"/>
    <cellStyle name="20 % - Akzent3 10 2 3 2" xfId="13124" xr:uid="{6B9E46B1-2455-4FF3-BACB-50DC4E884433}"/>
    <cellStyle name="20 % - Akzent3 10 3" xfId="170" xr:uid="{00000000-0005-0000-0000-0000AD000000}"/>
    <cellStyle name="20 % - Akzent3 10 3 2" xfId="6860" xr:uid="{F0C48494-2BD9-4416-A36B-A0EA420CC841}"/>
    <cellStyle name="20 % - Akzent3 10 3 2 2" xfId="13126" xr:uid="{184C9C55-116E-41DB-AB43-358F70A0567A}"/>
    <cellStyle name="20 % - Akzent3 10 4" xfId="6857" xr:uid="{4AB94A83-6CAD-46A8-890E-92357EF8AD10}"/>
    <cellStyle name="20 % - Akzent3 10 4 2" xfId="13123" xr:uid="{EB322281-50E5-4583-B870-C56877BADFD3}"/>
    <cellStyle name="20 % - Akzent3 11" xfId="171" xr:uid="{00000000-0005-0000-0000-0000AE000000}"/>
    <cellStyle name="20 % - Akzent3 11 2" xfId="172" xr:uid="{00000000-0005-0000-0000-0000AF000000}"/>
    <cellStyle name="20 % - Akzent3 11 2 2" xfId="173" xr:uid="{00000000-0005-0000-0000-0000B0000000}"/>
    <cellStyle name="20 % - Akzent3 11 2 2 2" xfId="6863" xr:uid="{959A8D98-8F86-4040-A1AC-D474235BB230}"/>
    <cellStyle name="20 % - Akzent3 11 2 2 2 2" xfId="13129" xr:uid="{2510308F-67FA-4A53-BA9E-50E896AD828C}"/>
    <cellStyle name="20 % - Akzent3 11 2 3" xfId="6862" xr:uid="{5E958BCD-1AD8-4687-9851-F65B8987A81E}"/>
    <cellStyle name="20 % - Akzent3 11 2 3 2" xfId="13128" xr:uid="{B7E14B4A-D99B-4985-BB31-89FF71C220A9}"/>
    <cellStyle name="20 % - Akzent3 11 3" xfId="174" xr:uid="{00000000-0005-0000-0000-0000B1000000}"/>
    <cellStyle name="20 % - Akzent3 11 3 2" xfId="6864" xr:uid="{E1489B7E-006A-4466-BEEE-303D2E7B7ED7}"/>
    <cellStyle name="20 % - Akzent3 11 3 2 2" xfId="13130" xr:uid="{8C50BE39-26E1-423B-92EB-F4D75B72C332}"/>
    <cellStyle name="20 % - Akzent3 11 4" xfId="6861" xr:uid="{3988CBD9-3C42-4E0B-8F62-08E9304CA424}"/>
    <cellStyle name="20 % - Akzent3 11 4 2" xfId="13127" xr:uid="{EF2CCF40-B507-41C0-A830-755F736BC8B1}"/>
    <cellStyle name="20 % - Akzent3 12" xfId="175" xr:uid="{00000000-0005-0000-0000-0000B2000000}"/>
    <cellStyle name="20 % - Akzent3 12 2" xfId="176" xr:uid="{00000000-0005-0000-0000-0000B3000000}"/>
    <cellStyle name="20 % - Akzent3 12 2 2" xfId="6866" xr:uid="{77264D7A-C202-423C-BFD0-55AF77FF9D7D}"/>
    <cellStyle name="20 % - Akzent3 12 3" xfId="6865" xr:uid="{1779F69A-7CBA-4F2E-A9F6-207CB866B961}"/>
    <cellStyle name="20 % - Akzent3 13" xfId="177" xr:uid="{00000000-0005-0000-0000-0000B4000000}"/>
    <cellStyle name="20 % - Akzent3 13 2" xfId="178" xr:uid="{00000000-0005-0000-0000-0000B5000000}"/>
    <cellStyle name="20 % - Akzent3 13 2 2" xfId="6868" xr:uid="{C8B3478E-3281-4DCA-A0AC-7296CC8DFE35}"/>
    <cellStyle name="20 % - Akzent3 13 2 2 2" xfId="13131" xr:uid="{BB67E7ED-311C-4ECE-A7B4-0E617FD154A7}"/>
    <cellStyle name="20 % - Akzent3 13 3" xfId="6867" xr:uid="{4A6ABD10-2B27-4A39-B6B2-4410FEDE6BCD}"/>
    <cellStyle name="20 % - Akzent3 14" xfId="179" xr:uid="{00000000-0005-0000-0000-0000B6000000}"/>
    <cellStyle name="20 % - Akzent3 14 2" xfId="180" xr:uid="{00000000-0005-0000-0000-0000B7000000}"/>
    <cellStyle name="20 % - Akzent3 14 2 2" xfId="6870" xr:uid="{9F9D33ED-2644-4690-B747-74A22CE77DE6}"/>
    <cellStyle name="20 % - Akzent3 14 2 2 2" xfId="13132" xr:uid="{EADFCEFF-D951-43CF-A739-0FFBBD8338A8}"/>
    <cellStyle name="20 % - Akzent3 14 3" xfId="6869" xr:uid="{84E2D3A9-55E8-4C21-882A-7C8711C05619}"/>
    <cellStyle name="20 % - Akzent3 15" xfId="181" xr:uid="{00000000-0005-0000-0000-0000B8000000}"/>
    <cellStyle name="20 % - Akzent3 15 2" xfId="182" xr:uid="{00000000-0005-0000-0000-0000B9000000}"/>
    <cellStyle name="20 % - Akzent3 15 2 2" xfId="6872" xr:uid="{60E34265-CA06-4D40-B3F4-A36EFDC1BA93}"/>
    <cellStyle name="20 % - Akzent3 15 3" xfId="6871" xr:uid="{76D7417F-3887-4943-BB02-D1941191E05B}"/>
    <cellStyle name="20 % - Akzent3 16" xfId="183" xr:uid="{00000000-0005-0000-0000-0000BA000000}"/>
    <cellStyle name="20 % - Akzent3 16 2" xfId="6873" xr:uid="{60DCE440-E6C4-4F64-8E9F-9781B47CF8F9}"/>
    <cellStyle name="20 % - Akzent3 17" xfId="184" xr:uid="{00000000-0005-0000-0000-0000BB000000}"/>
    <cellStyle name="20 % - Akzent3 17 2" xfId="6874" xr:uid="{BA2D4B2B-15FA-4266-81FF-5CCC70C80DA5}"/>
    <cellStyle name="20 % - Akzent3 2" xfId="185" xr:uid="{00000000-0005-0000-0000-0000BC000000}"/>
    <cellStyle name="20 % - Akzent3 2 2" xfId="186" xr:uid="{00000000-0005-0000-0000-0000BD000000}"/>
    <cellStyle name="20 % - Akzent3 2 2 2" xfId="6875" xr:uid="{76AB620D-8921-43CA-8226-C1138A4DE777}"/>
    <cellStyle name="20 % - Akzent3 2 2 2 2" xfId="13133" xr:uid="{B3A6C8BB-8AF6-44C7-A96C-BF5CA5E06DD3}"/>
    <cellStyle name="20 % - Akzent3 2 3" xfId="187" xr:uid="{00000000-0005-0000-0000-0000BE000000}"/>
    <cellStyle name="20 % - Akzent3 2 3 2" xfId="6876" xr:uid="{E16DDB77-B92D-4857-9ADD-13A351B5E940}"/>
    <cellStyle name="20 % - Akzent3 2 4" xfId="188" xr:uid="{00000000-0005-0000-0000-0000BF000000}"/>
    <cellStyle name="20 % - Akzent3 2 4 2" xfId="6877" xr:uid="{D138FB22-8CA2-4109-9699-0CDB7F388C38}"/>
    <cellStyle name="20 % - Akzent3 2 5" xfId="6280" xr:uid="{A854AD67-3B25-4A6E-ACB0-67C802EA9F4C}"/>
    <cellStyle name="20 % - Akzent3 3" xfId="189" xr:uid="{00000000-0005-0000-0000-0000C0000000}"/>
    <cellStyle name="20 % - Akzent3 3 2" xfId="190" xr:uid="{00000000-0005-0000-0000-0000C1000000}"/>
    <cellStyle name="20 % - Akzent3 3 2 2" xfId="6879" xr:uid="{1CD4D035-AB7A-408A-98BE-2D4095F57C85}"/>
    <cellStyle name="20 % - Akzent3 3 2 2 2" xfId="13135" xr:uid="{86EA4D44-7D38-42A3-A472-3D4D89E63186}"/>
    <cellStyle name="20 % - Akzent3 3 3" xfId="6878" xr:uid="{ED5C77C6-ABC8-4A30-8793-E1D423A0DBF0}"/>
    <cellStyle name="20 % - Akzent3 3 3 2" xfId="13134" xr:uid="{65E1B02F-8B3E-4D0C-B72D-9A17761FD833}"/>
    <cellStyle name="20 % - Akzent3 4" xfId="191" xr:uid="{00000000-0005-0000-0000-0000C2000000}"/>
    <cellStyle name="20 % - Akzent3 4 2" xfId="192" xr:uid="{00000000-0005-0000-0000-0000C3000000}"/>
    <cellStyle name="20 % - Akzent3 4 2 2" xfId="6881" xr:uid="{1D2090F0-DF77-44F3-8196-11710A58D2CC}"/>
    <cellStyle name="20 % - Akzent3 4 2 2 2" xfId="13137" xr:uid="{7AF13D6A-9200-4BFF-BCDD-FD69214520CB}"/>
    <cellStyle name="20 % - Akzent3 4 3" xfId="6880" xr:uid="{438C5761-B736-4622-B077-EF988F91E575}"/>
    <cellStyle name="20 % - Akzent3 4 3 2" xfId="13136" xr:uid="{D5FA60AC-43B2-4A5E-A161-B370EC5B885A}"/>
    <cellStyle name="20 % - Akzent3 5" xfId="193" xr:uid="{00000000-0005-0000-0000-0000C4000000}"/>
    <cellStyle name="20 % - Akzent3 5 2" xfId="194" xr:uid="{00000000-0005-0000-0000-0000C5000000}"/>
    <cellStyle name="20 % - Akzent3 5 2 2" xfId="195" xr:uid="{00000000-0005-0000-0000-0000C6000000}"/>
    <cellStyle name="20 % - Akzent3 5 2 2 2" xfId="6884" xr:uid="{AAC9FFAB-0165-4DD7-A7E9-A245694A04CF}"/>
    <cellStyle name="20 % - Akzent3 5 2 2 2 2" xfId="13139" xr:uid="{150D41B2-45C4-443B-9699-424167DEBE64}"/>
    <cellStyle name="20 % - Akzent3 5 2 3" xfId="6883" xr:uid="{7B6920D1-E373-4378-895F-23860446AC47}"/>
    <cellStyle name="20 % - Akzent3 5 3" xfId="196" xr:uid="{00000000-0005-0000-0000-0000C7000000}"/>
    <cellStyle name="20 % - Akzent3 5 3 2" xfId="6885" xr:uid="{4C94FB85-9F3F-434B-8B47-1ABF450534E9}"/>
    <cellStyle name="20 % - Akzent3 5 3 2 2" xfId="13140" xr:uid="{580CF854-A95F-436A-9C90-830B0E184331}"/>
    <cellStyle name="20 % - Akzent3 5 4" xfId="6882" xr:uid="{EACCB0F0-B945-438B-8073-00B31FF667F4}"/>
    <cellStyle name="20 % - Akzent3 5 4 2" xfId="13138" xr:uid="{46B03A66-73BB-4C21-B2EB-EF4C7F44BAB8}"/>
    <cellStyle name="20 % - Akzent3 6" xfId="197" xr:uid="{00000000-0005-0000-0000-0000C8000000}"/>
    <cellStyle name="20 % - Akzent3 6 2" xfId="198" xr:uid="{00000000-0005-0000-0000-0000C9000000}"/>
    <cellStyle name="20 % - Akzent3 6 2 2" xfId="199" xr:uid="{00000000-0005-0000-0000-0000CA000000}"/>
    <cellStyle name="20 % - Akzent3 6 2 2 2" xfId="6888" xr:uid="{81187A97-821A-4BD5-AC9C-4799BEBE74CD}"/>
    <cellStyle name="20 % - Akzent3 6 2 2 2 2" xfId="13142" xr:uid="{21B876BE-D0A0-4535-8220-7BDBDACE6D9B}"/>
    <cellStyle name="20 % - Akzent3 6 2 3" xfId="6887" xr:uid="{EA7A6CC0-EE57-4262-A612-97EAE4A67395}"/>
    <cellStyle name="20 % - Akzent3 6 3" xfId="200" xr:uid="{00000000-0005-0000-0000-0000CB000000}"/>
    <cellStyle name="20 % - Akzent3 6 3 2" xfId="6889" xr:uid="{F5FA44E0-37A4-4551-A6B2-1CE46C63BBE5}"/>
    <cellStyle name="20 % - Akzent3 6 3 2 2" xfId="13143" xr:uid="{B3D53FF0-EDC6-4F5F-A9DB-05D615696F3B}"/>
    <cellStyle name="20 % - Akzent3 6 4" xfId="6886" xr:uid="{6F99188F-DEA7-4584-9E80-6708C3E7E164}"/>
    <cellStyle name="20 % - Akzent3 6 4 2" xfId="13141" xr:uid="{52C0D071-3ED2-4CBE-B504-687AB4516765}"/>
    <cellStyle name="20 % - Akzent3 7" xfId="201" xr:uid="{00000000-0005-0000-0000-0000CC000000}"/>
    <cellStyle name="20 % - Akzent3 7 2" xfId="202" xr:uid="{00000000-0005-0000-0000-0000CD000000}"/>
    <cellStyle name="20 % - Akzent3 7 2 2" xfId="203" xr:uid="{00000000-0005-0000-0000-0000CE000000}"/>
    <cellStyle name="20 % - Akzent3 7 2 2 2" xfId="6892" xr:uid="{644C72EC-10C3-431D-892D-B5B18085B13B}"/>
    <cellStyle name="20 % - Akzent3 7 2 2 2 2" xfId="13146" xr:uid="{786B2015-627C-4C39-953E-A25101532EFE}"/>
    <cellStyle name="20 % - Akzent3 7 2 3" xfId="6891" xr:uid="{4349CCB3-9B70-468F-8682-57A8323C7FC9}"/>
    <cellStyle name="20 % - Akzent3 7 2 3 2" xfId="13145" xr:uid="{FB32CDA9-44CE-4881-B1B0-04F0CB838476}"/>
    <cellStyle name="20 % - Akzent3 7 3" xfId="204" xr:uid="{00000000-0005-0000-0000-0000CF000000}"/>
    <cellStyle name="20 % - Akzent3 7 3 2" xfId="6893" xr:uid="{6C0F4669-8940-4D78-9532-917303E7FC0B}"/>
    <cellStyle name="20 % - Akzent3 7 3 2 2" xfId="13147" xr:uid="{CEF5945D-F994-4FF1-8EB0-DF113DE4A00B}"/>
    <cellStyle name="20 % - Akzent3 7 4" xfId="6890" xr:uid="{6EE156CD-6C25-4672-B4B5-DB60CFBA3329}"/>
    <cellStyle name="20 % - Akzent3 7 4 2" xfId="13144" xr:uid="{80EBB9CA-E9FD-4759-9A90-2CC3CF113E57}"/>
    <cellStyle name="20 % - Akzent3 8" xfId="205" xr:uid="{00000000-0005-0000-0000-0000D0000000}"/>
    <cellStyle name="20 % - Akzent3 8 2" xfId="206" xr:uid="{00000000-0005-0000-0000-0000D1000000}"/>
    <cellStyle name="20 % - Akzent3 8 2 2" xfId="207" xr:uid="{00000000-0005-0000-0000-0000D2000000}"/>
    <cellStyle name="20 % - Akzent3 8 2 2 2" xfId="6896" xr:uid="{FA95C71D-1AEA-48D0-A46B-1CA383B466F1}"/>
    <cellStyle name="20 % - Akzent3 8 2 2 2 2" xfId="13149" xr:uid="{63AAD030-4D49-4B28-89CB-213B82EDACDD}"/>
    <cellStyle name="20 % - Akzent3 8 2 3" xfId="6895" xr:uid="{062CE4A6-5903-4B53-8CBD-97BF963D520A}"/>
    <cellStyle name="20 % - Akzent3 8 2 3 2" xfId="13148" xr:uid="{BBBC8B8A-2BF1-491F-9F7D-F3F5C00D47C6}"/>
    <cellStyle name="20 % - Akzent3 8 3" xfId="208" xr:uid="{00000000-0005-0000-0000-0000D3000000}"/>
    <cellStyle name="20 % - Akzent3 8 3 2" xfId="6897" xr:uid="{AF6C8F08-B751-4445-9B58-12FF426624AB}"/>
    <cellStyle name="20 % - Akzent3 8 3 2 2" xfId="13150" xr:uid="{1584B0EC-64FA-4836-9307-AE626C5F07ED}"/>
    <cellStyle name="20 % - Akzent3 8 4" xfId="6894" xr:uid="{3CF05F63-FE7D-4211-BCBB-82EF8246F04C}"/>
    <cellStyle name="20 % - Akzent3 9" xfId="209" xr:uid="{00000000-0005-0000-0000-0000D4000000}"/>
    <cellStyle name="20 % - Akzent3 9 2" xfId="210" xr:uid="{00000000-0005-0000-0000-0000D5000000}"/>
    <cellStyle name="20 % - Akzent3 9 2 2" xfId="211" xr:uid="{00000000-0005-0000-0000-0000D6000000}"/>
    <cellStyle name="20 % - Akzent3 9 2 2 2" xfId="6900" xr:uid="{2B7AF2DC-AB7D-4586-AB92-24F5955CE84C}"/>
    <cellStyle name="20 % - Akzent3 9 2 2 2 2" xfId="13153" xr:uid="{603B7861-5823-4F10-8CF4-A6B968BA66AD}"/>
    <cellStyle name="20 % - Akzent3 9 2 3" xfId="6899" xr:uid="{C2BA615F-481B-4F11-88EA-7EBDB650ABB4}"/>
    <cellStyle name="20 % - Akzent3 9 2 3 2" xfId="13152" xr:uid="{CFD580C9-48E9-46EE-AEA1-94EC301994ED}"/>
    <cellStyle name="20 % - Akzent3 9 3" xfId="212" xr:uid="{00000000-0005-0000-0000-0000D7000000}"/>
    <cellStyle name="20 % - Akzent3 9 3 2" xfId="6901" xr:uid="{967EC586-4508-44E5-84D2-64F0A1615B65}"/>
    <cellStyle name="20 % - Akzent3 9 3 2 2" xfId="13154" xr:uid="{F931F341-84FB-42EB-BD3B-3F23FE0325A6}"/>
    <cellStyle name="20 % - Akzent3 9 4" xfId="6898" xr:uid="{D838ED54-D126-4528-AB02-05E0F78FF356}"/>
    <cellStyle name="20 % - Akzent3 9 4 2" xfId="13151" xr:uid="{9165F8C3-B4F8-4A01-9E57-E07A4F177187}"/>
    <cellStyle name="20 % - Akzent4 10" xfId="213" xr:uid="{00000000-0005-0000-0000-0000D8000000}"/>
    <cellStyle name="20 % - Akzent4 10 2" xfId="214" xr:uid="{00000000-0005-0000-0000-0000D9000000}"/>
    <cellStyle name="20 % - Akzent4 10 2 2" xfId="215" xr:uid="{00000000-0005-0000-0000-0000DA000000}"/>
    <cellStyle name="20 % - Akzent4 10 2 2 2" xfId="6904" xr:uid="{24F21A47-E9B4-4678-A499-77A20EFBB1A8}"/>
    <cellStyle name="20 % - Akzent4 10 2 2 2 2" xfId="13157" xr:uid="{52F9FA3B-DA8B-41E6-B440-A21EC4FEBAC3}"/>
    <cellStyle name="20 % - Akzent4 10 2 3" xfId="6903" xr:uid="{ED1F5B90-F343-487B-8A23-AA0779621D11}"/>
    <cellStyle name="20 % - Akzent4 10 2 3 2" xfId="13156" xr:uid="{EBC13CE1-11D2-42FE-A305-8A54963ED56F}"/>
    <cellStyle name="20 % - Akzent4 10 3" xfId="216" xr:uid="{00000000-0005-0000-0000-0000DB000000}"/>
    <cellStyle name="20 % - Akzent4 10 3 2" xfId="6905" xr:uid="{48BA9863-7FC8-4F64-9A2C-476DCDEAE7EF}"/>
    <cellStyle name="20 % - Akzent4 10 3 2 2" xfId="13158" xr:uid="{BA8C02B7-A171-4DD2-B602-B89B7329CCF4}"/>
    <cellStyle name="20 % - Akzent4 10 4" xfId="6902" xr:uid="{465A60DD-9809-4D12-A502-3BAEDB377887}"/>
    <cellStyle name="20 % - Akzent4 10 4 2" xfId="13155" xr:uid="{31C0C5D3-D9A4-4FE0-9C1C-A61073A2990B}"/>
    <cellStyle name="20 % - Akzent4 11" xfId="217" xr:uid="{00000000-0005-0000-0000-0000DC000000}"/>
    <cellStyle name="20 % - Akzent4 11 2" xfId="218" xr:uid="{00000000-0005-0000-0000-0000DD000000}"/>
    <cellStyle name="20 % - Akzent4 11 2 2" xfId="219" xr:uid="{00000000-0005-0000-0000-0000DE000000}"/>
    <cellStyle name="20 % - Akzent4 11 2 2 2" xfId="6908" xr:uid="{51EE9D3E-AF8B-48DF-9387-C94EEB06AFA3}"/>
    <cellStyle name="20 % - Akzent4 11 2 2 2 2" xfId="13161" xr:uid="{E64BF301-FEE4-41CF-BCF0-3C0A1A7D7084}"/>
    <cellStyle name="20 % - Akzent4 11 2 3" xfId="6907" xr:uid="{D27D62DE-76F6-4E63-B449-50D1E5E13DF0}"/>
    <cellStyle name="20 % - Akzent4 11 2 3 2" xfId="13160" xr:uid="{959A9D7E-CE75-4A68-BA86-1D3795BE31B9}"/>
    <cellStyle name="20 % - Akzent4 11 3" xfId="220" xr:uid="{00000000-0005-0000-0000-0000DF000000}"/>
    <cellStyle name="20 % - Akzent4 11 3 2" xfId="6909" xr:uid="{EBC72DBF-F1E2-4FFB-B36C-0FA884AA1532}"/>
    <cellStyle name="20 % - Akzent4 11 3 2 2" xfId="13162" xr:uid="{15CEE8E2-0E2B-4426-BF50-E4CF75E6CFC2}"/>
    <cellStyle name="20 % - Akzent4 11 4" xfId="6906" xr:uid="{3B238E7E-8F04-4FE9-9C3F-B97FAE3F4708}"/>
    <cellStyle name="20 % - Akzent4 11 4 2" xfId="13159" xr:uid="{B4088B40-36F6-4CB7-A09E-7BC9741AB7A2}"/>
    <cellStyle name="20 % - Akzent4 12" xfId="221" xr:uid="{00000000-0005-0000-0000-0000E0000000}"/>
    <cellStyle name="20 % - Akzent4 12 2" xfId="222" xr:uid="{00000000-0005-0000-0000-0000E1000000}"/>
    <cellStyle name="20 % - Akzent4 12 2 2" xfId="6911" xr:uid="{8D009C22-7D6D-4296-9FB0-D0224C47EEFB}"/>
    <cellStyle name="20 % - Akzent4 12 3" xfId="6910" xr:uid="{25B14FAD-31DA-4A62-848A-3EE5E13647FC}"/>
    <cellStyle name="20 % - Akzent4 13" xfId="223" xr:uid="{00000000-0005-0000-0000-0000E2000000}"/>
    <cellStyle name="20 % - Akzent4 13 2" xfId="224" xr:uid="{00000000-0005-0000-0000-0000E3000000}"/>
    <cellStyle name="20 % - Akzent4 13 2 2" xfId="6913" xr:uid="{630F2ACF-C5FD-416E-A708-C7FBEF9603BC}"/>
    <cellStyle name="20 % - Akzent4 13 2 2 2" xfId="13163" xr:uid="{DD9B6477-9E0A-47AB-B91F-4A673BA71596}"/>
    <cellStyle name="20 % - Akzent4 13 3" xfId="6912" xr:uid="{2580ED2D-1FA1-4790-920F-9CF23B396E8D}"/>
    <cellStyle name="20 % - Akzent4 14" xfId="225" xr:uid="{00000000-0005-0000-0000-0000E4000000}"/>
    <cellStyle name="20 % - Akzent4 14 2" xfId="226" xr:uid="{00000000-0005-0000-0000-0000E5000000}"/>
    <cellStyle name="20 % - Akzent4 14 2 2" xfId="6915" xr:uid="{8DC6F217-3C85-490E-8802-FD47D4D83E28}"/>
    <cellStyle name="20 % - Akzent4 14 2 2 2" xfId="13164" xr:uid="{B37E98B5-85D3-42D5-BA8C-EF7CDA2B3DA0}"/>
    <cellStyle name="20 % - Akzent4 14 3" xfId="6914" xr:uid="{1F94271C-EA9A-4DDC-8A35-7A8F6F284964}"/>
    <cellStyle name="20 % - Akzent4 15" xfId="227" xr:uid="{00000000-0005-0000-0000-0000E6000000}"/>
    <cellStyle name="20 % - Akzent4 15 2" xfId="228" xr:uid="{00000000-0005-0000-0000-0000E7000000}"/>
    <cellStyle name="20 % - Akzent4 15 2 2" xfId="6917" xr:uid="{61C4DC03-211B-4E7D-A5E2-0E5D089BFB02}"/>
    <cellStyle name="20 % - Akzent4 15 3" xfId="6916" xr:uid="{E5E39440-7B28-4B38-932E-115ACE4EE84A}"/>
    <cellStyle name="20 % - Akzent4 16" xfId="229" xr:uid="{00000000-0005-0000-0000-0000E8000000}"/>
    <cellStyle name="20 % - Akzent4 16 2" xfId="6918" xr:uid="{B219ED97-4E03-42F1-BCA1-4E1BE1C938B4}"/>
    <cellStyle name="20 % - Akzent4 17" xfId="230" xr:uid="{00000000-0005-0000-0000-0000E9000000}"/>
    <cellStyle name="20 % - Akzent4 17 2" xfId="6919" xr:uid="{AFA8CF4B-4419-4A58-801C-97798BBC1BE0}"/>
    <cellStyle name="20 % - Akzent4 2" xfId="231" xr:uid="{00000000-0005-0000-0000-0000EA000000}"/>
    <cellStyle name="20 % - Akzent4 2 2" xfId="232" xr:uid="{00000000-0005-0000-0000-0000EB000000}"/>
    <cellStyle name="20 % - Akzent4 2 2 2" xfId="6920" xr:uid="{639F44ED-1DBE-4503-90CC-770F2BA3E1D9}"/>
    <cellStyle name="20 % - Akzent4 2 2 2 2" xfId="13165" xr:uid="{63AD3ED4-4016-405D-8C2D-013A1F5053EA}"/>
    <cellStyle name="20 % - Akzent4 2 3" xfId="233" xr:uid="{00000000-0005-0000-0000-0000EC000000}"/>
    <cellStyle name="20 % - Akzent4 2 3 2" xfId="6921" xr:uid="{CE017104-E953-42C1-B1F0-FFB7507EC62B}"/>
    <cellStyle name="20 % - Akzent4 2 4" xfId="234" xr:uid="{00000000-0005-0000-0000-0000ED000000}"/>
    <cellStyle name="20 % - Akzent4 2 4 2" xfId="6922" xr:uid="{C5BB1281-FCAF-4BD4-ADDB-5855AEA02462}"/>
    <cellStyle name="20 % - Akzent4 2 5" xfId="6281" xr:uid="{827F3465-D54F-48DE-A767-2641D049BF94}"/>
    <cellStyle name="20 % - Akzent4 3" xfId="235" xr:uid="{00000000-0005-0000-0000-0000EE000000}"/>
    <cellStyle name="20 % - Akzent4 3 2" xfId="236" xr:uid="{00000000-0005-0000-0000-0000EF000000}"/>
    <cellStyle name="20 % - Akzent4 3 2 2" xfId="6924" xr:uid="{4E289106-5891-4AAE-8A7A-EF30F1305A46}"/>
    <cellStyle name="20 % - Akzent4 3 2 2 2" xfId="13167" xr:uid="{7ECF9F90-C425-4B17-B66A-D7309DB60495}"/>
    <cellStyle name="20 % - Akzent4 3 3" xfId="6923" xr:uid="{4ABD6FF7-8FD5-4562-8E4D-627E222B5A15}"/>
    <cellStyle name="20 % - Akzent4 3 3 2" xfId="13166" xr:uid="{0358C595-AAE5-426C-824C-789745B36079}"/>
    <cellStyle name="20 % - Akzent4 4" xfId="237" xr:uid="{00000000-0005-0000-0000-0000F0000000}"/>
    <cellStyle name="20 % - Akzent4 4 2" xfId="238" xr:uid="{00000000-0005-0000-0000-0000F1000000}"/>
    <cellStyle name="20 % - Akzent4 4 2 2" xfId="6926" xr:uid="{DDDC2965-E6B4-4110-8E34-CEE6E8DE3FE8}"/>
    <cellStyle name="20 % - Akzent4 4 2 2 2" xfId="13169" xr:uid="{A1491F12-947B-451C-AC25-A29159D5AF4C}"/>
    <cellStyle name="20 % - Akzent4 4 3" xfId="6925" xr:uid="{40B8A238-04C2-4C88-AF28-09256E16BF55}"/>
    <cellStyle name="20 % - Akzent4 4 3 2" xfId="13168" xr:uid="{C6E21FB0-9F16-4F51-BEEB-7EF9718225C1}"/>
    <cellStyle name="20 % - Akzent4 5" xfId="239" xr:uid="{00000000-0005-0000-0000-0000F2000000}"/>
    <cellStyle name="20 % - Akzent4 5 2" xfId="240" xr:uid="{00000000-0005-0000-0000-0000F3000000}"/>
    <cellStyle name="20 % - Akzent4 5 2 2" xfId="241" xr:uid="{00000000-0005-0000-0000-0000F4000000}"/>
    <cellStyle name="20 % - Akzent4 5 2 2 2" xfId="6929" xr:uid="{93E79D29-CED0-42BF-9F06-4327D5902565}"/>
    <cellStyle name="20 % - Akzent4 5 2 2 2 2" xfId="13171" xr:uid="{C30B9362-4DA1-4156-8597-8170A2A3BB03}"/>
    <cellStyle name="20 % - Akzent4 5 2 3" xfId="6928" xr:uid="{4204E444-087C-4A5E-AECD-B743820A14E0}"/>
    <cellStyle name="20 % - Akzent4 5 3" xfId="242" xr:uid="{00000000-0005-0000-0000-0000F5000000}"/>
    <cellStyle name="20 % - Akzent4 5 3 2" xfId="6930" xr:uid="{64095C5E-76CD-4C05-A40C-831BEB58FA60}"/>
    <cellStyle name="20 % - Akzent4 5 3 2 2" xfId="13172" xr:uid="{F708BEA6-C24E-435C-8AAF-9AE3ABAFA0C8}"/>
    <cellStyle name="20 % - Akzent4 5 4" xfId="6927" xr:uid="{6828F6A9-A0D2-4341-ABFF-EF52000AAB60}"/>
    <cellStyle name="20 % - Akzent4 5 4 2" xfId="13170" xr:uid="{ED5B0C6A-60E9-453C-BBB9-7E5F18C22723}"/>
    <cellStyle name="20 % - Akzent4 6" xfId="243" xr:uid="{00000000-0005-0000-0000-0000F6000000}"/>
    <cellStyle name="20 % - Akzent4 6 2" xfId="244" xr:uid="{00000000-0005-0000-0000-0000F7000000}"/>
    <cellStyle name="20 % - Akzent4 6 2 2" xfId="245" xr:uid="{00000000-0005-0000-0000-0000F8000000}"/>
    <cellStyle name="20 % - Akzent4 6 2 2 2" xfId="6933" xr:uid="{434E4CD5-0D93-4FD3-9944-AE39FD685DAA}"/>
    <cellStyle name="20 % - Akzent4 6 2 2 2 2" xfId="13174" xr:uid="{CE14B454-040B-4798-AC87-13551E5BAD89}"/>
    <cellStyle name="20 % - Akzent4 6 2 3" xfId="6932" xr:uid="{91567795-E65E-45AC-A33F-C48268DF1453}"/>
    <cellStyle name="20 % - Akzent4 6 3" xfId="246" xr:uid="{00000000-0005-0000-0000-0000F9000000}"/>
    <cellStyle name="20 % - Akzent4 6 3 2" xfId="6934" xr:uid="{C0B39ECD-7409-416E-BE6E-D7A03CAC6DCD}"/>
    <cellStyle name="20 % - Akzent4 6 3 2 2" xfId="13175" xr:uid="{C12CB14E-B860-4A11-9845-CC191E81F532}"/>
    <cellStyle name="20 % - Akzent4 6 4" xfId="6931" xr:uid="{1D7E9AAF-97F3-4E3C-94F3-92C175FFFA51}"/>
    <cellStyle name="20 % - Akzent4 6 4 2" xfId="13173" xr:uid="{7120DDFC-EA43-4DAD-A9F1-70C9587AAAB0}"/>
    <cellStyle name="20 % - Akzent4 7" xfId="247" xr:uid="{00000000-0005-0000-0000-0000FA000000}"/>
    <cellStyle name="20 % - Akzent4 7 2" xfId="248" xr:uid="{00000000-0005-0000-0000-0000FB000000}"/>
    <cellStyle name="20 % - Akzent4 7 2 2" xfId="249" xr:uid="{00000000-0005-0000-0000-0000FC000000}"/>
    <cellStyle name="20 % - Akzent4 7 2 2 2" xfId="6937" xr:uid="{9F83EA3E-C9A1-461C-A724-5C5576CD1962}"/>
    <cellStyle name="20 % - Akzent4 7 2 2 2 2" xfId="13178" xr:uid="{CC9C786C-68B9-4FF3-A5A0-B6A7E2902BDD}"/>
    <cellStyle name="20 % - Akzent4 7 2 3" xfId="6936" xr:uid="{3E439FDB-AC9C-4772-AA52-86A225222FFC}"/>
    <cellStyle name="20 % - Akzent4 7 2 3 2" xfId="13177" xr:uid="{547E0DDA-8C7E-4CB2-AEF9-24B71CC738D2}"/>
    <cellStyle name="20 % - Akzent4 7 3" xfId="250" xr:uid="{00000000-0005-0000-0000-0000FD000000}"/>
    <cellStyle name="20 % - Akzent4 7 3 2" xfId="6938" xr:uid="{B3D2B608-2A99-4470-98A4-23E14B3A8D11}"/>
    <cellStyle name="20 % - Akzent4 7 3 2 2" xfId="13179" xr:uid="{B8D2F8BA-4E97-4B84-83AE-69E64E7E79D4}"/>
    <cellStyle name="20 % - Akzent4 7 4" xfId="6935" xr:uid="{CEB4635A-63D7-47DB-9072-04837264EFF6}"/>
    <cellStyle name="20 % - Akzent4 7 4 2" xfId="13176" xr:uid="{E350E78B-5659-4FA9-B190-372D436F644A}"/>
    <cellStyle name="20 % - Akzent4 8" xfId="251" xr:uid="{00000000-0005-0000-0000-0000FE000000}"/>
    <cellStyle name="20 % - Akzent4 8 2" xfId="252" xr:uid="{00000000-0005-0000-0000-0000FF000000}"/>
    <cellStyle name="20 % - Akzent4 8 2 2" xfId="253" xr:uid="{00000000-0005-0000-0000-000000010000}"/>
    <cellStyle name="20 % - Akzent4 8 2 2 2" xfId="6941" xr:uid="{561C50E6-FD8B-4B28-B5FD-21E656425682}"/>
    <cellStyle name="20 % - Akzent4 8 2 2 2 2" xfId="13181" xr:uid="{2E8DF397-4C8E-4379-AA73-A1BA7923DD2A}"/>
    <cellStyle name="20 % - Akzent4 8 2 3" xfId="6940" xr:uid="{F767188C-B114-445A-B5E2-EE465DFFABDE}"/>
    <cellStyle name="20 % - Akzent4 8 2 3 2" xfId="13180" xr:uid="{FBCCCE42-A88A-4DF6-997A-63A39D941503}"/>
    <cellStyle name="20 % - Akzent4 8 3" xfId="254" xr:uid="{00000000-0005-0000-0000-000001010000}"/>
    <cellStyle name="20 % - Akzent4 8 3 2" xfId="6942" xr:uid="{977538EE-0CFD-4809-BB00-0D747FF21222}"/>
    <cellStyle name="20 % - Akzent4 8 3 2 2" xfId="13182" xr:uid="{1DE7F011-5E70-43F8-AC0D-3635A23CDDA7}"/>
    <cellStyle name="20 % - Akzent4 8 4" xfId="6939" xr:uid="{4DEBA449-9D56-4138-AF99-55826FF6E63D}"/>
    <cellStyle name="20 % - Akzent4 9" xfId="255" xr:uid="{00000000-0005-0000-0000-000002010000}"/>
    <cellStyle name="20 % - Akzent4 9 2" xfId="256" xr:uid="{00000000-0005-0000-0000-000003010000}"/>
    <cellStyle name="20 % - Akzent4 9 2 2" xfId="257" xr:uid="{00000000-0005-0000-0000-000004010000}"/>
    <cellStyle name="20 % - Akzent4 9 2 2 2" xfId="6945" xr:uid="{ABA0C04E-D463-4D50-BE70-17FA818288AF}"/>
    <cellStyle name="20 % - Akzent4 9 2 2 2 2" xfId="13185" xr:uid="{5D30D59B-DCEA-4CBF-B8DC-456B4F789250}"/>
    <cellStyle name="20 % - Akzent4 9 2 3" xfId="6944" xr:uid="{600B75F1-6457-4900-8D64-69E30354FF6E}"/>
    <cellStyle name="20 % - Akzent4 9 2 3 2" xfId="13184" xr:uid="{B7513001-F33B-4896-95DB-055852C8E59A}"/>
    <cellStyle name="20 % - Akzent4 9 3" xfId="258" xr:uid="{00000000-0005-0000-0000-000005010000}"/>
    <cellStyle name="20 % - Akzent4 9 3 2" xfId="6946" xr:uid="{37F66B4C-BEED-4B50-BE0E-5F4AD35F82D8}"/>
    <cellStyle name="20 % - Akzent4 9 3 2 2" xfId="13186" xr:uid="{500B35BF-7077-4469-B1A4-06A1EDADC476}"/>
    <cellStyle name="20 % - Akzent4 9 4" xfId="6943" xr:uid="{6B3DC9E2-6F68-4D8D-A36B-A1ECB7EAD697}"/>
    <cellStyle name="20 % - Akzent4 9 4 2" xfId="13183" xr:uid="{DA62A543-1D97-4DB2-A9A0-751EB11FFCE2}"/>
    <cellStyle name="20 % - Akzent5 10" xfId="259" xr:uid="{00000000-0005-0000-0000-000006010000}"/>
    <cellStyle name="20 % - Akzent5 10 2" xfId="260" xr:uid="{00000000-0005-0000-0000-000007010000}"/>
    <cellStyle name="20 % - Akzent5 10 2 2" xfId="261" xr:uid="{00000000-0005-0000-0000-000008010000}"/>
    <cellStyle name="20 % - Akzent5 10 2 2 2" xfId="6949" xr:uid="{8E7F9BD3-C390-441A-A329-CC4CBB0E0C9B}"/>
    <cellStyle name="20 % - Akzent5 10 2 2 2 2" xfId="13189" xr:uid="{7C19F58C-D5C2-4D42-8DBF-6BAACA65FD7E}"/>
    <cellStyle name="20 % - Akzent5 10 2 3" xfId="6948" xr:uid="{CAC9ADAC-AF2F-4DDA-BF0F-B21ADAE5ED03}"/>
    <cellStyle name="20 % - Akzent5 10 2 3 2" xfId="13188" xr:uid="{217037A7-4C46-4949-9C79-34C3CF3EE4C4}"/>
    <cellStyle name="20 % - Akzent5 10 3" xfId="262" xr:uid="{00000000-0005-0000-0000-000009010000}"/>
    <cellStyle name="20 % - Akzent5 10 3 2" xfId="6950" xr:uid="{8B7EA94F-5874-40E6-9657-690DFD84F498}"/>
    <cellStyle name="20 % - Akzent5 10 3 2 2" xfId="13190" xr:uid="{E31147CF-6AE2-432B-B345-7226FECA4101}"/>
    <cellStyle name="20 % - Akzent5 10 4" xfId="6947" xr:uid="{65EEB510-3CEF-4FDA-B514-7049DA29868D}"/>
    <cellStyle name="20 % - Akzent5 10 4 2" xfId="13187" xr:uid="{B984944D-080D-42C0-B346-BB808D261235}"/>
    <cellStyle name="20 % - Akzent5 11" xfId="263" xr:uid="{00000000-0005-0000-0000-00000A010000}"/>
    <cellStyle name="20 % - Akzent5 11 2" xfId="264" xr:uid="{00000000-0005-0000-0000-00000B010000}"/>
    <cellStyle name="20 % - Akzent5 11 2 2" xfId="265" xr:uid="{00000000-0005-0000-0000-00000C010000}"/>
    <cellStyle name="20 % - Akzent5 11 2 2 2" xfId="6953" xr:uid="{BAA77E29-31D4-4E7C-AD19-17EADC43D57E}"/>
    <cellStyle name="20 % - Akzent5 11 2 2 2 2" xfId="13193" xr:uid="{03919CFF-AB2E-4E90-A0D5-7CDB621632D0}"/>
    <cellStyle name="20 % - Akzent5 11 2 3" xfId="6952" xr:uid="{1728B984-A66A-4F8F-A19E-68AD2E858672}"/>
    <cellStyle name="20 % - Akzent5 11 2 3 2" xfId="13192" xr:uid="{95F6F925-ACF7-4DE9-8178-ABB6402DD3CF}"/>
    <cellStyle name="20 % - Akzent5 11 3" xfId="266" xr:uid="{00000000-0005-0000-0000-00000D010000}"/>
    <cellStyle name="20 % - Akzent5 11 3 2" xfId="6954" xr:uid="{A510BE68-8F4B-421A-8F1C-8092B0EDAAEB}"/>
    <cellStyle name="20 % - Akzent5 11 3 2 2" xfId="13194" xr:uid="{C50D419C-0E01-4614-8FA4-DE09F82F7EEA}"/>
    <cellStyle name="20 % - Akzent5 11 4" xfId="6951" xr:uid="{FE6193A8-BC74-47E0-A129-FF01B7359873}"/>
    <cellStyle name="20 % - Akzent5 11 4 2" xfId="13191" xr:uid="{7DF593FF-B34C-4D6F-88B6-3BDAA1168A53}"/>
    <cellStyle name="20 % - Akzent5 12" xfId="267" xr:uid="{00000000-0005-0000-0000-00000E010000}"/>
    <cellStyle name="20 % - Akzent5 12 2" xfId="268" xr:uid="{00000000-0005-0000-0000-00000F010000}"/>
    <cellStyle name="20 % - Akzent5 12 2 2" xfId="6956" xr:uid="{32043B77-E24E-478C-B0CD-6A1C4F5ED14C}"/>
    <cellStyle name="20 % - Akzent5 12 3" xfId="6955" xr:uid="{7B4D4FFF-94C8-4A7E-8308-ABBBA4687961}"/>
    <cellStyle name="20 % - Akzent5 13" xfId="269" xr:uid="{00000000-0005-0000-0000-000010010000}"/>
    <cellStyle name="20 % - Akzent5 13 2" xfId="270" xr:uid="{00000000-0005-0000-0000-000011010000}"/>
    <cellStyle name="20 % - Akzent5 13 2 2" xfId="6958" xr:uid="{9910F431-E94F-4603-94A8-1FE19862676B}"/>
    <cellStyle name="20 % - Akzent5 13 2 2 2" xfId="13195" xr:uid="{652C9C42-C936-45EF-8E60-046E862FE137}"/>
    <cellStyle name="20 % - Akzent5 13 3" xfId="6957" xr:uid="{C0B880C3-2675-4EED-8391-50AA5A57DC90}"/>
    <cellStyle name="20 % - Akzent5 14" xfId="271" xr:uid="{00000000-0005-0000-0000-000012010000}"/>
    <cellStyle name="20 % - Akzent5 14 2" xfId="272" xr:uid="{00000000-0005-0000-0000-000013010000}"/>
    <cellStyle name="20 % - Akzent5 14 2 2" xfId="6960" xr:uid="{D8C1CC92-838D-415C-AD50-7CD1A8BE7A29}"/>
    <cellStyle name="20 % - Akzent5 14 2 2 2" xfId="13196" xr:uid="{E4C6A9E3-4A27-45D4-A47D-41ADDBB1F6FF}"/>
    <cellStyle name="20 % - Akzent5 14 3" xfId="6959" xr:uid="{4B6A333D-BB28-42A2-92D8-C233594989F5}"/>
    <cellStyle name="20 % - Akzent5 15" xfId="273" xr:uid="{00000000-0005-0000-0000-000014010000}"/>
    <cellStyle name="20 % - Akzent5 15 2" xfId="274" xr:uid="{00000000-0005-0000-0000-000015010000}"/>
    <cellStyle name="20 % - Akzent5 15 2 2" xfId="6962" xr:uid="{C540D4C3-4E56-4F2E-A334-E5FEBDB1E3EF}"/>
    <cellStyle name="20 % - Akzent5 15 3" xfId="6961" xr:uid="{D25BA046-89B3-4B44-A029-02B5E71126FC}"/>
    <cellStyle name="20 % - Akzent5 16" xfId="275" xr:uid="{00000000-0005-0000-0000-000016010000}"/>
    <cellStyle name="20 % - Akzent5 16 2" xfId="6963" xr:uid="{66919BE9-FC20-4ED6-A887-C2C0D99593DD}"/>
    <cellStyle name="20 % - Akzent5 17" xfId="276" xr:uid="{00000000-0005-0000-0000-000017010000}"/>
    <cellStyle name="20 % - Akzent5 17 2" xfId="6964" xr:uid="{26891319-8ABC-4EB5-93ED-9CD87865ED45}"/>
    <cellStyle name="20 % - Akzent5 2" xfId="277" xr:uid="{00000000-0005-0000-0000-000018010000}"/>
    <cellStyle name="20 % - Akzent5 2 2" xfId="278" xr:uid="{00000000-0005-0000-0000-000019010000}"/>
    <cellStyle name="20 % - Akzent5 2 2 2" xfId="6965" xr:uid="{B16E9A9B-DF75-4591-A18D-8BD3E520816E}"/>
    <cellStyle name="20 % - Akzent5 2 2 2 2" xfId="13197" xr:uid="{CDE72120-E4D1-4307-AD82-F1A4C15F97FC}"/>
    <cellStyle name="20 % - Akzent5 2 3" xfId="279" xr:uid="{00000000-0005-0000-0000-00001A010000}"/>
    <cellStyle name="20 % - Akzent5 2 3 2" xfId="6966" xr:uid="{4641EBAA-E887-42DB-AB07-3C544236859C}"/>
    <cellStyle name="20 % - Akzent5 2 4" xfId="280" xr:uid="{00000000-0005-0000-0000-00001B010000}"/>
    <cellStyle name="20 % - Akzent5 2 4 2" xfId="6967" xr:uid="{5BF272C5-93E8-4952-96CB-CC282C43FC7F}"/>
    <cellStyle name="20 % - Akzent5 2 5" xfId="6282" xr:uid="{F445369E-C647-465C-8C38-F7547F6337FF}"/>
    <cellStyle name="20 % - Akzent5 3" xfId="281" xr:uid="{00000000-0005-0000-0000-00001C010000}"/>
    <cellStyle name="20 % - Akzent5 3 2" xfId="282" xr:uid="{00000000-0005-0000-0000-00001D010000}"/>
    <cellStyle name="20 % - Akzent5 3 2 2" xfId="6969" xr:uid="{BA03183E-1D40-40EA-9CC2-9FED6FBBAF8E}"/>
    <cellStyle name="20 % - Akzent5 3 2 2 2" xfId="13199" xr:uid="{A14C608B-EC3D-4EFD-A645-8EA403094957}"/>
    <cellStyle name="20 % - Akzent5 3 3" xfId="6968" xr:uid="{5345F01B-99A3-469E-8E95-4A94D277B5AA}"/>
    <cellStyle name="20 % - Akzent5 3 3 2" xfId="13198" xr:uid="{4160D2F3-2C1B-4F90-82F5-E9C0EB7A1235}"/>
    <cellStyle name="20 % - Akzent5 4" xfId="283" xr:uid="{00000000-0005-0000-0000-00001E010000}"/>
    <cellStyle name="20 % - Akzent5 4 2" xfId="284" xr:uid="{00000000-0005-0000-0000-00001F010000}"/>
    <cellStyle name="20 % - Akzent5 4 2 2" xfId="6971" xr:uid="{B4F1BA7A-C3B7-4242-8230-9B53A3D28EC0}"/>
    <cellStyle name="20 % - Akzent5 4 2 2 2" xfId="13201" xr:uid="{47D1EED0-0FD5-4E64-B811-EDACFEC2F40D}"/>
    <cellStyle name="20 % - Akzent5 4 3" xfId="6970" xr:uid="{A5C88970-874C-4FE8-B57B-BA22A49F5789}"/>
    <cellStyle name="20 % - Akzent5 4 3 2" xfId="13200" xr:uid="{216A0645-6AF2-4655-8240-ED28D02F3F85}"/>
    <cellStyle name="20 % - Akzent5 5" xfId="285" xr:uid="{00000000-0005-0000-0000-000020010000}"/>
    <cellStyle name="20 % - Akzent5 5 2" xfId="286" xr:uid="{00000000-0005-0000-0000-000021010000}"/>
    <cellStyle name="20 % - Akzent5 5 2 2" xfId="287" xr:uid="{00000000-0005-0000-0000-000022010000}"/>
    <cellStyle name="20 % - Akzent5 5 2 2 2" xfId="6974" xr:uid="{0AF80BAA-E4DE-4054-A50D-57862E61E564}"/>
    <cellStyle name="20 % - Akzent5 5 2 2 2 2" xfId="13203" xr:uid="{C97163BC-1418-4494-88C7-8C681FA73FFD}"/>
    <cellStyle name="20 % - Akzent5 5 2 3" xfId="6973" xr:uid="{0C2AB894-B985-4C05-A5EB-7B82CF79E0D6}"/>
    <cellStyle name="20 % - Akzent5 5 3" xfId="288" xr:uid="{00000000-0005-0000-0000-000023010000}"/>
    <cellStyle name="20 % - Akzent5 5 3 2" xfId="6975" xr:uid="{DC76D471-8E62-4CD7-8F79-09D24C71B0F7}"/>
    <cellStyle name="20 % - Akzent5 5 3 2 2" xfId="13204" xr:uid="{F535CA2F-BE90-4DB0-88F9-EF3ED8ED7982}"/>
    <cellStyle name="20 % - Akzent5 5 4" xfId="6972" xr:uid="{7072FB5A-D9FA-47EB-A07F-8D70EAF1635B}"/>
    <cellStyle name="20 % - Akzent5 5 4 2" xfId="13202" xr:uid="{49D127FC-A8CC-4DF4-B125-134A7CFE15CD}"/>
    <cellStyle name="20 % - Akzent5 6" xfId="289" xr:uid="{00000000-0005-0000-0000-000024010000}"/>
    <cellStyle name="20 % - Akzent5 6 2" xfId="290" xr:uid="{00000000-0005-0000-0000-000025010000}"/>
    <cellStyle name="20 % - Akzent5 6 2 2" xfId="291" xr:uid="{00000000-0005-0000-0000-000026010000}"/>
    <cellStyle name="20 % - Akzent5 6 2 2 2" xfId="6978" xr:uid="{D4DA8261-3DD0-4C57-B207-9FA68FB5A988}"/>
    <cellStyle name="20 % - Akzent5 6 2 2 2 2" xfId="13206" xr:uid="{91BE6929-4FBF-49DB-B402-35FB741A2C70}"/>
    <cellStyle name="20 % - Akzent5 6 2 3" xfId="6977" xr:uid="{D795477B-8F58-449C-B07F-E3047B240864}"/>
    <cellStyle name="20 % - Akzent5 6 3" xfId="292" xr:uid="{00000000-0005-0000-0000-000027010000}"/>
    <cellStyle name="20 % - Akzent5 6 3 2" xfId="6979" xr:uid="{94C79553-8968-4107-BD68-1F90958AB59F}"/>
    <cellStyle name="20 % - Akzent5 6 3 2 2" xfId="13207" xr:uid="{CCB5FAF9-6474-4F8A-ACD0-33CCAC31A298}"/>
    <cellStyle name="20 % - Akzent5 6 4" xfId="6976" xr:uid="{734DEE53-ABDD-4E3F-8C30-A8AF12C952FB}"/>
    <cellStyle name="20 % - Akzent5 6 4 2" xfId="13205" xr:uid="{F38D6423-831A-4B27-92E9-5CEFF1451355}"/>
    <cellStyle name="20 % - Akzent5 7" xfId="293" xr:uid="{00000000-0005-0000-0000-000028010000}"/>
    <cellStyle name="20 % - Akzent5 7 2" xfId="294" xr:uid="{00000000-0005-0000-0000-000029010000}"/>
    <cellStyle name="20 % - Akzent5 7 2 2" xfId="295" xr:uid="{00000000-0005-0000-0000-00002A010000}"/>
    <cellStyle name="20 % - Akzent5 7 2 2 2" xfId="6982" xr:uid="{38043532-9365-42C8-A330-562A95D6EDBA}"/>
    <cellStyle name="20 % - Akzent5 7 2 2 2 2" xfId="13210" xr:uid="{7DC75F45-B104-4C64-846C-0F5D1BE4B8CE}"/>
    <cellStyle name="20 % - Akzent5 7 2 3" xfId="6981" xr:uid="{27615154-5BA8-4ED4-878A-D61BF25DFD47}"/>
    <cellStyle name="20 % - Akzent5 7 2 3 2" xfId="13209" xr:uid="{AF77CD80-6E03-4919-B035-33E822B6A41B}"/>
    <cellStyle name="20 % - Akzent5 7 3" xfId="296" xr:uid="{00000000-0005-0000-0000-00002B010000}"/>
    <cellStyle name="20 % - Akzent5 7 3 2" xfId="6983" xr:uid="{8F63A538-E951-4CF9-B42E-2645AD2F71BF}"/>
    <cellStyle name="20 % - Akzent5 7 3 2 2" xfId="13211" xr:uid="{359E1282-6E07-426C-87DC-E257B2EAC272}"/>
    <cellStyle name="20 % - Akzent5 7 4" xfId="6980" xr:uid="{5043BE9F-4D99-499A-8543-CA54E3414B96}"/>
    <cellStyle name="20 % - Akzent5 7 4 2" xfId="13208" xr:uid="{02101ED4-216C-4C34-8F64-41433D79FC95}"/>
    <cellStyle name="20 % - Akzent5 8" xfId="297" xr:uid="{00000000-0005-0000-0000-00002C010000}"/>
    <cellStyle name="20 % - Akzent5 8 2" xfId="298" xr:uid="{00000000-0005-0000-0000-00002D010000}"/>
    <cellStyle name="20 % - Akzent5 8 2 2" xfId="299" xr:uid="{00000000-0005-0000-0000-00002E010000}"/>
    <cellStyle name="20 % - Akzent5 8 2 2 2" xfId="6986" xr:uid="{3CFDC8FA-2D10-4877-A4A2-EE12BE37636A}"/>
    <cellStyle name="20 % - Akzent5 8 2 2 2 2" xfId="13213" xr:uid="{62637E46-5407-4ECA-8CD5-AB08FAA4319D}"/>
    <cellStyle name="20 % - Akzent5 8 2 3" xfId="6985" xr:uid="{E85F70FD-BFD5-4F1E-B721-513F82DEB69F}"/>
    <cellStyle name="20 % - Akzent5 8 2 3 2" xfId="13212" xr:uid="{AA68DBF4-BDB9-42F4-87FC-3BD4DA2563FC}"/>
    <cellStyle name="20 % - Akzent5 8 3" xfId="300" xr:uid="{00000000-0005-0000-0000-00002F010000}"/>
    <cellStyle name="20 % - Akzent5 8 3 2" xfId="6987" xr:uid="{8FBBA421-ED13-4197-B63F-C4FE5BD48A5B}"/>
    <cellStyle name="20 % - Akzent5 8 3 2 2" xfId="13214" xr:uid="{B58EE60A-B25E-428E-9875-25F3C55E9882}"/>
    <cellStyle name="20 % - Akzent5 8 4" xfId="6984" xr:uid="{58DF55F4-598A-4785-88CE-2420DF0782EB}"/>
    <cellStyle name="20 % - Akzent5 9" xfId="301" xr:uid="{00000000-0005-0000-0000-000030010000}"/>
    <cellStyle name="20 % - Akzent5 9 2" xfId="302" xr:uid="{00000000-0005-0000-0000-000031010000}"/>
    <cellStyle name="20 % - Akzent5 9 2 2" xfId="303" xr:uid="{00000000-0005-0000-0000-000032010000}"/>
    <cellStyle name="20 % - Akzent5 9 2 2 2" xfId="6990" xr:uid="{ADFBF061-AFC8-4CD0-8FCC-BF3B0F3A4E2F}"/>
    <cellStyle name="20 % - Akzent5 9 2 2 2 2" xfId="13217" xr:uid="{651F6BD8-1CBD-42BA-A9E9-4409993BC0F0}"/>
    <cellStyle name="20 % - Akzent5 9 2 3" xfId="6989" xr:uid="{0A3FE8FA-7CD0-46E0-AB0B-577AF5AFF023}"/>
    <cellStyle name="20 % - Akzent5 9 2 3 2" xfId="13216" xr:uid="{1E390180-1125-432B-8BB9-675467BC72F0}"/>
    <cellStyle name="20 % - Akzent5 9 3" xfId="304" xr:uid="{00000000-0005-0000-0000-000033010000}"/>
    <cellStyle name="20 % - Akzent5 9 3 2" xfId="6991" xr:uid="{683A7D30-0EBB-4B66-A565-FE6BC807B283}"/>
    <cellStyle name="20 % - Akzent5 9 3 2 2" xfId="13218" xr:uid="{385D304C-2BA2-4B37-B988-846920FCFCCF}"/>
    <cellStyle name="20 % - Akzent5 9 4" xfId="6988" xr:uid="{5E636305-EB28-4D4A-93DD-A19029AFB1FE}"/>
    <cellStyle name="20 % - Akzent5 9 4 2" xfId="13215" xr:uid="{0F921557-65B5-4DA0-9298-FD7EA810DD52}"/>
    <cellStyle name="20 % - Akzent6 10" xfId="305" xr:uid="{00000000-0005-0000-0000-000034010000}"/>
    <cellStyle name="20 % - Akzent6 10 2" xfId="306" xr:uid="{00000000-0005-0000-0000-000035010000}"/>
    <cellStyle name="20 % - Akzent6 10 2 2" xfId="307" xr:uid="{00000000-0005-0000-0000-000036010000}"/>
    <cellStyle name="20 % - Akzent6 10 2 2 2" xfId="6994" xr:uid="{D7F4B501-76F1-4132-B63F-6EC09778903D}"/>
    <cellStyle name="20 % - Akzent6 10 2 2 2 2" xfId="13221" xr:uid="{9B2DA27F-47EE-4508-86E7-E796E1CA1BAD}"/>
    <cellStyle name="20 % - Akzent6 10 2 3" xfId="6993" xr:uid="{6663F8EB-10FD-402B-9CEB-6988B83BF1DB}"/>
    <cellStyle name="20 % - Akzent6 10 2 3 2" xfId="13220" xr:uid="{3EBE3D6D-2EC0-4727-BA71-5802FDCF099D}"/>
    <cellStyle name="20 % - Akzent6 10 3" xfId="308" xr:uid="{00000000-0005-0000-0000-000037010000}"/>
    <cellStyle name="20 % - Akzent6 10 3 2" xfId="6995" xr:uid="{6396137D-ED1A-403A-B3C0-7BF2356B3C7C}"/>
    <cellStyle name="20 % - Akzent6 10 3 2 2" xfId="13222" xr:uid="{1A412725-1A4B-4D7C-85F2-79DBCDC99CE2}"/>
    <cellStyle name="20 % - Akzent6 10 4" xfId="6992" xr:uid="{3C99116D-526B-49C3-89FC-1C414E5AE90A}"/>
    <cellStyle name="20 % - Akzent6 10 4 2" xfId="13219" xr:uid="{CCD377B0-6BEE-4BE0-9996-AB0C48F0A6B6}"/>
    <cellStyle name="20 % - Akzent6 11" xfId="309" xr:uid="{00000000-0005-0000-0000-000038010000}"/>
    <cellStyle name="20 % - Akzent6 11 2" xfId="310" xr:uid="{00000000-0005-0000-0000-000039010000}"/>
    <cellStyle name="20 % - Akzent6 11 2 2" xfId="311" xr:uid="{00000000-0005-0000-0000-00003A010000}"/>
    <cellStyle name="20 % - Akzent6 11 2 2 2" xfId="6998" xr:uid="{FF10D12C-9969-481B-B5DB-FFD6326976AA}"/>
    <cellStyle name="20 % - Akzent6 11 2 2 2 2" xfId="13225" xr:uid="{6D197BEC-8292-44D5-BA5A-DC53900658F3}"/>
    <cellStyle name="20 % - Akzent6 11 2 3" xfId="6997" xr:uid="{D45A957D-D579-40F3-B678-BB0C5FB2438C}"/>
    <cellStyle name="20 % - Akzent6 11 2 3 2" xfId="13224" xr:uid="{D5309717-62B1-4C92-AEA5-F6689ACA7582}"/>
    <cellStyle name="20 % - Akzent6 11 3" xfId="312" xr:uid="{00000000-0005-0000-0000-00003B010000}"/>
    <cellStyle name="20 % - Akzent6 11 3 2" xfId="6999" xr:uid="{8FC4C668-5F32-4BAE-891C-FD5FBE632856}"/>
    <cellStyle name="20 % - Akzent6 11 3 2 2" xfId="13226" xr:uid="{54D5BA18-BF59-4930-AAE6-2D41E29FCDAD}"/>
    <cellStyle name="20 % - Akzent6 11 4" xfId="6996" xr:uid="{5C431B49-4B78-4512-867A-FA0CBC40E6DE}"/>
    <cellStyle name="20 % - Akzent6 11 4 2" xfId="13223" xr:uid="{2C2B9F17-6B7C-44A3-BD0E-E062F2353B9A}"/>
    <cellStyle name="20 % - Akzent6 12" xfId="313" xr:uid="{00000000-0005-0000-0000-00003C010000}"/>
    <cellStyle name="20 % - Akzent6 12 2" xfId="314" xr:uid="{00000000-0005-0000-0000-00003D010000}"/>
    <cellStyle name="20 % - Akzent6 12 2 2" xfId="7001" xr:uid="{76D817F5-0D84-44C9-A74E-F74398B2B188}"/>
    <cellStyle name="20 % - Akzent6 12 3" xfId="7000" xr:uid="{D9558FAB-1D08-44D3-8C3E-98DFB5132899}"/>
    <cellStyle name="20 % - Akzent6 13" xfId="315" xr:uid="{00000000-0005-0000-0000-00003E010000}"/>
    <cellStyle name="20 % - Akzent6 13 2" xfId="316" xr:uid="{00000000-0005-0000-0000-00003F010000}"/>
    <cellStyle name="20 % - Akzent6 13 2 2" xfId="7003" xr:uid="{7F2AB2F0-107D-4912-9761-E5EEB96BD34D}"/>
    <cellStyle name="20 % - Akzent6 13 2 2 2" xfId="13227" xr:uid="{5518F8B0-4DF4-406C-8F62-6B704CFDFE9C}"/>
    <cellStyle name="20 % - Akzent6 13 3" xfId="7002" xr:uid="{087C37A1-A82B-45D2-8BBD-3BE3F0F1FE6D}"/>
    <cellStyle name="20 % - Akzent6 14" xfId="317" xr:uid="{00000000-0005-0000-0000-000040010000}"/>
    <cellStyle name="20 % - Akzent6 14 2" xfId="318" xr:uid="{00000000-0005-0000-0000-000041010000}"/>
    <cellStyle name="20 % - Akzent6 14 2 2" xfId="7005" xr:uid="{B0DFC294-A91E-4891-A0EA-FCC1C8FA47D8}"/>
    <cellStyle name="20 % - Akzent6 14 2 2 2" xfId="13228" xr:uid="{66479CBF-02A9-4C82-B245-46F6D06EFDF1}"/>
    <cellStyle name="20 % - Akzent6 14 3" xfId="7004" xr:uid="{6B9A4B49-0C25-40DC-AC7C-E0B80596F1FE}"/>
    <cellStyle name="20 % - Akzent6 15" xfId="319" xr:uid="{00000000-0005-0000-0000-000042010000}"/>
    <cellStyle name="20 % - Akzent6 15 2" xfId="320" xr:uid="{00000000-0005-0000-0000-000043010000}"/>
    <cellStyle name="20 % - Akzent6 15 2 2" xfId="7007" xr:uid="{5145E5F9-8928-4953-9ADA-21F979A10E83}"/>
    <cellStyle name="20 % - Akzent6 15 3" xfId="7006" xr:uid="{A15A54BA-C2BB-4B0C-BE21-E8BB7720F137}"/>
    <cellStyle name="20 % - Akzent6 16" xfId="321" xr:uid="{00000000-0005-0000-0000-000044010000}"/>
    <cellStyle name="20 % - Akzent6 16 2" xfId="7008" xr:uid="{5FC258DE-D53F-4A23-A0B2-051B73460064}"/>
    <cellStyle name="20 % - Akzent6 17" xfId="322" xr:uid="{00000000-0005-0000-0000-000045010000}"/>
    <cellStyle name="20 % - Akzent6 17 2" xfId="7009" xr:uid="{77D926DD-E9AA-4BA7-B1E0-0FE786956EC9}"/>
    <cellStyle name="20 % - Akzent6 2" xfId="323" xr:uid="{00000000-0005-0000-0000-000046010000}"/>
    <cellStyle name="20 % - Akzent6 2 2" xfId="324" xr:uid="{00000000-0005-0000-0000-000047010000}"/>
    <cellStyle name="20 % - Akzent6 2 2 2" xfId="7010" xr:uid="{EDF84126-2FA9-4A29-B218-71233F425ABC}"/>
    <cellStyle name="20 % - Akzent6 2 2 2 2" xfId="13229" xr:uid="{09A3CE0A-5356-4D57-9069-CF712FCC87BB}"/>
    <cellStyle name="20 % - Akzent6 2 3" xfId="325" xr:uid="{00000000-0005-0000-0000-000048010000}"/>
    <cellStyle name="20 % - Akzent6 2 3 2" xfId="7011" xr:uid="{9704539D-DED1-491E-B177-314DA767BEB0}"/>
    <cellStyle name="20 % - Akzent6 2 4" xfId="326" xr:uid="{00000000-0005-0000-0000-000049010000}"/>
    <cellStyle name="20 % - Akzent6 2 4 2" xfId="7012" xr:uid="{BC7518DA-E990-4230-9A03-69FF961C9846}"/>
    <cellStyle name="20 % - Akzent6 2 5" xfId="6283" xr:uid="{34AC75BE-57C8-4F20-91BA-393EAECF9C77}"/>
    <cellStyle name="20 % - Akzent6 3" xfId="327" xr:uid="{00000000-0005-0000-0000-00004A010000}"/>
    <cellStyle name="20 % - Akzent6 3 2" xfId="328" xr:uid="{00000000-0005-0000-0000-00004B010000}"/>
    <cellStyle name="20 % - Akzent6 3 2 2" xfId="7014" xr:uid="{31CA2E77-E5D0-4C30-9551-88D4D0013C93}"/>
    <cellStyle name="20 % - Akzent6 3 2 2 2" xfId="13231" xr:uid="{FEDFD687-50D5-4306-AD67-A9CB31A97E68}"/>
    <cellStyle name="20 % - Akzent6 3 3" xfId="7013" xr:uid="{10DF4BF2-AB1B-42A5-9B04-6A74892A3737}"/>
    <cellStyle name="20 % - Akzent6 3 3 2" xfId="13230" xr:uid="{9EBABAC6-4106-4BD2-BD38-208D7A3324B3}"/>
    <cellStyle name="20 % - Akzent6 4" xfId="329" xr:uid="{00000000-0005-0000-0000-00004C010000}"/>
    <cellStyle name="20 % - Akzent6 4 2" xfId="330" xr:uid="{00000000-0005-0000-0000-00004D010000}"/>
    <cellStyle name="20 % - Akzent6 4 2 2" xfId="7016" xr:uid="{91C268CD-9D25-4C44-94F9-36D4EEF3760B}"/>
    <cellStyle name="20 % - Akzent6 4 2 2 2" xfId="13233" xr:uid="{EE20592E-2433-4829-A727-B15CA4F6404A}"/>
    <cellStyle name="20 % - Akzent6 4 3" xfId="7015" xr:uid="{3A5C5E61-5A08-4B84-B1F2-84C922189A62}"/>
    <cellStyle name="20 % - Akzent6 4 3 2" xfId="13232" xr:uid="{25AD7EAD-09DC-44E5-BC1E-13460E7F85EF}"/>
    <cellStyle name="20 % - Akzent6 5" xfId="331" xr:uid="{00000000-0005-0000-0000-00004E010000}"/>
    <cellStyle name="20 % - Akzent6 5 2" xfId="332" xr:uid="{00000000-0005-0000-0000-00004F010000}"/>
    <cellStyle name="20 % - Akzent6 5 2 2" xfId="333" xr:uid="{00000000-0005-0000-0000-000050010000}"/>
    <cellStyle name="20 % - Akzent6 5 2 2 2" xfId="7019" xr:uid="{48E77D2F-46BC-4283-A20D-AFADAF8DA0E6}"/>
    <cellStyle name="20 % - Akzent6 5 2 2 2 2" xfId="13235" xr:uid="{2B072F20-D5FC-45FC-98A8-EAD15B24321D}"/>
    <cellStyle name="20 % - Akzent6 5 2 3" xfId="7018" xr:uid="{5F2C81BB-B45A-4BF2-B067-938A9C89249A}"/>
    <cellStyle name="20 % - Akzent6 5 3" xfId="334" xr:uid="{00000000-0005-0000-0000-000051010000}"/>
    <cellStyle name="20 % - Akzent6 5 3 2" xfId="7020" xr:uid="{680E8402-24FC-4453-8A8C-886DBB1C6417}"/>
    <cellStyle name="20 % - Akzent6 5 3 2 2" xfId="13236" xr:uid="{537CDBEE-0719-4AA4-8377-B25C667506F9}"/>
    <cellStyle name="20 % - Akzent6 5 4" xfId="7017" xr:uid="{655A01FC-B1FB-4766-9AD0-9BA41D70EB12}"/>
    <cellStyle name="20 % - Akzent6 5 4 2" xfId="13234" xr:uid="{E9145E42-1814-460B-B454-0757423A3A8B}"/>
    <cellStyle name="20 % - Akzent6 6" xfId="335" xr:uid="{00000000-0005-0000-0000-000052010000}"/>
    <cellStyle name="20 % - Akzent6 6 2" xfId="336" xr:uid="{00000000-0005-0000-0000-000053010000}"/>
    <cellStyle name="20 % - Akzent6 6 2 2" xfId="337" xr:uid="{00000000-0005-0000-0000-000054010000}"/>
    <cellStyle name="20 % - Akzent6 6 2 2 2" xfId="7023" xr:uid="{B33339B7-2780-45AD-9DB1-01AAEE7DDE5E}"/>
    <cellStyle name="20 % - Akzent6 6 2 2 2 2" xfId="13238" xr:uid="{5AB8EBB6-03E7-4E17-8B2C-0C6F9C34BDCF}"/>
    <cellStyle name="20 % - Akzent6 6 2 3" xfId="7022" xr:uid="{B3F38095-C37E-460A-AFFD-6C9B672A9CCC}"/>
    <cellStyle name="20 % - Akzent6 6 3" xfId="338" xr:uid="{00000000-0005-0000-0000-000055010000}"/>
    <cellStyle name="20 % - Akzent6 6 3 2" xfId="7024" xr:uid="{4B3AB86B-5641-4E54-9CF4-12DFAE85A88B}"/>
    <cellStyle name="20 % - Akzent6 6 3 2 2" xfId="13239" xr:uid="{19B51BB2-E390-40BD-92F9-0347EFB5A134}"/>
    <cellStyle name="20 % - Akzent6 6 4" xfId="7021" xr:uid="{76D68BCE-4F9C-45DB-8123-25E4CB5CA734}"/>
    <cellStyle name="20 % - Akzent6 6 4 2" xfId="13237" xr:uid="{CE1B1334-D1D0-4641-964F-6BC7B31A3887}"/>
    <cellStyle name="20 % - Akzent6 7" xfId="339" xr:uid="{00000000-0005-0000-0000-000056010000}"/>
    <cellStyle name="20 % - Akzent6 7 2" xfId="340" xr:uid="{00000000-0005-0000-0000-000057010000}"/>
    <cellStyle name="20 % - Akzent6 7 2 2" xfId="341" xr:uid="{00000000-0005-0000-0000-000058010000}"/>
    <cellStyle name="20 % - Akzent6 7 2 2 2" xfId="7027" xr:uid="{9B65A354-7C6E-4873-973A-0811D668ABCA}"/>
    <cellStyle name="20 % - Akzent6 7 2 2 2 2" xfId="13242" xr:uid="{475A63F0-68D6-4BDD-8896-4481E2DE7BF7}"/>
    <cellStyle name="20 % - Akzent6 7 2 3" xfId="7026" xr:uid="{FFE824F0-DA90-4536-897B-AAB91D537A21}"/>
    <cellStyle name="20 % - Akzent6 7 2 3 2" xfId="13241" xr:uid="{F7494FA3-A8A0-4CDF-857C-2E64C7F18CD4}"/>
    <cellStyle name="20 % - Akzent6 7 3" xfId="342" xr:uid="{00000000-0005-0000-0000-000059010000}"/>
    <cellStyle name="20 % - Akzent6 7 3 2" xfId="7028" xr:uid="{4544CD67-CAAB-480E-B637-DE25D7DEE8B2}"/>
    <cellStyle name="20 % - Akzent6 7 3 2 2" xfId="13243" xr:uid="{84A4C4EE-25C6-4BDF-A03E-878ABA9C231C}"/>
    <cellStyle name="20 % - Akzent6 7 4" xfId="7025" xr:uid="{CCCE0146-6295-4B52-BAF5-5BE19E1F527F}"/>
    <cellStyle name="20 % - Akzent6 7 4 2" xfId="13240" xr:uid="{97C37A5E-20A0-420B-964D-CA8FD50905F1}"/>
    <cellStyle name="20 % - Akzent6 8" xfId="343" xr:uid="{00000000-0005-0000-0000-00005A010000}"/>
    <cellStyle name="20 % - Akzent6 8 2" xfId="344" xr:uid="{00000000-0005-0000-0000-00005B010000}"/>
    <cellStyle name="20 % - Akzent6 8 2 2" xfId="345" xr:uid="{00000000-0005-0000-0000-00005C010000}"/>
    <cellStyle name="20 % - Akzent6 8 2 2 2" xfId="7031" xr:uid="{3C91F3CC-084B-4FF0-B2B9-FCBC57195AC9}"/>
    <cellStyle name="20 % - Akzent6 8 2 2 2 2" xfId="13245" xr:uid="{302C0EAE-F59C-4C7A-B06F-FC672C777A2C}"/>
    <cellStyle name="20 % - Akzent6 8 2 3" xfId="7030" xr:uid="{A03316AF-2D45-4B2B-9DE7-371C9515BAF3}"/>
    <cellStyle name="20 % - Akzent6 8 2 3 2" xfId="13244" xr:uid="{5805A862-7528-4653-9756-D60C71722CFD}"/>
    <cellStyle name="20 % - Akzent6 8 3" xfId="346" xr:uid="{00000000-0005-0000-0000-00005D010000}"/>
    <cellStyle name="20 % - Akzent6 8 3 2" xfId="7032" xr:uid="{F716E3B0-40F5-4995-A078-BD65D0D8869B}"/>
    <cellStyle name="20 % - Akzent6 8 3 2 2" xfId="13246" xr:uid="{43EBD16E-158F-4457-9DDE-5D082FD9EA3B}"/>
    <cellStyle name="20 % - Akzent6 8 4" xfId="7029" xr:uid="{713FD38A-511A-4157-BEBF-995AFF9DC182}"/>
    <cellStyle name="20 % - Akzent6 9" xfId="347" xr:uid="{00000000-0005-0000-0000-00005E010000}"/>
    <cellStyle name="20 % - Akzent6 9 2" xfId="348" xr:uid="{00000000-0005-0000-0000-00005F010000}"/>
    <cellStyle name="20 % - Akzent6 9 2 2" xfId="349" xr:uid="{00000000-0005-0000-0000-000060010000}"/>
    <cellStyle name="20 % - Akzent6 9 2 2 2" xfId="7035" xr:uid="{F4CEC3F8-8482-4E78-B875-50D108A6DAFB}"/>
    <cellStyle name="20 % - Akzent6 9 2 2 2 2" xfId="13249" xr:uid="{C55D958F-6D9B-41A8-876F-9DFA1A2E5D46}"/>
    <cellStyle name="20 % - Akzent6 9 2 3" xfId="7034" xr:uid="{6F28D67A-3C75-45A7-BE99-A913FE0B0DC9}"/>
    <cellStyle name="20 % - Akzent6 9 2 3 2" xfId="13248" xr:uid="{B1A35DD4-060F-40CC-A03C-9711A67D1406}"/>
    <cellStyle name="20 % - Akzent6 9 3" xfId="350" xr:uid="{00000000-0005-0000-0000-000061010000}"/>
    <cellStyle name="20 % - Akzent6 9 3 2" xfId="7036" xr:uid="{657BA4FC-3456-4BEF-8001-8A6CFBDA208C}"/>
    <cellStyle name="20 % - Akzent6 9 3 2 2" xfId="13250" xr:uid="{BDB9A9D3-7B47-4178-B0B7-64D38D663196}"/>
    <cellStyle name="20 % - Akzent6 9 4" xfId="7033" xr:uid="{877CFF82-DAD1-4FE5-A2EB-952F8FCE2638}"/>
    <cellStyle name="20 % - Akzent6 9 4 2" xfId="13247" xr:uid="{B8F4A23C-91CE-49B4-AC28-FF82F41718C6}"/>
    <cellStyle name="20% - Accent1 2" xfId="351" xr:uid="{00000000-0005-0000-0000-000062010000}"/>
    <cellStyle name="20% - Accent1 2 2" xfId="352" xr:uid="{00000000-0005-0000-0000-000063010000}"/>
    <cellStyle name="20% - Accent1 2 2 2" xfId="353" xr:uid="{00000000-0005-0000-0000-000064010000}"/>
    <cellStyle name="20% - Accent1 2 2 2 2" xfId="7039" xr:uid="{769B8394-DB83-482C-A226-DBA5F9387C08}"/>
    <cellStyle name="20% - Accent1 2 2 2 2 2" xfId="13253" xr:uid="{11F9881A-7824-4BC8-A63F-7DD485C84F4E}"/>
    <cellStyle name="20% - Accent1 2 2 3" xfId="7038" xr:uid="{E02413F3-5D12-45D1-9A5C-5DAFB221217E}"/>
    <cellStyle name="20% - Accent1 2 2 3 2" xfId="13252" xr:uid="{FC270322-E812-43C6-BF70-C007782808FB}"/>
    <cellStyle name="20% - Accent1 2 3" xfId="7037" xr:uid="{7CAD3299-2F53-470A-9368-0AC7EE70F0CE}"/>
    <cellStyle name="20% - Accent1 2 3 2" xfId="13251" xr:uid="{5DE9281E-BC02-4503-91E6-BFA61503ADE1}"/>
    <cellStyle name="20% - Accent2 2" xfId="354" xr:uid="{00000000-0005-0000-0000-000065010000}"/>
    <cellStyle name="20% - Accent2 2 2" xfId="355" xr:uid="{00000000-0005-0000-0000-000066010000}"/>
    <cellStyle name="20% - Accent2 2 2 2" xfId="356" xr:uid="{00000000-0005-0000-0000-000067010000}"/>
    <cellStyle name="20% - Accent2 2 2 2 2" xfId="7042" xr:uid="{B4FC376A-612C-4D97-909B-0622751812B4}"/>
    <cellStyle name="20% - Accent2 2 2 2 2 2" xfId="13256" xr:uid="{51B99EDE-EB46-4D50-A59B-A4D0AF6B95B5}"/>
    <cellStyle name="20% - Accent2 2 2 3" xfId="7041" xr:uid="{91BE2E1B-4F9B-4812-8B5C-F6651E6F6DFE}"/>
    <cellStyle name="20% - Accent2 2 2 3 2" xfId="13255" xr:uid="{2C0722F3-B14B-4977-A41B-C669C9C3C59B}"/>
    <cellStyle name="20% - Accent2 2 3" xfId="7040" xr:uid="{EDBF4746-18BF-428D-9E05-D9CAB5F4FED9}"/>
    <cellStyle name="20% - Accent2 2 3 2" xfId="13254" xr:uid="{55B2B071-D66A-4DDA-AD51-816BE0B428AD}"/>
    <cellStyle name="20% - Accent3 2" xfId="357" xr:uid="{00000000-0005-0000-0000-000068010000}"/>
    <cellStyle name="20% - Accent3 2 2" xfId="358" xr:uid="{00000000-0005-0000-0000-000069010000}"/>
    <cellStyle name="20% - Accent3 2 2 2" xfId="359" xr:uid="{00000000-0005-0000-0000-00006A010000}"/>
    <cellStyle name="20% - Accent3 2 2 2 2" xfId="7045" xr:uid="{AAD4BEA4-DF13-45D9-8B15-93380FE7BDAF}"/>
    <cellStyle name="20% - Accent3 2 2 2 2 2" xfId="13259" xr:uid="{B108D75E-10BE-4E31-B065-DC3D786C774D}"/>
    <cellStyle name="20% - Accent3 2 2 3" xfId="7044" xr:uid="{F9EFCF10-5168-41A1-8312-46DEE70C3CBD}"/>
    <cellStyle name="20% - Accent3 2 2 3 2" xfId="13258" xr:uid="{5211FA98-BA14-4786-853E-7E1676486C86}"/>
    <cellStyle name="20% - Accent3 2 3" xfId="7043" xr:uid="{96C37B1D-306D-4D8D-810B-940CFD3C852E}"/>
    <cellStyle name="20% - Accent3 2 3 2" xfId="13257" xr:uid="{603FC226-4F53-419F-9F71-76861C490237}"/>
    <cellStyle name="20% - Accent4 2" xfId="360" xr:uid="{00000000-0005-0000-0000-00006B010000}"/>
    <cellStyle name="20% - Accent4 2 2" xfId="361" xr:uid="{00000000-0005-0000-0000-00006C010000}"/>
    <cellStyle name="20% - Accent4 2 2 2" xfId="362" xr:uid="{00000000-0005-0000-0000-00006D010000}"/>
    <cellStyle name="20% - Accent4 2 2 2 2" xfId="7048" xr:uid="{752A7F6C-B387-448C-9C7F-E5AD1B9A49CD}"/>
    <cellStyle name="20% - Accent4 2 2 2 2 2" xfId="13262" xr:uid="{EEFF11E8-F044-4EEF-9061-33E9621C441B}"/>
    <cellStyle name="20% - Accent4 2 2 3" xfId="7047" xr:uid="{58B266EF-683E-40F8-9719-236CF3676278}"/>
    <cellStyle name="20% - Accent4 2 2 3 2" xfId="13261" xr:uid="{3773BC7A-05FC-483E-AA75-46C59CF0B29D}"/>
    <cellStyle name="20% - Accent4 2 3" xfId="7046" xr:uid="{285A4075-708A-45F0-B072-31D2B7F2E32C}"/>
    <cellStyle name="20% - Accent4 2 3 2" xfId="13260" xr:uid="{3B9403CF-7840-42E3-A154-19DD8A684E7B}"/>
    <cellStyle name="20% - Accent5 2" xfId="363" xr:uid="{00000000-0005-0000-0000-00006E010000}"/>
    <cellStyle name="20% - Accent5 2 2" xfId="364" xr:uid="{00000000-0005-0000-0000-00006F010000}"/>
    <cellStyle name="20% - Accent5 2 2 2" xfId="365" xr:uid="{00000000-0005-0000-0000-000070010000}"/>
    <cellStyle name="20% - Accent5 2 2 2 2" xfId="7051" xr:uid="{A3CA446F-F4AB-435F-9B5F-C35968DFF826}"/>
    <cellStyle name="20% - Accent5 2 2 2 2 2" xfId="13265" xr:uid="{A58A39BF-E320-4AF3-8883-367EAEA250EE}"/>
    <cellStyle name="20% - Accent5 2 2 3" xfId="7050" xr:uid="{9FA0015F-D551-4F90-A5BA-0396907E316C}"/>
    <cellStyle name="20% - Accent5 2 2 3 2" xfId="13264" xr:uid="{44126771-CD26-40EA-9C07-CEE76CCDADFC}"/>
    <cellStyle name="20% - Accent5 2 3" xfId="7049" xr:uid="{616153ED-3896-4485-BD17-67C3089578E1}"/>
    <cellStyle name="20% - Accent5 2 3 2" xfId="13263" xr:uid="{6C1FD500-5A88-4348-8AAD-1B044101788A}"/>
    <cellStyle name="20% - Accent6 2" xfId="366" xr:uid="{00000000-0005-0000-0000-000071010000}"/>
    <cellStyle name="20% - Accent6 2 2" xfId="367" xr:uid="{00000000-0005-0000-0000-000072010000}"/>
    <cellStyle name="20% - Accent6 2 2 2" xfId="368" xr:uid="{00000000-0005-0000-0000-000073010000}"/>
    <cellStyle name="20% - Accent6 2 2 2 2" xfId="7054" xr:uid="{F907AB34-48E6-4A8B-B696-22235FCA987A}"/>
    <cellStyle name="20% - Accent6 2 2 2 2 2" xfId="13268" xr:uid="{E23C78D4-ADDB-4CA3-B07B-22B311C138CC}"/>
    <cellStyle name="20% - Accent6 2 2 3" xfId="7053" xr:uid="{4A38463A-19E5-45A9-AE9F-7C990500B9F9}"/>
    <cellStyle name="20% - Accent6 2 2 3 2" xfId="13267" xr:uid="{190DA5C7-5A88-4C05-B25C-840D9725E4DE}"/>
    <cellStyle name="20% - Accent6 2 3" xfId="7052" xr:uid="{617683A7-B491-48F5-A3D5-B55C018DB8CF}"/>
    <cellStyle name="20% - Accent6 2 3 2" xfId="13266" xr:uid="{37F16F66-A6EA-4F80-8B01-442DB9518404}"/>
    <cellStyle name="20% - Akzent1" xfId="369" xr:uid="{00000000-0005-0000-0000-000074010000}"/>
    <cellStyle name="20% - Akzent1 2" xfId="6284" xr:uid="{E9EBD539-8F73-4644-8717-9359B416C5E2}"/>
    <cellStyle name="20% - Akzent2" xfId="370" xr:uid="{00000000-0005-0000-0000-000075010000}"/>
    <cellStyle name="20% - Akzent2 2" xfId="6285" xr:uid="{031993EC-0630-41FB-BA0D-34D0CEEF9AF8}"/>
    <cellStyle name="20% - Akzent3" xfId="371" xr:uid="{00000000-0005-0000-0000-000076010000}"/>
    <cellStyle name="20% - Akzent3 2" xfId="6286" xr:uid="{B16B94B7-346F-489E-B180-8B700A6FD500}"/>
    <cellStyle name="20% - Akzent4" xfId="372" xr:uid="{00000000-0005-0000-0000-000077010000}"/>
    <cellStyle name="20% - Akzent4 2" xfId="6287" xr:uid="{15EDB939-948A-4FB6-9B6F-253648016B19}"/>
    <cellStyle name="20% - Akzent5" xfId="373" xr:uid="{00000000-0005-0000-0000-000078010000}"/>
    <cellStyle name="20% - Akzent5 2" xfId="6288" xr:uid="{0411AD22-B87C-47FA-A37E-5684AF6D3F14}"/>
    <cellStyle name="20% - Akzent6" xfId="374" xr:uid="{00000000-0005-0000-0000-000079010000}"/>
    <cellStyle name="20% - Akzent6 2" xfId="6289" xr:uid="{7C680B95-7C2F-4C9E-BD42-8D68C300BD24}"/>
    <cellStyle name="3mitP" xfId="375" xr:uid="{00000000-0005-0000-0000-00007A010000}"/>
    <cellStyle name="3mitP 2" xfId="6290" xr:uid="{F7E03634-F37A-4284-A237-1CBDAB2F4BDA}"/>
    <cellStyle name="4" xfId="376" xr:uid="{00000000-0005-0000-0000-00007B010000}"/>
    <cellStyle name="4 2" xfId="6291" xr:uid="{6E220E3D-9010-4674-8DF4-CC7FB7DEEFF6}"/>
    <cellStyle name="4 2 2" xfId="12867" xr:uid="{F0C2A2C1-0609-4320-800F-244BC61AE71D}"/>
    <cellStyle name="4 3" xfId="12534" xr:uid="{6E876B08-D8C8-4D0C-BA9C-04DB27D6DA71}"/>
    <cellStyle name="4_Tab. F1-3" xfId="749" xr:uid="{00000000-0005-0000-0000-0000F0020000}"/>
    <cellStyle name="4_Tab. F1-3 2" xfId="6292" xr:uid="{37055E0D-6102-4598-B84C-29E183FED4EB}"/>
    <cellStyle name="4_Tab. F1-3 2 2" xfId="12868" xr:uid="{7B95BB77-F470-43D9-9C6E-AE98DB3A8BFE}"/>
    <cellStyle name="4_Tab. F1-3 3" xfId="12535" xr:uid="{3B989793-158D-4A09-89C6-B730536096FD}"/>
    <cellStyle name="40 % - Aksentti1 2" xfId="377" xr:uid="{00000000-0005-0000-0000-00007C010000}"/>
    <cellStyle name="40 % - Aksentti1 2 2" xfId="378" xr:uid="{00000000-0005-0000-0000-00007D010000}"/>
    <cellStyle name="40 % - Aksentti1 2 2 2" xfId="379" xr:uid="{00000000-0005-0000-0000-00007E010000}"/>
    <cellStyle name="40 % - Aksentti1 2 2 2 2" xfId="380" xr:uid="{00000000-0005-0000-0000-00007F010000}"/>
    <cellStyle name="40 % - Aksentti1 2 2 2 2 2" xfId="7057" xr:uid="{4FBC3942-B64D-4F3A-9143-40713CD685A4}"/>
    <cellStyle name="40 % - Aksentti1 2 2 2 3" xfId="7056" xr:uid="{3E94B6F3-6FC6-473B-B932-A289D72EF1F8}"/>
    <cellStyle name="40 % - Aksentti1 2 2 3" xfId="7055" xr:uid="{F48C2146-4954-49AA-91C5-63E47226DDC0}"/>
    <cellStyle name="40 % - Aksentti1 2 3" xfId="381" xr:uid="{00000000-0005-0000-0000-000080010000}"/>
    <cellStyle name="40 % - Aksentti1 2 3 2" xfId="382" xr:uid="{00000000-0005-0000-0000-000081010000}"/>
    <cellStyle name="40 % - Aksentti1 2 3 2 2" xfId="383" xr:uid="{00000000-0005-0000-0000-000082010000}"/>
    <cellStyle name="40 % - Aksentti1 2 3 2 2 2" xfId="7060" xr:uid="{372242B2-4628-486D-B824-7AD7D30F61E9}"/>
    <cellStyle name="40 % - Aksentti1 2 3 2 3" xfId="7059" xr:uid="{721051F2-F908-4C2D-A043-F9A1EE3148FD}"/>
    <cellStyle name="40 % - Aksentti1 2 3 3" xfId="7058" xr:uid="{70E8E1CF-DB7E-4212-92BC-038B870584F5}"/>
    <cellStyle name="40 % - Aksentti1 2 4" xfId="384" xr:uid="{00000000-0005-0000-0000-000083010000}"/>
    <cellStyle name="40 % - Aksentti1 2 4 2" xfId="385" xr:uid="{00000000-0005-0000-0000-000084010000}"/>
    <cellStyle name="40 % - Aksentti1 2 4 2 2" xfId="386" xr:uid="{00000000-0005-0000-0000-000085010000}"/>
    <cellStyle name="40 % - Aksentti1 2 4 2 2 2" xfId="7063" xr:uid="{C0950963-FCD3-4C8B-82A4-2B1E2AC02961}"/>
    <cellStyle name="40 % - Aksentti1 2 4 2 3" xfId="7062" xr:uid="{4DD5327C-0DA8-4235-A4A1-74B41DC8C8E6}"/>
    <cellStyle name="40 % - Aksentti1 2 4 3" xfId="7061" xr:uid="{3B24411A-F268-4856-8590-24EB7D953B3C}"/>
    <cellStyle name="40 % - Aksentti1 2 5" xfId="387" xr:uid="{00000000-0005-0000-0000-000086010000}"/>
    <cellStyle name="40 % - Aksentti1 2 5 2" xfId="388" xr:uid="{00000000-0005-0000-0000-000087010000}"/>
    <cellStyle name="40 % - Aksentti1 2 5 2 2" xfId="7065" xr:uid="{4EE84DB9-BF35-4472-8FD6-4AA0DEBBEB34}"/>
    <cellStyle name="40 % - Aksentti1 2 5 3" xfId="7064" xr:uid="{D4A5BB2F-24A0-44F2-803F-26116125EDE6}"/>
    <cellStyle name="40 % - Aksentti1 2 6" xfId="6293" xr:uid="{03CA30B3-3A0C-4318-8A41-9EC882886F3F}"/>
    <cellStyle name="40 % - Aksentti2 2" xfId="389" xr:uid="{00000000-0005-0000-0000-000088010000}"/>
    <cellStyle name="40 % - Aksentti2 2 2" xfId="390" xr:uid="{00000000-0005-0000-0000-000089010000}"/>
    <cellStyle name="40 % - Aksentti2 2 2 2" xfId="391" xr:uid="{00000000-0005-0000-0000-00008A010000}"/>
    <cellStyle name="40 % - Aksentti2 2 2 2 2" xfId="392" xr:uid="{00000000-0005-0000-0000-00008B010000}"/>
    <cellStyle name="40 % - Aksentti2 2 2 2 2 2" xfId="7068" xr:uid="{E7E53AA3-F8E9-4DFB-837F-5F073C403174}"/>
    <cellStyle name="40 % - Aksentti2 2 2 2 3" xfId="7067" xr:uid="{3C9D08D9-0D3C-4776-B096-ADE978AFC5DF}"/>
    <cellStyle name="40 % - Aksentti2 2 2 3" xfId="7066" xr:uid="{93DF55F4-8871-4D99-B794-E93EE425BECA}"/>
    <cellStyle name="40 % - Aksentti2 2 3" xfId="393" xr:uid="{00000000-0005-0000-0000-00008C010000}"/>
    <cellStyle name="40 % - Aksentti2 2 3 2" xfId="394" xr:uid="{00000000-0005-0000-0000-00008D010000}"/>
    <cellStyle name="40 % - Aksentti2 2 3 2 2" xfId="395" xr:uid="{00000000-0005-0000-0000-00008E010000}"/>
    <cellStyle name="40 % - Aksentti2 2 3 2 2 2" xfId="7071" xr:uid="{5230FE67-68A0-4C0B-B0BB-C24B0A93C74C}"/>
    <cellStyle name="40 % - Aksentti2 2 3 2 3" xfId="7070" xr:uid="{0B4E3767-EA0C-4B6D-B16D-659771C3DC95}"/>
    <cellStyle name="40 % - Aksentti2 2 3 3" xfId="7069" xr:uid="{B73E7293-BF76-46A1-BC04-BA6CF0D919E3}"/>
    <cellStyle name="40 % - Aksentti2 2 4" xfId="396" xr:uid="{00000000-0005-0000-0000-00008F010000}"/>
    <cellStyle name="40 % - Aksentti2 2 4 2" xfId="397" xr:uid="{00000000-0005-0000-0000-000090010000}"/>
    <cellStyle name="40 % - Aksentti2 2 4 2 2" xfId="398" xr:uid="{00000000-0005-0000-0000-000091010000}"/>
    <cellStyle name="40 % - Aksentti2 2 4 2 2 2" xfId="7074" xr:uid="{F230E8AD-D2F4-4FFB-8215-9EE74CC188EB}"/>
    <cellStyle name="40 % - Aksentti2 2 4 2 3" xfId="7073" xr:uid="{B7985BD8-D0C0-446B-B191-2628BA9E9AC8}"/>
    <cellStyle name="40 % - Aksentti2 2 4 3" xfId="7072" xr:uid="{7DC54F49-E82C-4BE2-99E9-1325E0EB15F3}"/>
    <cellStyle name="40 % - Aksentti2 2 5" xfId="399" xr:uid="{00000000-0005-0000-0000-000092010000}"/>
    <cellStyle name="40 % - Aksentti2 2 5 2" xfId="400" xr:uid="{00000000-0005-0000-0000-000093010000}"/>
    <cellStyle name="40 % - Aksentti2 2 5 2 2" xfId="7076" xr:uid="{7145CF3A-03CC-4254-90BE-C9D20AEA2E3F}"/>
    <cellStyle name="40 % - Aksentti2 2 5 3" xfId="7075" xr:uid="{F6BC2669-2D38-4D9A-9A7D-7954F5C378C1}"/>
    <cellStyle name="40 % - Aksentti2 2 6" xfId="6294" xr:uid="{96C7C0A4-8B80-4F7F-A2E0-6168BE7028A0}"/>
    <cellStyle name="40 % - Aksentti3 2" xfId="401" xr:uid="{00000000-0005-0000-0000-000094010000}"/>
    <cellStyle name="40 % - Aksentti3 2 2" xfId="402" xr:uid="{00000000-0005-0000-0000-000095010000}"/>
    <cellStyle name="40 % - Aksentti3 2 2 2" xfId="403" xr:uid="{00000000-0005-0000-0000-000096010000}"/>
    <cellStyle name="40 % - Aksentti3 2 2 2 2" xfId="404" xr:uid="{00000000-0005-0000-0000-000097010000}"/>
    <cellStyle name="40 % - Aksentti3 2 2 2 2 2" xfId="7079" xr:uid="{75C6A808-CA26-46D1-8ECB-A601CF151F71}"/>
    <cellStyle name="40 % - Aksentti3 2 2 2 3" xfId="7078" xr:uid="{7F9E71C4-A363-4E3A-AA84-E5AA66AE9E36}"/>
    <cellStyle name="40 % - Aksentti3 2 2 3" xfId="7077" xr:uid="{1C9FA52C-4A65-4298-848D-94DC9E469E01}"/>
    <cellStyle name="40 % - Aksentti3 2 3" xfId="405" xr:uid="{00000000-0005-0000-0000-000098010000}"/>
    <cellStyle name="40 % - Aksentti3 2 3 2" xfId="406" xr:uid="{00000000-0005-0000-0000-000099010000}"/>
    <cellStyle name="40 % - Aksentti3 2 3 2 2" xfId="407" xr:uid="{00000000-0005-0000-0000-00009A010000}"/>
    <cellStyle name="40 % - Aksentti3 2 3 2 2 2" xfId="7082" xr:uid="{8C003BEE-74A7-4B20-BD1E-9E29A6075CB9}"/>
    <cellStyle name="40 % - Aksentti3 2 3 2 3" xfId="7081" xr:uid="{85A98E95-7BC2-4A3D-9F7B-4F65AF3FE5DB}"/>
    <cellStyle name="40 % - Aksentti3 2 3 3" xfId="7080" xr:uid="{4BE37F48-B18D-4C34-944C-8959D0A8A134}"/>
    <cellStyle name="40 % - Aksentti3 2 4" xfId="408" xr:uid="{00000000-0005-0000-0000-00009B010000}"/>
    <cellStyle name="40 % - Aksentti3 2 4 2" xfId="409" xr:uid="{00000000-0005-0000-0000-00009C010000}"/>
    <cellStyle name="40 % - Aksentti3 2 4 2 2" xfId="410" xr:uid="{00000000-0005-0000-0000-00009D010000}"/>
    <cellStyle name="40 % - Aksentti3 2 4 2 2 2" xfId="7085" xr:uid="{273D9CC4-A575-4F79-B5FD-F6439160442C}"/>
    <cellStyle name="40 % - Aksentti3 2 4 2 3" xfId="7084" xr:uid="{6160AFDA-AC15-48F7-8EE1-B6F3E1DF3C68}"/>
    <cellStyle name="40 % - Aksentti3 2 4 3" xfId="7083" xr:uid="{9DE4B770-F05E-422D-A00A-556E4233C676}"/>
    <cellStyle name="40 % - Aksentti3 2 5" xfId="411" xr:uid="{00000000-0005-0000-0000-00009E010000}"/>
    <cellStyle name="40 % - Aksentti3 2 5 2" xfId="412" xr:uid="{00000000-0005-0000-0000-00009F010000}"/>
    <cellStyle name="40 % - Aksentti3 2 5 2 2" xfId="7087" xr:uid="{1F517618-CDC3-4A82-A923-C9A67FC65863}"/>
    <cellStyle name="40 % - Aksentti3 2 5 3" xfId="7086" xr:uid="{F2D4915E-E5A3-4D6B-9D44-E0EA02C2FCFA}"/>
    <cellStyle name="40 % - Aksentti3 2 6" xfId="6295" xr:uid="{07F24220-C25A-4744-81BF-E09C0D6D562C}"/>
    <cellStyle name="40 % - Aksentti4 2" xfId="413" xr:uid="{00000000-0005-0000-0000-0000A0010000}"/>
    <cellStyle name="40 % - Aksentti4 2 2" xfId="414" xr:uid="{00000000-0005-0000-0000-0000A1010000}"/>
    <cellStyle name="40 % - Aksentti4 2 2 2" xfId="415" xr:uid="{00000000-0005-0000-0000-0000A2010000}"/>
    <cellStyle name="40 % - Aksentti4 2 2 2 2" xfId="416" xr:uid="{00000000-0005-0000-0000-0000A3010000}"/>
    <cellStyle name="40 % - Aksentti4 2 2 2 2 2" xfId="7090" xr:uid="{D720C175-AE53-4BC4-9F70-EB2FEF882909}"/>
    <cellStyle name="40 % - Aksentti4 2 2 2 3" xfId="7089" xr:uid="{C2413C52-1424-414D-B009-BF70F349563C}"/>
    <cellStyle name="40 % - Aksentti4 2 2 3" xfId="7088" xr:uid="{ED1F7608-C4DD-4B95-8BAF-4DFA7E4616A5}"/>
    <cellStyle name="40 % - Aksentti4 2 3" xfId="417" xr:uid="{00000000-0005-0000-0000-0000A4010000}"/>
    <cellStyle name="40 % - Aksentti4 2 3 2" xfId="418" xr:uid="{00000000-0005-0000-0000-0000A5010000}"/>
    <cellStyle name="40 % - Aksentti4 2 3 2 2" xfId="419" xr:uid="{00000000-0005-0000-0000-0000A6010000}"/>
    <cellStyle name="40 % - Aksentti4 2 3 2 2 2" xfId="7093" xr:uid="{B50B18A4-D808-4637-A129-DDA116B38E86}"/>
    <cellStyle name="40 % - Aksentti4 2 3 2 3" xfId="7092" xr:uid="{12BC03B6-378D-4B6F-A3FA-5E4249A55FFC}"/>
    <cellStyle name="40 % - Aksentti4 2 3 3" xfId="7091" xr:uid="{5AE043AE-94BD-4339-906E-111627CBCE5B}"/>
    <cellStyle name="40 % - Aksentti4 2 4" xfId="420" xr:uid="{00000000-0005-0000-0000-0000A7010000}"/>
    <cellStyle name="40 % - Aksentti4 2 4 2" xfId="421" xr:uid="{00000000-0005-0000-0000-0000A8010000}"/>
    <cellStyle name="40 % - Aksentti4 2 4 2 2" xfId="422" xr:uid="{00000000-0005-0000-0000-0000A9010000}"/>
    <cellStyle name="40 % - Aksentti4 2 4 2 2 2" xfId="7096" xr:uid="{C92394CD-FDB4-43DE-A18E-367033CD9188}"/>
    <cellStyle name="40 % - Aksentti4 2 4 2 3" xfId="7095" xr:uid="{E119A61C-8312-4DB7-A5C4-858A0BAE954F}"/>
    <cellStyle name="40 % - Aksentti4 2 4 3" xfId="7094" xr:uid="{35B0FBE0-E2A7-4896-8767-A5A78E0B7302}"/>
    <cellStyle name="40 % - Aksentti4 2 5" xfId="423" xr:uid="{00000000-0005-0000-0000-0000AA010000}"/>
    <cellStyle name="40 % - Aksentti4 2 5 2" xfId="424" xr:uid="{00000000-0005-0000-0000-0000AB010000}"/>
    <cellStyle name="40 % - Aksentti4 2 5 2 2" xfId="7098" xr:uid="{445107B9-28BF-4019-89F0-EDC433C8D941}"/>
    <cellStyle name="40 % - Aksentti4 2 5 3" xfId="7097" xr:uid="{E091D8CB-1882-4A0A-AA76-03E8B6C9D4B0}"/>
    <cellStyle name="40 % - Aksentti4 2 6" xfId="6296" xr:uid="{B46A59C5-A6DD-4698-ACDA-A7C4569BF148}"/>
    <cellStyle name="40 % - Aksentti5 2" xfId="425" xr:uid="{00000000-0005-0000-0000-0000AC010000}"/>
    <cellStyle name="40 % - Aksentti5 2 2" xfId="426" xr:uid="{00000000-0005-0000-0000-0000AD010000}"/>
    <cellStyle name="40 % - Aksentti5 2 2 2" xfId="427" xr:uid="{00000000-0005-0000-0000-0000AE010000}"/>
    <cellStyle name="40 % - Aksentti5 2 2 2 2" xfId="428" xr:uid="{00000000-0005-0000-0000-0000AF010000}"/>
    <cellStyle name="40 % - Aksentti5 2 2 2 2 2" xfId="7101" xr:uid="{4D89A7AF-7FDF-4F7D-B9BA-81CCFD82CD99}"/>
    <cellStyle name="40 % - Aksentti5 2 2 2 3" xfId="7100" xr:uid="{914BEFC2-C708-473D-BCA2-D6EBAABF8715}"/>
    <cellStyle name="40 % - Aksentti5 2 2 3" xfId="7099" xr:uid="{3A3C6C55-A503-484C-8C98-11AF5235FC0A}"/>
    <cellStyle name="40 % - Aksentti5 2 3" xfId="429" xr:uid="{00000000-0005-0000-0000-0000B0010000}"/>
    <cellStyle name="40 % - Aksentti5 2 3 2" xfId="430" xr:uid="{00000000-0005-0000-0000-0000B1010000}"/>
    <cellStyle name="40 % - Aksentti5 2 3 2 2" xfId="431" xr:uid="{00000000-0005-0000-0000-0000B2010000}"/>
    <cellStyle name="40 % - Aksentti5 2 3 2 2 2" xfId="7104" xr:uid="{E184F966-1686-4D82-B083-0220CA045DF3}"/>
    <cellStyle name="40 % - Aksentti5 2 3 2 3" xfId="7103" xr:uid="{582A9B1D-F4B4-4443-ADE6-1C6FBE4B9374}"/>
    <cellStyle name="40 % - Aksentti5 2 3 3" xfId="7102" xr:uid="{27F93A14-EBA5-46F3-9BC9-1F41A6D05C11}"/>
    <cellStyle name="40 % - Aksentti5 2 4" xfId="432" xr:uid="{00000000-0005-0000-0000-0000B3010000}"/>
    <cellStyle name="40 % - Aksentti5 2 4 2" xfId="433" xr:uid="{00000000-0005-0000-0000-0000B4010000}"/>
    <cellStyle name="40 % - Aksentti5 2 4 2 2" xfId="434" xr:uid="{00000000-0005-0000-0000-0000B5010000}"/>
    <cellStyle name="40 % - Aksentti5 2 4 2 2 2" xfId="7107" xr:uid="{39A593CB-D8FD-4ABF-9961-0BCF6E155A2C}"/>
    <cellStyle name="40 % - Aksentti5 2 4 2 3" xfId="7106" xr:uid="{5C47D4D8-F339-4690-991F-05773B42ED2F}"/>
    <cellStyle name="40 % - Aksentti5 2 4 3" xfId="7105" xr:uid="{0C11C070-2255-4A4A-A80A-817782B58942}"/>
    <cellStyle name="40 % - Aksentti5 2 5" xfId="435" xr:uid="{00000000-0005-0000-0000-0000B6010000}"/>
    <cellStyle name="40 % - Aksentti5 2 5 2" xfId="436" xr:uid="{00000000-0005-0000-0000-0000B7010000}"/>
    <cellStyle name="40 % - Aksentti5 2 5 2 2" xfId="7109" xr:uid="{ECB4C42B-A3A3-4243-8EAC-1B1BBD061FA0}"/>
    <cellStyle name="40 % - Aksentti5 2 5 3" xfId="7108" xr:uid="{38A217A4-A4B9-4423-BB55-942F8C2F551B}"/>
    <cellStyle name="40 % - Aksentti5 2 6" xfId="6297" xr:uid="{DCECD1C9-DFD4-45F4-B194-13DAFA4749E6}"/>
    <cellStyle name="40 % - Aksentti6 2" xfId="437" xr:uid="{00000000-0005-0000-0000-0000B8010000}"/>
    <cellStyle name="40 % - Aksentti6 2 2" xfId="438" xr:uid="{00000000-0005-0000-0000-0000B9010000}"/>
    <cellStyle name="40 % - Aksentti6 2 2 2" xfId="439" xr:uid="{00000000-0005-0000-0000-0000BA010000}"/>
    <cellStyle name="40 % - Aksentti6 2 2 2 2" xfId="440" xr:uid="{00000000-0005-0000-0000-0000BB010000}"/>
    <cellStyle name="40 % - Aksentti6 2 2 2 2 2" xfId="7112" xr:uid="{A52AEF99-E33C-4C15-9EB6-C7E5D1B233E0}"/>
    <cellStyle name="40 % - Aksentti6 2 2 2 3" xfId="7111" xr:uid="{F5A6F6A7-38CC-4C9F-96F0-653C5BD155D6}"/>
    <cellStyle name="40 % - Aksentti6 2 2 3" xfId="7110" xr:uid="{DDE0AADC-DF56-468D-A454-928AA75D3CAE}"/>
    <cellStyle name="40 % - Aksentti6 2 3" xfId="441" xr:uid="{00000000-0005-0000-0000-0000BC010000}"/>
    <cellStyle name="40 % - Aksentti6 2 3 2" xfId="442" xr:uid="{00000000-0005-0000-0000-0000BD010000}"/>
    <cellStyle name="40 % - Aksentti6 2 3 2 2" xfId="443" xr:uid="{00000000-0005-0000-0000-0000BE010000}"/>
    <cellStyle name="40 % - Aksentti6 2 3 2 2 2" xfId="7115" xr:uid="{9180D31F-0342-4552-814A-61E769B74563}"/>
    <cellStyle name="40 % - Aksentti6 2 3 2 3" xfId="7114" xr:uid="{66A006BE-3EE1-428B-BD4B-FB5D71CA505B}"/>
    <cellStyle name="40 % - Aksentti6 2 3 3" xfId="7113" xr:uid="{09B63591-8D8B-4173-9A52-2807044E1394}"/>
    <cellStyle name="40 % - Aksentti6 2 4" xfId="444" xr:uid="{00000000-0005-0000-0000-0000BF010000}"/>
    <cellStyle name="40 % - Aksentti6 2 4 2" xfId="445" xr:uid="{00000000-0005-0000-0000-0000C0010000}"/>
    <cellStyle name="40 % - Aksentti6 2 4 2 2" xfId="446" xr:uid="{00000000-0005-0000-0000-0000C1010000}"/>
    <cellStyle name="40 % - Aksentti6 2 4 2 2 2" xfId="7118" xr:uid="{9FD0DCE4-3B29-4C01-A3E9-B14627C392AD}"/>
    <cellStyle name="40 % - Aksentti6 2 4 2 3" xfId="7117" xr:uid="{A7A4F4CE-4CA1-451A-BE78-2C9D4C181076}"/>
    <cellStyle name="40 % - Aksentti6 2 4 3" xfId="7116" xr:uid="{0459877B-73F9-48D8-AC98-C825F14497DD}"/>
    <cellStyle name="40 % - Aksentti6 2 5" xfId="447" xr:uid="{00000000-0005-0000-0000-0000C2010000}"/>
    <cellStyle name="40 % - Aksentti6 2 5 2" xfId="448" xr:uid="{00000000-0005-0000-0000-0000C3010000}"/>
    <cellStyle name="40 % - Aksentti6 2 5 2 2" xfId="7120" xr:uid="{4BD8AE89-EF9D-4B6B-8C64-566109093C9A}"/>
    <cellStyle name="40 % - Aksentti6 2 5 3" xfId="7119" xr:uid="{0048612F-C99A-493F-AFE3-36638759BC76}"/>
    <cellStyle name="40 % - Aksentti6 2 6" xfId="6298" xr:uid="{3F5DE445-E0CD-4AA6-89C2-023D05E8ADD8}"/>
    <cellStyle name="40 % - Akzent1 10" xfId="449" xr:uid="{00000000-0005-0000-0000-0000C4010000}"/>
    <cellStyle name="40 % - Akzent1 10 2" xfId="450" xr:uid="{00000000-0005-0000-0000-0000C5010000}"/>
    <cellStyle name="40 % - Akzent1 10 2 2" xfId="451" xr:uid="{00000000-0005-0000-0000-0000C6010000}"/>
    <cellStyle name="40 % - Akzent1 10 2 2 2" xfId="7123" xr:uid="{C85E72FC-937D-4BE2-9A6B-9CD36FD6B886}"/>
    <cellStyle name="40 % - Akzent1 10 2 2 2 2" xfId="13271" xr:uid="{2EA19BB5-CF42-4416-9546-11EE0BD33149}"/>
    <cellStyle name="40 % - Akzent1 10 2 3" xfId="7122" xr:uid="{4144C64A-046E-495B-AABE-CC66C83BA917}"/>
    <cellStyle name="40 % - Akzent1 10 2 3 2" xfId="13270" xr:uid="{2A79FAB5-6CE5-4650-97D8-462FE8EDFE97}"/>
    <cellStyle name="40 % - Akzent1 10 3" xfId="452" xr:uid="{00000000-0005-0000-0000-0000C7010000}"/>
    <cellStyle name="40 % - Akzent1 10 3 2" xfId="7124" xr:uid="{52A2A4A8-8519-4E5E-905C-A6E94586F168}"/>
    <cellStyle name="40 % - Akzent1 10 3 2 2" xfId="13272" xr:uid="{75B143FF-7868-4432-8529-59C1C723D2E9}"/>
    <cellStyle name="40 % - Akzent1 10 4" xfId="7121" xr:uid="{083A41B6-EE36-4001-850D-E59A3A35DA0F}"/>
    <cellStyle name="40 % - Akzent1 10 4 2" xfId="13269" xr:uid="{9B09BD9E-DCAF-4EA5-8268-2D54425C1EF8}"/>
    <cellStyle name="40 % - Akzent1 11" xfId="453" xr:uid="{00000000-0005-0000-0000-0000C8010000}"/>
    <cellStyle name="40 % - Akzent1 11 2" xfId="454" xr:uid="{00000000-0005-0000-0000-0000C9010000}"/>
    <cellStyle name="40 % - Akzent1 11 2 2" xfId="455" xr:uid="{00000000-0005-0000-0000-0000CA010000}"/>
    <cellStyle name="40 % - Akzent1 11 2 2 2" xfId="7127" xr:uid="{E2B9C814-FF1F-4414-8EF8-0ECEEE00BD62}"/>
    <cellStyle name="40 % - Akzent1 11 2 2 2 2" xfId="13275" xr:uid="{D8492FA6-D937-4587-93FD-630AA1C8861D}"/>
    <cellStyle name="40 % - Akzent1 11 2 3" xfId="7126" xr:uid="{C43538D0-A74E-40D2-A46D-4A65ECC0AFCE}"/>
    <cellStyle name="40 % - Akzent1 11 2 3 2" xfId="13274" xr:uid="{70CED55F-ACE2-4264-8A2D-5B6CCB9AFDF7}"/>
    <cellStyle name="40 % - Akzent1 11 3" xfId="456" xr:uid="{00000000-0005-0000-0000-0000CB010000}"/>
    <cellStyle name="40 % - Akzent1 11 3 2" xfId="7128" xr:uid="{50176E94-7385-4599-9B04-C12472AEE1BA}"/>
    <cellStyle name="40 % - Akzent1 11 3 2 2" xfId="13276" xr:uid="{DD3800FD-851A-4D40-83FA-DF5F54297FC7}"/>
    <cellStyle name="40 % - Akzent1 11 4" xfId="7125" xr:uid="{04C15702-EBA0-4502-A358-A6450D70E4B4}"/>
    <cellStyle name="40 % - Akzent1 11 4 2" xfId="13273" xr:uid="{44730A0B-33D5-40B2-BBAD-9B23075E44AB}"/>
    <cellStyle name="40 % - Akzent1 12" xfId="457" xr:uid="{00000000-0005-0000-0000-0000CC010000}"/>
    <cellStyle name="40 % - Akzent1 12 2" xfId="458" xr:uid="{00000000-0005-0000-0000-0000CD010000}"/>
    <cellStyle name="40 % - Akzent1 12 2 2" xfId="7130" xr:uid="{1A844C8D-9156-4FFF-8928-4395A686518B}"/>
    <cellStyle name="40 % - Akzent1 12 3" xfId="7129" xr:uid="{6E004795-EF83-4474-8F37-5C51F7A3FD6A}"/>
    <cellStyle name="40 % - Akzent1 13" xfId="459" xr:uid="{00000000-0005-0000-0000-0000CE010000}"/>
    <cellStyle name="40 % - Akzent1 13 2" xfId="460" xr:uid="{00000000-0005-0000-0000-0000CF010000}"/>
    <cellStyle name="40 % - Akzent1 13 2 2" xfId="7132" xr:uid="{2FBD15F8-CF0C-42F8-800A-C98A98907BEE}"/>
    <cellStyle name="40 % - Akzent1 13 2 2 2" xfId="13277" xr:uid="{BF8B1BFC-8AB3-4323-B0C3-8A34B97717D6}"/>
    <cellStyle name="40 % - Akzent1 13 3" xfId="7131" xr:uid="{4B724C27-CD92-4B7E-988F-FCB0E105E07E}"/>
    <cellStyle name="40 % - Akzent1 14" xfId="461" xr:uid="{00000000-0005-0000-0000-0000D0010000}"/>
    <cellStyle name="40 % - Akzent1 14 2" xfId="462" xr:uid="{00000000-0005-0000-0000-0000D1010000}"/>
    <cellStyle name="40 % - Akzent1 14 2 2" xfId="7134" xr:uid="{98029468-6039-4101-BEEC-AC2725551598}"/>
    <cellStyle name="40 % - Akzent1 14 2 2 2" xfId="13278" xr:uid="{D0F50B13-D4AD-4FF0-86E5-75C778E84620}"/>
    <cellStyle name="40 % - Akzent1 14 3" xfId="7133" xr:uid="{E3E07967-7E43-4E8A-9DB2-81C807EBA2D0}"/>
    <cellStyle name="40 % - Akzent1 15" xfId="463" xr:uid="{00000000-0005-0000-0000-0000D2010000}"/>
    <cellStyle name="40 % - Akzent1 15 2" xfId="464" xr:uid="{00000000-0005-0000-0000-0000D3010000}"/>
    <cellStyle name="40 % - Akzent1 15 2 2" xfId="7136" xr:uid="{BDD0CA97-4D1A-420B-811D-3B67268CC4C7}"/>
    <cellStyle name="40 % - Akzent1 15 3" xfId="7135" xr:uid="{56A046AE-E070-4BF0-A42E-A13EEF6EEF4F}"/>
    <cellStyle name="40 % - Akzent1 16" xfId="465" xr:uid="{00000000-0005-0000-0000-0000D4010000}"/>
    <cellStyle name="40 % - Akzent1 16 2" xfId="7137" xr:uid="{C3059EFF-E38D-4803-B8F4-3638109CC198}"/>
    <cellStyle name="40 % - Akzent1 17" xfId="466" xr:uid="{00000000-0005-0000-0000-0000D5010000}"/>
    <cellStyle name="40 % - Akzent1 17 2" xfId="7138" xr:uid="{8C691DA3-6552-4ECF-A161-1BE9F7662FBC}"/>
    <cellStyle name="40 % - Akzent1 2" xfId="467" xr:uid="{00000000-0005-0000-0000-0000D6010000}"/>
    <cellStyle name="40 % - Akzent1 2 2" xfId="468" xr:uid="{00000000-0005-0000-0000-0000D7010000}"/>
    <cellStyle name="40 % - Akzent1 2 2 2" xfId="7139" xr:uid="{34516867-6A8F-472D-AC11-3074AC0C3AF3}"/>
    <cellStyle name="40 % - Akzent1 2 2 2 2" xfId="13279" xr:uid="{5AF84751-0C7B-428C-9DB2-D1587F7C6E1F}"/>
    <cellStyle name="40 % - Akzent1 2 3" xfId="469" xr:uid="{00000000-0005-0000-0000-0000D8010000}"/>
    <cellStyle name="40 % - Akzent1 2 3 2" xfId="7140" xr:uid="{14289C80-21D6-430B-8F75-184744B53874}"/>
    <cellStyle name="40 % - Akzent1 2 4" xfId="470" xr:uid="{00000000-0005-0000-0000-0000D9010000}"/>
    <cellStyle name="40 % - Akzent1 2 4 2" xfId="7141" xr:uid="{582558D6-5E9B-424C-88C4-D2679BF853A1}"/>
    <cellStyle name="40 % - Akzent1 2 5" xfId="6299" xr:uid="{6964802A-F570-456E-AFE6-8FBAD6E1CD31}"/>
    <cellStyle name="40 % - Akzent1 3" xfId="471" xr:uid="{00000000-0005-0000-0000-0000DA010000}"/>
    <cellStyle name="40 % - Akzent1 3 2" xfId="472" xr:uid="{00000000-0005-0000-0000-0000DB010000}"/>
    <cellStyle name="40 % - Akzent1 3 2 2" xfId="7143" xr:uid="{DD62B5F0-54D0-4923-819A-79ED83EAD088}"/>
    <cellStyle name="40 % - Akzent1 3 2 2 2" xfId="13281" xr:uid="{52DDB541-5A68-4F5C-8B4F-AAD91FD9C5AB}"/>
    <cellStyle name="40 % - Akzent1 3 3" xfId="7142" xr:uid="{7D4D3C4E-C3BD-45E2-B94F-4249908D3724}"/>
    <cellStyle name="40 % - Akzent1 3 3 2" xfId="13280" xr:uid="{1A499817-E9DA-4A08-99EE-154470A3EF0E}"/>
    <cellStyle name="40 % - Akzent1 4" xfId="473" xr:uid="{00000000-0005-0000-0000-0000DC010000}"/>
    <cellStyle name="40 % - Akzent1 4 2" xfId="474" xr:uid="{00000000-0005-0000-0000-0000DD010000}"/>
    <cellStyle name="40 % - Akzent1 4 2 2" xfId="7145" xr:uid="{8DBAE2E0-6A2B-4B0B-8EA9-51C0A0DC1C81}"/>
    <cellStyle name="40 % - Akzent1 4 2 2 2" xfId="13283" xr:uid="{FDE5B818-3A15-4490-96A5-DB4FB04DA8D6}"/>
    <cellStyle name="40 % - Akzent1 4 3" xfId="7144" xr:uid="{55B92D3A-17A9-4140-BE0A-492D08D4FBAB}"/>
    <cellStyle name="40 % - Akzent1 4 3 2" xfId="13282" xr:uid="{0703BC10-8F44-4704-BF82-74619182AF79}"/>
    <cellStyle name="40 % - Akzent1 5" xfId="475" xr:uid="{00000000-0005-0000-0000-0000DE010000}"/>
    <cellStyle name="40 % - Akzent1 5 2" xfId="476" xr:uid="{00000000-0005-0000-0000-0000DF010000}"/>
    <cellStyle name="40 % - Akzent1 5 2 2" xfId="477" xr:uid="{00000000-0005-0000-0000-0000E0010000}"/>
    <cellStyle name="40 % - Akzent1 5 2 2 2" xfId="7148" xr:uid="{A1C613D8-A39B-4B8B-85ED-AB08657BDDAE}"/>
    <cellStyle name="40 % - Akzent1 5 2 2 2 2" xfId="13285" xr:uid="{EFF8D464-A11B-49B5-9BBE-ECC3C605A7A8}"/>
    <cellStyle name="40 % - Akzent1 5 2 3" xfId="7147" xr:uid="{147A309E-ADA9-4302-BDC2-564434C3A912}"/>
    <cellStyle name="40 % - Akzent1 5 3" xfId="478" xr:uid="{00000000-0005-0000-0000-0000E1010000}"/>
    <cellStyle name="40 % - Akzent1 5 3 2" xfId="7149" xr:uid="{4401C1B1-F165-4F05-A5CF-6B9F67DCFF7E}"/>
    <cellStyle name="40 % - Akzent1 5 3 2 2" xfId="13286" xr:uid="{605A3A7B-D11C-4502-9497-BB4BA16D0C61}"/>
    <cellStyle name="40 % - Akzent1 5 4" xfId="7146" xr:uid="{AE6DE3DA-3100-40C6-99C7-3498073B1B37}"/>
    <cellStyle name="40 % - Akzent1 5 4 2" xfId="13284" xr:uid="{38D4AA87-3105-4242-911E-1A346CF9634C}"/>
    <cellStyle name="40 % - Akzent1 6" xfId="479" xr:uid="{00000000-0005-0000-0000-0000E2010000}"/>
    <cellStyle name="40 % - Akzent1 6 2" xfId="480" xr:uid="{00000000-0005-0000-0000-0000E3010000}"/>
    <cellStyle name="40 % - Akzent1 6 2 2" xfId="481" xr:uid="{00000000-0005-0000-0000-0000E4010000}"/>
    <cellStyle name="40 % - Akzent1 6 2 2 2" xfId="7152" xr:uid="{D960FF17-65CA-4554-B2D1-EDB9BC7C1A67}"/>
    <cellStyle name="40 % - Akzent1 6 2 2 2 2" xfId="13288" xr:uid="{FEC8425C-E228-4DC7-9F5A-6E455D13F1D4}"/>
    <cellStyle name="40 % - Akzent1 6 2 3" xfId="7151" xr:uid="{A0688041-7C4C-4DC3-BAE9-14824E3BE70F}"/>
    <cellStyle name="40 % - Akzent1 6 3" xfId="482" xr:uid="{00000000-0005-0000-0000-0000E5010000}"/>
    <cellStyle name="40 % - Akzent1 6 3 2" xfId="7153" xr:uid="{E2A36704-FD58-4E5F-A864-0F5B0164637E}"/>
    <cellStyle name="40 % - Akzent1 6 3 2 2" xfId="13289" xr:uid="{1410A2B1-3151-4863-9579-117CAE39BC47}"/>
    <cellStyle name="40 % - Akzent1 6 4" xfId="7150" xr:uid="{63329664-87F2-44AC-BD6E-667CA0C796EE}"/>
    <cellStyle name="40 % - Akzent1 6 4 2" xfId="13287" xr:uid="{589B8F0F-21BF-46E9-ADA2-09F631D836CA}"/>
    <cellStyle name="40 % - Akzent1 7" xfId="483" xr:uid="{00000000-0005-0000-0000-0000E6010000}"/>
    <cellStyle name="40 % - Akzent1 7 2" xfId="484" xr:uid="{00000000-0005-0000-0000-0000E7010000}"/>
    <cellStyle name="40 % - Akzent1 7 2 2" xfId="485" xr:uid="{00000000-0005-0000-0000-0000E8010000}"/>
    <cellStyle name="40 % - Akzent1 7 2 2 2" xfId="7156" xr:uid="{AF3A6958-2482-48AB-84A7-441D4D511903}"/>
    <cellStyle name="40 % - Akzent1 7 2 2 2 2" xfId="13292" xr:uid="{07D26D18-23EA-43AF-B61C-256114C99357}"/>
    <cellStyle name="40 % - Akzent1 7 2 3" xfId="7155" xr:uid="{D58A5CFB-7CD1-4525-A009-AF5AA36C1605}"/>
    <cellStyle name="40 % - Akzent1 7 2 3 2" xfId="13291" xr:uid="{21F51648-E544-41B1-9011-0AA26F05F15F}"/>
    <cellStyle name="40 % - Akzent1 7 3" xfId="486" xr:uid="{00000000-0005-0000-0000-0000E9010000}"/>
    <cellStyle name="40 % - Akzent1 7 3 2" xfId="7157" xr:uid="{52A45A2E-7897-483C-B702-3C7FD52CD8A5}"/>
    <cellStyle name="40 % - Akzent1 7 3 2 2" xfId="13293" xr:uid="{56083762-3F8A-43BE-A7B5-3DDC85B6334D}"/>
    <cellStyle name="40 % - Akzent1 7 4" xfId="7154" xr:uid="{204B486A-EEA6-48FE-8319-D5C44200D21A}"/>
    <cellStyle name="40 % - Akzent1 7 4 2" xfId="13290" xr:uid="{8ADEF3A9-A2DF-4C4D-AA0F-8AE28B954CD4}"/>
    <cellStyle name="40 % - Akzent1 8" xfId="487" xr:uid="{00000000-0005-0000-0000-0000EA010000}"/>
    <cellStyle name="40 % - Akzent1 8 2" xfId="488" xr:uid="{00000000-0005-0000-0000-0000EB010000}"/>
    <cellStyle name="40 % - Akzent1 8 2 2" xfId="489" xr:uid="{00000000-0005-0000-0000-0000EC010000}"/>
    <cellStyle name="40 % - Akzent1 8 2 2 2" xfId="7160" xr:uid="{7E771FDE-2DBF-4D7D-B719-8FE955836804}"/>
    <cellStyle name="40 % - Akzent1 8 2 2 2 2" xfId="13295" xr:uid="{96B7B94A-6683-400B-B485-1263A65898F9}"/>
    <cellStyle name="40 % - Akzent1 8 2 3" xfId="7159" xr:uid="{53CF177E-CD53-4FBA-B563-3692932F7CDF}"/>
    <cellStyle name="40 % - Akzent1 8 2 3 2" xfId="13294" xr:uid="{1E4C0A09-F59F-4628-98F4-B57E6AA35F11}"/>
    <cellStyle name="40 % - Akzent1 8 3" xfId="490" xr:uid="{00000000-0005-0000-0000-0000ED010000}"/>
    <cellStyle name="40 % - Akzent1 8 3 2" xfId="7161" xr:uid="{F41522F8-059D-4C31-A71B-9AE19317A03B}"/>
    <cellStyle name="40 % - Akzent1 8 3 2 2" xfId="13296" xr:uid="{D1AC958E-26D2-422B-9014-517D0947DC7B}"/>
    <cellStyle name="40 % - Akzent1 8 4" xfId="7158" xr:uid="{7253EC73-1DB1-4455-B265-F7A4EB885FDC}"/>
    <cellStyle name="40 % - Akzent1 9" xfId="491" xr:uid="{00000000-0005-0000-0000-0000EE010000}"/>
    <cellStyle name="40 % - Akzent1 9 2" xfId="492" xr:uid="{00000000-0005-0000-0000-0000EF010000}"/>
    <cellStyle name="40 % - Akzent1 9 2 2" xfId="493" xr:uid="{00000000-0005-0000-0000-0000F0010000}"/>
    <cellStyle name="40 % - Akzent1 9 2 2 2" xfId="7164" xr:uid="{DFBF60F0-DE6F-41ED-887B-EE55FE16970A}"/>
    <cellStyle name="40 % - Akzent1 9 2 2 2 2" xfId="13299" xr:uid="{53FBDE6F-EC96-4267-974F-DE3EEC7B4ABF}"/>
    <cellStyle name="40 % - Akzent1 9 2 3" xfId="7163" xr:uid="{EBC0039E-76C3-4CF9-AD47-63CA2E32F384}"/>
    <cellStyle name="40 % - Akzent1 9 2 3 2" xfId="13298" xr:uid="{517EEDC9-12FC-4AB3-A2AB-97FB6150C073}"/>
    <cellStyle name="40 % - Akzent1 9 3" xfId="494" xr:uid="{00000000-0005-0000-0000-0000F1010000}"/>
    <cellStyle name="40 % - Akzent1 9 3 2" xfId="7165" xr:uid="{F7AA44B1-0301-4D08-BF53-60140D836F31}"/>
    <cellStyle name="40 % - Akzent1 9 3 2 2" xfId="13300" xr:uid="{BBBDE5FE-2B30-48CA-8EA6-13DC8518C81F}"/>
    <cellStyle name="40 % - Akzent1 9 4" xfId="7162" xr:uid="{F933741C-B7FA-4DAB-97F7-6B708D441663}"/>
    <cellStyle name="40 % - Akzent1 9 4 2" xfId="13297" xr:uid="{C0EFCBD2-854A-40E4-B936-F3737A2BF8C4}"/>
    <cellStyle name="40 % - Akzent2 10" xfId="495" xr:uid="{00000000-0005-0000-0000-0000F2010000}"/>
    <cellStyle name="40 % - Akzent2 10 2" xfId="496" xr:uid="{00000000-0005-0000-0000-0000F3010000}"/>
    <cellStyle name="40 % - Akzent2 10 2 2" xfId="497" xr:uid="{00000000-0005-0000-0000-0000F4010000}"/>
    <cellStyle name="40 % - Akzent2 10 2 2 2" xfId="7168" xr:uid="{5D881FEC-56A8-4D46-AA43-08659A58654E}"/>
    <cellStyle name="40 % - Akzent2 10 2 2 2 2" xfId="13303" xr:uid="{444EC430-DE85-4F08-AAD0-3EC59403607E}"/>
    <cellStyle name="40 % - Akzent2 10 2 3" xfId="7167" xr:uid="{A246B03A-41F4-4B14-8E9D-98218D94AC67}"/>
    <cellStyle name="40 % - Akzent2 10 2 3 2" xfId="13302" xr:uid="{3F62E3B8-730D-4C55-A699-2D6F67563F28}"/>
    <cellStyle name="40 % - Akzent2 10 3" xfId="498" xr:uid="{00000000-0005-0000-0000-0000F5010000}"/>
    <cellStyle name="40 % - Akzent2 10 3 2" xfId="7169" xr:uid="{99238929-E7F4-4DF6-BA3F-DA07CFE16ED6}"/>
    <cellStyle name="40 % - Akzent2 10 3 2 2" xfId="13304" xr:uid="{8C112FCD-125E-4A8A-BEAE-FA5D6A417D5F}"/>
    <cellStyle name="40 % - Akzent2 10 4" xfId="7166" xr:uid="{910B15F6-8CD1-46D2-8AC7-BD4A5A25D741}"/>
    <cellStyle name="40 % - Akzent2 10 4 2" xfId="13301" xr:uid="{889C92C9-5804-4123-A288-5F9F3ED2155B}"/>
    <cellStyle name="40 % - Akzent2 11" xfId="499" xr:uid="{00000000-0005-0000-0000-0000F6010000}"/>
    <cellStyle name="40 % - Akzent2 11 2" xfId="500" xr:uid="{00000000-0005-0000-0000-0000F7010000}"/>
    <cellStyle name="40 % - Akzent2 11 2 2" xfId="501" xr:uid="{00000000-0005-0000-0000-0000F8010000}"/>
    <cellStyle name="40 % - Akzent2 11 2 2 2" xfId="7172" xr:uid="{D107C0B0-B4FC-41A1-84B4-4D067E067410}"/>
    <cellStyle name="40 % - Akzent2 11 2 2 2 2" xfId="13307" xr:uid="{DBA51E07-3C2C-415B-A428-1C9EBB396F17}"/>
    <cellStyle name="40 % - Akzent2 11 2 3" xfId="7171" xr:uid="{361E27B0-040E-498B-8B22-E39795F40EF5}"/>
    <cellStyle name="40 % - Akzent2 11 2 3 2" xfId="13306" xr:uid="{9EA9D19F-08CD-4EED-8B08-7077EEAFD120}"/>
    <cellStyle name="40 % - Akzent2 11 3" xfId="502" xr:uid="{00000000-0005-0000-0000-0000F9010000}"/>
    <cellStyle name="40 % - Akzent2 11 3 2" xfId="7173" xr:uid="{83F87DD7-8427-4062-B8B5-48CA5ADDF369}"/>
    <cellStyle name="40 % - Akzent2 11 3 2 2" xfId="13308" xr:uid="{ABE17DE8-534D-4F8D-A483-1FFC28B4350B}"/>
    <cellStyle name="40 % - Akzent2 11 4" xfId="7170" xr:uid="{33535FD9-9E67-497C-B6DE-0925A2E38A88}"/>
    <cellStyle name="40 % - Akzent2 11 4 2" xfId="13305" xr:uid="{DB39AB30-B5DA-4936-BAD1-B40D6728AA66}"/>
    <cellStyle name="40 % - Akzent2 12" xfId="503" xr:uid="{00000000-0005-0000-0000-0000FA010000}"/>
    <cellStyle name="40 % - Akzent2 12 2" xfId="504" xr:uid="{00000000-0005-0000-0000-0000FB010000}"/>
    <cellStyle name="40 % - Akzent2 12 2 2" xfId="7175" xr:uid="{94F0B931-5B09-4917-AC7D-82FAEDAEE621}"/>
    <cellStyle name="40 % - Akzent2 12 3" xfId="7174" xr:uid="{A11A0054-99B3-435B-8DEB-4BC9FFC4CBE6}"/>
    <cellStyle name="40 % - Akzent2 13" xfId="505" xr:uid="{00000000-0005-0000-0000-0000FC010000}"/>
    <cellStyle name="40 % - Akzent2 13 2" xfId="506" xr:uid="{00000000-0005-0000-0000-0000FD010000}"/>
    <cellStyle name="40 % - Akzent2 13 2 2" xfId="7177" xr:uid="{27B8B0B8-729E-4F58-B5D4-277988F4965D}"/>
    <cellStyle name="40 % - Akzent2 13 2 2 2" xfId="13309" xr:uid="{2F180C13-7906-419F-9B41-E7D775C5068B}"/>
    <cellStyle name="40 % - Akzent2 13 3" xfId="7176" xr:uid="{B98CE6F4-7CAE-40EE-8590-7C1517431203}"/>
    <cellStyle name="40 % - Akzent2 14" xfId="507" xr:uid="{00000000-0005-0000-0000-0000FE010000}"/>
    <cellStyle name="40 % - Akzent2 14 2" xfId="508" xr:uid="{00000000-0005-0000-0000-0000FF010000}"/>
    <cellStyle name="40 % - Akzent2 14 2 2" xfId="7179" xr:uid="{DE40F2AC-23C7-485D-8215-499601C5A35F}"/>
    <cellStyle name="40 % - Akzent2 14 2 2 2" xfId="13310" xr:uid="{2FB7BE31-47BC-4397-8D0F-550B4DC4EACD}"/>
    <cellStyle name="40 % - Akzent2 14 3" xfId="7178" xr:uid="{D3F293B5-9CC8-45A8-B47A-6A7A5981AFDA}"/>
    <cellStyle name="40 % - Akzent2 15" xfId="509" xr:uid="{00000000-0005-0000-0000-000000020000}"/>
    <cellStyle name="40 % - Akzent2 15 2" xfId="510" xr:uid="{00000000-0005-0000-0000-000001020000}"/>
    <cellStyle name="40 % - Akzent2 15 2 2" xfId="7181" xr:uid="{C9EFC4C7-3A5D-4AF8-ACE5-D95DF10F6536}"/>
    <cellStyle name="40 % - Akzent2 15 3" xfId="7180" xr:uid="{44BBF020-218E-4288-ABA3-24D71BA1FB0C}"/>
    <cellStyle name="40 % - Akzent2 16" xfId="511" xr:uid="{00000000-0005-0000-0000-000002020000}"/>
    <cellStyle name="40 % - Akzent2 16 2" xfId="7182" xr:uid="{7629AFB5-9449-4F03-8E36-511B83EAE727}"/>
    <cellStyle name="40 % - Akzent2 17" xfId="512" xr:uid="{00000000-0005-0000-0000-000003020000}"/>
    <cellStyle name="40 % - Akzent2 17 2" xfId="7183" xr:uid="{24A44102-7D1E-40CB-A7C2-066677BA20C2}"/>
    <cellStyle name="40 % - Akzent2 2" xfId="513" xr:uid="{00000000-0005-0000-0000-000004020000}"/>
    <cellStyle name="40 % - Akzent2 2 2" xfId="514" xr:uid="{00000000-0005-0000-0000-000005020000}"/>
    <cellStyle name="40 % - Akzent2 2 2 2" xfId="7184" xr:uid="{DAA7DA4E-F71C-4A90-9CA1-AC6DA0747F3E}"/>
    <cellStyle name="40 % - Akzent2 2 2 2 2" xfId="13311" xr:uid="{48EC335F-B7F0-461D-9C6E-E8C43306EFBD}"/>
    <cellStyle name="40 % - Akzent2 2 3" xfId="515" xr:uid="{00000000-0005-0000-0000-000006020000}"/>
    <cellStyle name="40 % - Akzent2 2 3 2" xfId="7185" xr:uid="{FD171A82-0D79-4B7B-BC47-AFAAB1067015}"/>
    <cellStyle name="40 % - Akzent2 2 4" xfId="516" xr:uid="{00000000-0005-0000-0000-000007020000}"/>
    <cellStyle name="40 % - Akzent2 2 4 2" xfId="7186" xr:uid="{A5D289A9-984B-43CC-A968-AA19B5DE5359}"/>
    <cellStyle name="40 % - Akzent2 2 5" xfId="6300" xr:uid="{D024F100-E6BB-43AF-BD94-A0873A14A1D4}"/>
    <cellStyle name="40 % - Akzent2 3" xfId="517" xr:uid="{00000000-0005-0000-0000-000008020000}"/>
    <cellStyle name="40 % - Akzent2 3 2" xfId="518" xr:uid="{00000000-0005-0000-0000-000009020000}"/>
    <cellStyle name="40 % - Akzent2 3 2 2" xfId="7188" xr:uid="{85152CA2-BDA5-4D05-BE00-90483106EEE9}"/>
    <cellStyle name="40 % - Akzent2 3 2 2 2" xfId="13313" xr:uid="{364C2808-CA91-45E8-9770-3CC6080D664F}"/>
    <cellStyle name="40 % - Akzent2 3 3" xfId="7187" xr:uid="{1B920619-A032-4CFD-AB9A-62CCE5C4FAD3}"/>
    <cellStyle name="40 % - Akzent2 3 3 2" xfId="13312" xr:uid="{8C1A61A6-7710-43CB-90E9-EEC8D818AF5E}"/>
    <cellStyle name="40 % - Akzent2 4" xfId="519" xr:uid="{00000000-0005-0000-0000-00000A020000}"/>
    <cellStyle name="40 % - Akzent2 4 2" xfId="520" xr:uid="{00000000-0005-0000-0000-00000B020000}"/>
    <cellStyle name="40 % - Akzent2 4 2 2" xfId="7190" xr:uid="{00EF8369-D2A7-45BB-8B23-5437E1EDC509}"/>
    <cellStyle name="40 % - Akzent2 4 2 2 2" xfId="13315" xr:uid="{4663EF90-910B-4650-AA20-35BFA4ADC620}"/>
    <cellStyle name="40 % - Akzent2 4 3" xfId="7189" xr:uid="{A0CE0466-3CD6-4FA0-ACD1-4CA3AB6F973E}"/>
    <cellStyle name="40 % - Akzent2 4 3 2" xfId="13314" xr:uid="{67973492-E2F5-4EBA-98A2-CF7695F5A897}"/>
    <cellStyle name="40 % - Akzent2 5" xfId="521" xr:uid="{00000000-0005-0000-0000-00000C020000}"/>
    <cellStyle name="40 % - Akzent2 5 2" xfId="522" xr:uid="{00000000-0005-0000-0000-00000D020000}"/>
    <cellStyle name="40 % - Akzent2 5 2 2" xfId="523" xr:uid="{00000000-0005-0000-0000-00000E020000}"/>
    <cellStyle name="40 % - Akzent2 5 2 2 2" xfId="7193" xr:uid="{9F8A611C-0488-4023-8339-CB28D474F1A7}"/>
    <cellStyle name="40 % - Akzent2 5 2 2 2 2" xfId="13317" xr:uid="{791B34A8-B9E6-433C-B733-D282BE223C67}"/>
    <cellStyle name="40 % - Akzent2 5 2 3" xfId="7192" xr:uid="{0C75F2E3-E0EC-4F22-ABB2-02F47929CDBB}"/>
    <cellStyle name="40 % - Akzent2 5 3" xfId="524" xr:uid="{00000000-0005-0000-0000-00000F020000}"/>
    <cellStyle name="40 % - Akzent2 5 3 2" xfId="7194" xr:uid="{CA408730-052C-4962-964C-5160ED368C74}"/>
    <cellStyle name="40 % - Akzent2 5 3 2 2" xfId="13318" xr:uid="{BB3F7386-05D0-441E-9C78-23AFA9DDA260}"/>
    <cellStyle name="40 % - Akzent2 5 4" xfId="7191" xr:uid="{DA1371E5-0499-4096-B540-A5506A29FCB1}"/>
    <cellStyle name="40 % - Akzent2 5 4 2" xfId="13316" xr:uid="{6E3EFB43-3AF1-4937-AD8A-DA0AC605D9D8}"/>
    <cellStyle name="40 % - Akzent2 6" xfId="525" xr:uid="{00000000-0005-0000-0000-000010020000}"/>
    <cellStyle name="40 % - Akzent2 6 2" xfId="526" xr:uid="{00000000-0005-0000-0000-000011020000}"/>
    <cellStyle name="40 % - Akzent2 6 2 2" xfId="527" xr:uid="{00000000-0005-0000-0000-000012020000}"/>
    <cellStyle name="40 % - Akzent2 6 2 2 2" xfId="7197" xr:uid="{49D9C6B7-B8F7-4C04-B23A-1FABB77B6DDF}"/>
    <cellStyle name="40 % - Akzent2 6 2 2 2 2" xfId="13320" xr:uid="{865DE7B3-4ABF-4713-8638-8992ED4FC10D}"/>
    <cellStyle name="40 % - Akzent2 6 2 3" xfId="7196" xr:uid="{DB07C813-140E-4CCA-A349-3E00B1F24DF8}"/>
    <cellStyle name="40 % - Akzent2 6 3" xfId="528" xr:uid="{00000000-0005-0000-0000-000013020000}"/>
    <cellStyle name="40 % - Akzent2 6 3 2" xfId="7198" xr:uid="{9C787E34-801B-4B84-BCF6-A3A8A42CE9E8}"/>
    <cellStyle name="40 % - Akzent2 6 3 2 2" xfId="13321" xr:uid="{C65F2085-DCEF-4A48-88B1-14D4D35B41DE}"/>
    <cellStyle name="40 % - Akzent2 6 4" xfId="7195" xr:uid="{9DD75F5F-F41F-47EA-BD02-FFC837046B65}"/>
    <cellStyle name="40 % - Akzent2 6 4 2" xfId="13319" xr:uid="{F68CB406-82BA-4760-8E96-1847BE1209AD}"/>
    <cellStyle name="40 % - Akzent2 7" xfId="529" xr:uid="{00000000-0005-0000-0000-000014020000}"/>
    <cellStyle name="40 % - Akzent2 7 2" xfId="530" xr:uid="{00000000-0005-0000-0000-000015020000}"/>
    <cellStyle name="40 % - Akzent2 7 2 2" xfId="531" xr:uid="{00000000-0005-0000-0000-000016020000}"/>
    <cellStyle name="40 % - Akzent2 7 2 2 2" xfId="7201" xr:uid="{89FCACE7-690E-4392-9B15-8D9024512653}"/>
    <cellStyle name="40 % - Akzent2 7 2 2 2 2" xfId="13324" xr:uid="{99789BAD-4044-47A1-A66A-461490F5D3F9}"/>
    <cellStyle name="40 % - Akzent2 7 2 3" xfId="7200" xr:uid="{26A5EC8A-A7CA-4B55-80F5-5E8C60904D98}"/>
    <cellStyle name="40 % - Akzent2 7 2 3 2" xfId="13323" xr:uid="{5B1A970D-5A83-4F8A-8554-4724695AE918}"/>
    <cellStyle name="40 % - Akzent2 7 3" xfId="532" xr:uid="{00000000-0005-0000-0000-000017020000}"/>
    <cellStyle name="40 % - Akzent2 7 3 2" xfId="7202" xr:uid="{BABDA068-7400-4FC8-B580-004622DEC380}"/>
    <cellStyle name="40 % - Akzent2 7 3 2 2" xfId="13325" xr:uid="{D2C0E626-22D7-49E0-9CB6-85AD52228230}"/>
    <cellStyle name="40 % - Akzent2 7 4" xfId="7199" xr:uid="{0877954B-138C-40F4-8133-0DDD75D7BEC1}"/>
    <cellStyle name="40 % - Akzent2 7 4 2" xfId="13322" xr:uid="{D79E636C-615B-4F1A-A2C2-73D1779564D0}"/>
    <cellStyle name="40 % - Akzent2 8" xfId="533" xr:uid="{00000000-0005-0000-0000-000018020000}"/>
    <cellStyle name="40 % - Akzent2 8 2" xfId="534" xr:uid="{00000000-0005-0000-0000-000019020000}"/>
    <cellStyle name="40 % - Akzent2 8 2 2" xfId="535" xr:uid="{00000000-0005-0000-0000-00001A020000}"/>
    <cellStyle name="40 % - Akzent2 8 2 2 2" xfId="7205" xr:uid="{A80C78CF-80C5-476F-A3B3-48CC72B9C81A}"/>
    <cellStyle name="40 % - Akzent2 8 2 2 2 2" xfId="13327" xr:uid="{3AEE8578-3592-453B-B885-137B8EC7D4D3}"/>
    <cellStyle name="40 % - Akzent2 8 2 3" xfId="7204" xr:uid="{464332BC-2724-4D4E-BC73-3DEA679DD5F3}"/>
    <cellStyle name="40 % - Akzent2 8 2 3 2" xfId="13326" xr:uid="{E0F320AF-A14D-403B-AD4A-CA40CB2F4B67}"/>
    <cellStyle name="40 % - Akzent2 8 3" xfId="536" xr:uid="{00000000-0005-0000-0000-00001B020000}"/>
    <cellStyle name="40 % - Akzent2 8 3 2" xfId="7206" xr:uid="{D3521B29-73C9-44EB-AFA3-D19BECE42471}"/>
    <cellStyle name="40 % - Akzent2 8 3 2 2" xfId="13328" xr:uid="{7397E2BC-0B02-4873-B68E-61A9A09CC3E5}"/>
    <cellStyle name="40 % - Akzent2 8 4" xfId="7203" xr:uid="{5B88F4BE-E0C4-444A-AC8A-B072B6FC535D}"/>
    <cellStyle name="40 % - Akzent2 9" xfId="537" xr:uid="{00000000-0005-0000-0000-00001C020000}"/>
    <cellStyle name="40 % - Akzent2 9 2" xfId="538" xr:uid="{00000000-0005-0000-0000-00001D020000}"/>
    <cellStyle name="40 % - Akzent2 9 2 2" xfId="539" xr:uid="{00000000-0005-0000-0000-00001E020000}"/>
    <cellStyle name="40 % - Akzent2 9 2 2 2" xfId="7209" xr:uid="{CC2E3923-32F6-4743-AD53-CD975913E50D}"/>
    <cellStyle name="40 % - Akzent2 9 2 2 2 2" xfId="13331" xr:uid="{C2892633-C318-4C12-BBC6-B1E716378F89}"/>
    <cellStyle name="40 % - Akzent2 9 2 3" xfId="7208" xr:uid="{49351E5A-4710-4144-8135-E755B8962241}"/>
    <cellStyle name="40 % - Akzent2 9 2 3 2" xfId="13330" xr:uid="{18F4A661-2339-498F-B0EE-97D7EB51A085}"/>
    <cellStyle name="40 % - Akzent2 9 3" xfId="540" xr:uid="{00000000-0005-0000-0000-00001F020000}"/>
    <cellStyle name="40 % - Akzent2 9 3 2" xfId="7210" xr:uid="{5BA8CE55-B302-4C65-B4B4-CDD4170FA3C5}"/>
    <cellStyle name="40 % - Akzent2 9 3 2 2" xfId="13332" xr:uid="{74B4F173-594F-4D81-9E6D-8A522901E225}"/>
    <cellStyle name="40 % - Akzent2 9 4" xfId="7207" xr:uid="{DED74275-0A4A-468F-9CA2-D08A530E51BF}"/>
    <cellStyle name="40 % - Akzent2 9 4 2" xfId="13329" xr:uid="{6B245A1B-AFDB-438D-8F45-1C52D7603DBE}"/>
    <cellStyle name="40 % - Akzent3 10" xfId="541" xr:uid="{00000000-0005-0000-0000-000020020000}"/>
    <cellStyle name="40 % - Akzent3 10 2" xfId="542" xr:uid="{00000000-0005-0000-0000-000021020000}"/>
    <cellStyle name="40 % - Akzent3 10 2 2" xfId="543" xr:uid="{00000000-0005-0000-0000-000022020000}"/>
    <cellStyle name="40 % - Akzent3 10 2 2 2" xfId="7213" xr:uid="{72C19355-9987-4A51-BC95-3DD34FDD096A}"/>
    <cellStyle name="40 % - Akzent3 10 2 2 2 2" xfId="13335" xr:uid="{7E4120C4-54F5-4D51-A030-2FEEFD3077F5}"/>
    <cellStyle name="40 % - Akzent3 10 2 3" xfId="7212" xr:uid="{3E3A5C41-066F-4E99-ABA4-6961C0818F96}"/>
    <cellStyle name="40 % - Akzent3 10 2 3 2" xfId="13334" xr:uid="{1B53D41F-387B-44E9-B36D-6C6B4B82FA6A}"/>
    <cellStyle name="40 % - Akzent3 10 3" xfId="544" xr:uid="{00000000-0005-0000-0000-000023020000}"/>
    <cellStyle name="40 % - Akzent3 10 3 2" xfId="7214" xr:uid="{7D4B3948-95A8-4195-AEC2-7DAF12CE5B91}"/>
    <cellStyle name="40 % - Akzent3 10 3 2 2" xfId="13336" xr:uid="{734D63A0-4DAD-4117-8938-DDFBCC6F2099}"/>
    <cellStyle name="40 % - Akzent3 10 4" xfId="7211" xr:uid="{F7E9BE49-32C4-4945-A2D4-6E1442814894}"/>
    <cellStyle name="40 % - Akzent3 10 4 2" xfId="13333" xr:uid="{A8790F82-7A1F-4327-BDA7-F6929A0B396E}"/>
    <cellStyle name="40 % - Akzent3 11" xfId="545" xr:uid="{00000000-0005-0000-0000-000024020000}"/>
    <cellStyle name="40 % - Akzent3 11 2" xfId="546" xr:uid="{00000000-0005-0000-0000-000025020000}"/>
    <cellStyle name="40 % - Akzent3 11 2 2" xfId="547" xr:uid="{00000000-0005-0000-0000-000026020000}"/>
    <cellStyle name="40 % - Akzent3 11 2 2 2" xfId="7217" xr:uid="{C9E50DAE-0B40-403E-B3D2-D6090E2A7DEA}"/>
    <cellStyle name="40 % - Akzent3 11 2 2 2 2" xfId="13339" xr:uid="{A7A8E352-A6E5-4F2D-B820-E5D1FA1E1F1C}"/>
    <cellStyle name="40 % - Akzent3 11 2 3" xfId="7216" xr:uid="{B4C16287-ABDC-430D-AFE7-49C32F25D2A3}"/>
    <cellStyle name="40 % - Akzent3 11 2 3 2" xfId="13338" xr:uid="{E524DEFA-B7C6-4979-904B-C431DFEE3FC9}"/>
    <cellStyle name="40 % - Akzent3 11 3" xfId="548" xr:uid="{00000000-0005-0000-0000-000027020000}"/>
    <cellStyle name="40 % - Akzent3 11 3 2" xfId="7218" xr:uid="{6B7A1E38-3E5D-46FE-8F4D-5EC122287C2E}"/>
    <cellStyle name="40 % - Akzent3 11 3 2 2" xfId="13340" xr:uid="{99DE51D8-9AC2-44F9-B7A0-E88C7040AEAA}"/>
    <cellStyle name="40 % - Akzent3 11 4" xfId="7215" xr:uid="{3F88109F-55B8-4215-9EDB-6C306030EBF1}"/>
    <cellStyle name="40 % - Akzent3 11 4 2" xfId="13337" xr:uid="{5D85E269-9A6E-4250-98ED-260D5248BA14}"/>
    <cellStyle name="40 % - Akzent3 12" xfId="549" xr:uid="{00000000-0005-0000-0000-000028020000}"/>
    <cellStyle name="40 % - Akzent3 12 2" xfId="550" xr:uid="{00000000-0005-0000-0000-000029020000}"/>
    <cellStyle name="40 % - Akzent3 12 2 2" xfId="7220" xr:uid="{23E3FEF4-28D7-4414-B21D-F80CE18A970F}"/>
    <cellStyle name="40 % - Akzent3 12 3" xfId="7219" xr:uid="{2D9DFF58-34E0-48A6-984F-4BDA8B29200D}"/>
    <cellStyle name="40 % - Akzent3 13" xfId="551" xr:uid="{00000000-0005-0000-0000-00002A020000}"/>
    <cellStyle name="40 % - Akzent3 13 2" xfId="552" xr:uid="{00000000-0005-0000-0000-00002B020000}"/>
    <cellStyle name="40 % - Akzent3 13 2 2" xfId="7222" xr:uid="{2F1F472B-66AC-4902-853A-801B77EBEFD6}"/>
    <cellStyle name="40 % - Akzent3 13 2 2 2" xfId="13341" xr:uid="{6535082D-63E1-4971-A7FA-3EA484F23598}"/>
    <cellStyle name="40 % - Akzent3 13 3" xfId="7221" xr:uid="{33479754-1B02-4DA4-B2BD-768AFB6D60B7}"/>
    <cellStyle name="40 % - Akzent3 14" xfId="553" xr:uid="{00000000-0005-0000-0000-00002C020000}"/>
    <cellStyle name="40 % - Akzent3 14 2" xfId="554" xr:uid="{00000000-0005-0000-0000-00002D020000}"/>
    <cellStyle name="40 % - Akzent3 14 2 2" xfId="7224" xr:uid="{523AF87E-0056-4E36-A6A4-56C6F9E7BEF1}"/>
    <cellStyle name="40 % - Akzent3 14 2 2 2" xfId="13342" xr:uid="{21071F3D-BCE5-4E71-84A2-5F53CE2F0373}"/>
    <cellStyle name="40 % - Akzent3 14 3" xfId="7223" xr:uid="{B977AA41-8366-45A9-91A0-999068DC168A}"/>
    <cellStyle name="40 % - Akzent3 15" xfId="555" xr:uid="{00000000-0005-0000-0000-00002E020000}"/>
    <cellStyle name="40 % - Akzent3 15 2" xfId="556" xr:uid="{00000000-0005-0000-0000-00002F020000}"/>
    <cellStyle name="40 % - Akzent3 15 2 2" xfId="7226" xr:uid="{C68DBD5D-BC05-470A-9B5F-CCD6F670BE6B}"/>
    <cellStyle name="40 % - Akzent3 15 3" xfId="7225" xr:uid="{A85E751A-515A-4641-8BD7-C814D3D1DE20}"/>
    <cellStyle name="40 % - Akzent3 16" xfId="557" xr:uid="{00000000-0005-0000-0000-000030020000}"/>
    <cellStyle name="40 % - Akzent3 16 2" xfId="7227" xr:uid="{1561ECF8-1612-4580-8CEE-43FAB6D7CEBC}"/>
    <cellStyle name="40 % - Akzent3 17" xfId="558" xr:uid="{00000000-0005-0000-0000-000031020000}"/>
    <cellStyle name="40 % - Akzent3 17 2" xfId="7228" xr:uid="{DF02EE22-172B-4399-B5F4-97B25BEB4C9E}"/>
    <cellStyle name="40 % - Akzent3 2" xfId="559" xr:uid="{00000000-0005-0000-0000-000032020000}"/>
    <cellStyle name="40 % - Akzent3 2 2" xfId="560" xr:uid="{00000000-0005-0000-0000-000033020000}"/>
    <cellStyle name="40 % - Akzent3 2 2 2" xfId="7229" xr:uid="{70A179D5-7729-4C18-A4A3-ED729DF3EEC9}"/>
    <cellStyle name="40 % - Akzent3 2 2 2 2" xfId="13343" xr:uid="{18603F7C-0356-405A-82E0-C310D9A8BFB1}"/>
    <cellStyle name="40 % - Akzent3 2 3" xfId="561" xr:uid="{00000000-0005-0000-0000-000034020000}"/>
    <cellStyle name="40 % - Akzent3 2 3 2" xfId="7230" xr:uid="{3B0DBF64-29C6-4204-A3AC-748A704C4EF6}"/>
    <cellStyle name="40 % - Akzent3 2 4" xfId="562" xr:uid="{00000000-0005-0000-0000-000035020000}"/>
    <cellStyle name="40 % - Akzent3 2 4 2" xfId="7231" xr:uid="{0874B1B2-CA60-4322-8EFB-795F30A9559D}"/>
    <cellStyle name="40 % - Akzent3 2 5" xfId="6301" xr:uid="{9AD014AB-5AFE-41C8-B643-16C947E30337}"/>
    <cellStyle name="40 % - Akzent3 3" xfId="563" xr:uid="{00000000-0005-0000-0000-000036020000}"/>
    <cellStyle name="40 % - Akzent3 3 2" xfId="564" xr:uid="{00000000-0005-0000-0000-000037020000}"/>
    <cellStyle name="40 % - Akzent3 3 2 2" xfId="7233" xr:uid="{705C47D1-6084-402E-BA23-CD3C03DEB2DC}"/>
    <cellStyle name="40 % - Akzent3 3 2 2 2" xfId="13345" xr:uid="{3FED3B39-F670-4520-ADD1-4965EF91E3E6}"/>
    <cellStyle name="40 % - Akzent3 3 3" xfId="7232" xr:uid="{B8C60593-A17D-4BAE-8995-5F8CCE998C7D}"/>
    <cellStyle name="40 % - Akzent3 3 3 2" xfId="13344" xr:uid="{AE3327DC-3FBA-4ABD-91AB-B0F05DC20BE7}"/>
    <cellStyle name="40 % - Akzent3 4" xfId="565" xr:uid="{00000000-0005-0000-0000-000038020000}"/>
    <cellStyle name="40 % - Akzent3 4 2" xfId="566" xr:uid="{00000000-0005-0000-0000-000039020000}"/>
    <cellStyle name="40 % - Akzent3 4 2 2" xfId="7235" xr:uid="{9750BF05-0E3C-4539-B8D7-5D479B0B4299}"/>
    <cellStyle name="40 % - Akzent3 4 2 2 2" xfId="13347" xr:uid="{45DFA586-019E-4C6F-A061-B906179DD966}"/>
    <cellStyle name="40 % - Akzent3 4 3" xfId="7234" xr:uid="{0A274A6C-F890-4806-A3DF-C23025F142A6}"/>
    <cellStyle name="40 % - Akzent3 4 3 2" xfId="13346" xr:uid="{27DEB9F5-D9F1-4B6E-BE21-D95D35A043E5}"/>
    <cellStyle name="40 % - Akzent3 5" xfId="567" xr:uid="{00000000-0005-0000-0000-00003A020000}"/>
    <cellStyle name="40 % - Akzent3 5 2" xfId="568" xr:uid="{00000000-0005-0000-0000-00003B020000}"/>
    <cellStyle name="40 % - Akzent3 5 2 2" xfId="569" xr:uid="{00000000-0005-0000-0000-00003C020000}"/>
    <cellStyle name="40 % - Akzent3 5 2 2 2" xfId="7238" xr:uid="{30B4364B-6D63-4840-9F8C-567DCF83876F}"/>
    <cellStyle name="40 % - Akzent3 5 2 2 2 2" xfId="13349" xr:uid="{34DCDBE4-CF4D-43B1-8B7D-7EFE0B1B2CC1}"/>
    <cellStyle name="40 % - Akzent3 5 2 3" xfId="7237" xr:uid="{F201CB82-04B2-4F07-AF5E-19F277978701}"/>
    <cellStyle name="40 % - Akzent3 5 3" xfId="570" xr:uid="{00000000-0005-0000-0000-00003D020000}"/>
    <cellStyle name="40 % - Akzent3 5 3 2" xfId="7239" xr:uid="{D290CD00-F31B-4100-B416-77820896A8D1}"/>
    <cellStyle name="40 % - Akzent3 5 3 2 2" xfId="13350" xr:uid="{86C81FA0-AE36-4D10-A021-4A8AAC012A30}"/>
    <cellStyle name="40 % - Akzent3 5 4" xfId="7236" xr:uid="{AD86BFFB-B217-4062-8204-EF63785726A6}"/>
    <cellStyle name="40 % - Akzent3 5 4 2" xfId="13348" xr:uid="{773F54B8-9027-41B7-9934-B6206075ED2C}"/>
    <cellStyle name="40 % - Akzent3 6" xfId="571" xr:uid="{00000000-0005-0000-0000-00003E020000}"/>
    <cellStyle name="40 % - Akzent3 6 2" xfId="572" xr:uid="{00000000-0005-0000-0000-00003F020000}"/>
    <cellStyle name="40 % - Akzent3 6 2 2" xfId="573" xr:uid="{00000000-0005-0000-0000-000040020000}"/>
    <cellStyle name="40 % - Akzent3 6 2 2 2" xfId="7242" xr:uid="{0FB5AF21-8C96-4453-856D-D0358B971741}"/>
    <cellStyle name="40 % - Akzent3 6 2 2 2 2" xfId="13352" xr:uid="{406F7261-3A31-492C-A912-CE7939BB7B53}"/>
    <cellStyle name="40 % - Akzent3 6 2 3" xfId="7241" xr:uid="{5D06BEFC-2510-4CA1-98B9-C9C56848B415}"/>
    <cellStyle name="40 % - Akzent3 6 3" xfId="574" xr:uid="{00000000-0005-0000-0000-000041020000}"/>
    <cellStyle name="40 % - Akzent3 6 3 2" xfId="7243" xr:uid="{07844CD5-A898-44F5-8F8E-30B51F46749A}"/>
    <cellStyle name="40 % - Akzent3 6 3 2 2" xfId="13353" xr:uid="{71F3B896-1B7C-462A-8CB8-A6ADEBEF6B5C}"/>
    <cellStyle name="40 % - Akzent3 6 4" xfId="7240" xr:uid="{355BC30D-11D0-4E94-894D-F68499387072}"/>
    <cellStyle name="40 % - Akzent3 6 4 2" xfId="13351" xr:uid="{C5A3963A-36FB-4C3A-A6C6-489E8F32FA06}"/>
    <cellStyle name="40 % - Akzent3 7" xfId="575" xr:uid="{00000000-0005-0000-0000-000042020000}"/>
    <cellStyle name="40 % - Akzent3 7 2" xfId="576" xr:uid="{00000000-0005-0000-0000-000043020000}"/>
    <cellStyle name="40 % - Akzent3 7 2 2" xfId="577" xr:uid="{00000000-0005-0000-0000-000044020000}"/>
    <cellStyle name="40 % - Akzent3 7 2 2 2" xfId="7246" xr:uid="{46FE2153-C908-42FA-B1FD-7E4B128B983A}"/>
    <cellStyle name="40 % - Akzent3 7 2 2 2 2" xfId="13356" xr:uid="{B34169DD-2F1B-436B-8FDD-F3BB8C26CC29}"/>
    <cellStyle name="40 % - Akzent3 7 2 3" xfId="7245" xr:uid="{E31B27F0-8AEE-431A-B3DF-9EC58A002911}"/>
    <cellStyle name="40 % - Akzent3 7 2 3 2" xfId="13355" xr:uid="{419375AE-50BA-4DE9-B101-54146386FAA8}"/>
    <cellStyle name="40 % - Akzent3 7 3" xfId="578" xr:uid="{00000000-0005-0000-0000-000045020000}"/>
    <cellStyle name="40 % - Akzent3 7 3 2" xfId="7247" xr:uid="{476A6720-6DC5-4C91-928A-04E903945A3D}"/>
    <cellStyle name="40 % - Akzent3 7 3 2 2" xfId="13357" xr:uid="{E03A266B-8DFA-4EF5-A6E6-174AF8A8C9F4}"/>
    <cellStyle name="40 % - Akzent3 7 4" xfId="7244" xr:uid="{18F05D53-C193-4515-88C1-D6859387C44C}"/>
    <cellStyle name="40 % - Akzent3 7 4 2" xfId="13354" xr:uid="{FC294DDC-5D5C-44C1-A7EC-8FE31CCF3AFA}"/>
    <cellStyle name="40 % - Akzent3 8" xfId="579" xr:uid="{00000000-0005-0000-0000-000046020000}"/>
    <cellStyle name="40 % - Akzent3 8 2" xfId="580" xr:uid="{00000000-0005-0000-0000-000047020000}"/>
    <cellStyle name="40 % - Akzent3 8 2 2" xfId="581" xr:uid="{00000000-0005-0000-0000-000048020000}"/>
    <cellStyle name="40 % - Akzent3 8 2 2 2" xfId="7250" xr:uid="{293DBF03-848A-416F-B8BC-187EEAF6BE1C}"/>
    <cellStyle name="40 % - Akzent3 8 2 2 2 2" xfId="13359" xr:uid="{6E1E6D3B-CF7D-4380-96C7-16917921EB6F}"/>
    <cellStyle name="40 % - Akzent3 8 2 3" xfId="7249" xr:uid="{FF98DB4D-1B44-4B27-879E-74D68C5C766F}"/>
    <cellStyle name="40 % - Akzent3 8 2 3 2" xfId="13358" xr:uid="{65B038B6-9B62-44CE-8320-6F5780452E60}"/>
    <cellStyle name="40 % - Akzent3 8 3" xfId="582" xr:uid="{00000000-0005-0000-0000-000049020000}"/>
    <cellStyle name="40 % - Akzent3 8 3 2" xfId="7251" xr:uid="{A347B3D7-462E-482D-AF00-D19CF75AFA6C}"/>
    <cellStyle name="40 % - Akzent3 8 3 2 2" xfId="13360" xr:uid="{88773902-47B0-4088-BE4B-3E1DADE25670}"/>
    <cellStyle name="40 % - Akzent3 8 4" xfId="7248" xr:uid="{C3D73251-8738-4BE5-8A34-EF9E23751828}"/>
    <cellStyle name="40 % - Akzent3 9" xfId="583" xr:uid="{00000000-0005-0000-0000-00004A020000}"/>
    <cellStyle name="40 % - Akzent3 9 2" xfId="584" xr:uid="{00000000-0005-0000-0000-00004B020000}"/>
    <cellStyle name="40 % - Akzent3 9 2 2" xfId="585" xr:uid="{00000000-0005-0000-0000-00004C020000}"/>
    <cellStyle name="40 % - Akzent3 9 2 2 2" xfId="7254" xr:uid="{DA01AB21-BC23-4745-B65A-DBBB085D04DA}"/>
    <cellStyle name="40 % - Akzent3 9 2 2 2 2" xfId="13363" xr:uid="{BA666010-47DF-47E7-B6FE-235939FAB558}"/>
    <cellStyle name="40 % - Akzent3 9 2 3" xfId="7253" xr:uid="{1ED4CC90-F940-44C8-952B-F29ED4D752C5}"/>
    <cellStyle name="40 % - Akzent3 9 2 3 2" xfId="13362" xr:uid="{09C365F0-E9F2-42A2-AB4B-D15FE333A2A4}"/>
    <cellStyle name="40 % - Akzent3 9 3" xfId="586" xr:uid="{00000000-0005-0000-0000-00004D020000}"/>
    <cellStyle name="40 % - Akzent3 9 3 2" xfId="7255" xr:uid="{A21D65EB-F0A1-4DE4-A27F-9C575E71598D}"/>
    <cellStyle name="40 % - Akzent3 9 3 2 2" xfId="13364" xr:uid="{9C4481E1-075F-43EE-954A-145893B8BECF}"/>
    <cellStyle name="40 % - Akzent3 9 4" xfId="7252" xr:uid="{62E2BCD8-E695-4BA4-83CA-A1BB06A5DDFE}"/>
    <cellStyle name="40 % - Akzent3 9 4 2" xfId="13361" xr:uid="{A006EAA9-33EA-47E0-A8AE-7409CE58393A}"/>
    <cellStyle name="40 % - Akzent4 10" xfId="587" xr:uid="{00000000-0005-0000-0000-00004E020000}"/>
    <cellStyle name="40 % - Akzent4 10 2" xfId="588" xr:uid="{00000000-0005-0000-0000-00004F020000}"/>
    <cellStyle name="40 % - Akzent4 10 2 2" xfId="589" xr:uid="{00000000-0005-0000-0000-000050020000}"/>
    <cellStyle name="40 % - Akzent4 10 2 2 2" xfId="7258" xr:uid="{D8F37288-0C07-4D34-9A45-9706CF4922DB}"/>
    <cellStyle name="40 % - Akzent4 10 2 2 2 2" xfId="13367" xr:uid="{A5742E9A-0AEF-45E4-AD5E-7C004A609B81}"/>
    <cellStyle name="40 % - Akzent4 10 2 3" xfId="7257" xr:uid="{0CD4E213-DD1D-4166-A382-8DB7F5FD7B62}"/>
    <cellStyle name="40 % - Akzent4 10 2 3 2" xfId="13366" xr:uid="{A7F85AF7-AF49-469C-86FD-80D7094A7884}"/>
    <cellStyle name="40 % - Akzent4 10 3" xfId="590" xr:uid="{00000000-0005-0000-0000-000051020000}"/>
    <cellStyle name="40 % - Akzent4 10 3 2" xfId="7259" xr:uid="{F22310FE-3C27-440E-BBC7-0375D9C485F8}"/>
    <cellStyle name="40 % - Akzent4 10 3 2 2" xfId="13368" xr:uid="{8592F379-4138-4432-A7B5-103B4C6A874F}"/>
    <cellStyle name="40 % - Akzent4 10 4" xfId="7256" xr:uid="{9E084525-CF71-4A33-826D-3F946FFB8FD7}"/>
    <cellStyle name="40 % - Akzent4 10 4 2" xfId="13365" xr:uid="{C7BF7080-4B8E-4EF2-8D57-6E6D9EFFE336}"/>
    <cellStyle name="40 % - Akzent4 11" xfId="591" xr:uid="{00000000-0005-0000-0000-000052020000}"/>
    <cellStyle name="40 % - Akzent4 11 2" xfId="592" xr:uid="{00000000-0005-0000-0000-000053020000}"/>
    <cellStyle name="40 % - Akzent4 11 2 2" xfId="593" xr:uid="{00000000-0005-0000-0000-000054020000}"/>
    <cellStyle name="40 % - Akzent4 11 2 2 2" xfId="7262" xr:uid="{DDC953CD-4596-43A1-B4B6-1D25F7ACCB72}"/>
    <cellStyle name="40 % - Akzent4 11 2 2 2 2" xfId="13371" xr:uid="{2D6FC301-25A9-43CF-907E-351D3157BAB9}"/>
    <cellStyle name="40 % - Akzent4 11 2 3" xfId="7261" xr:uid="{98ADC374-CB02-4686-B05A-0AAE60805333}"/>
    <cellStyle name="40 % - Akzent4 11 2 3 2" xfId="13370" xr:uid="{14C627FC-F526-4BBC-9011-CE4D4AB733CC}"/>
    <cellStyle name="40 % - Akzent4 11 3" xfId="594" xr:uid="{00000000-0005-0000-0000-000055020000}"/>
    <cellStyle name="40 % - Akzent4 11 3 2" xfId="7263" xr:uid="{E7BD5DC8-C96B-4BBF-925B-A282FA90F554}"/>
    <cellStyle name="40 % - Akzent4 11 3 2 2" xfId="13372" xr:uid="{EDA025F2-8ADD-43FC-89D4-A6247542190B}"/>
    <cellStyle name="40 % - Akzent4 11 4" xfId="7260" xr:uid="{B6475505-F7AA-4A70-A6FC-AC26B3A3EB30}"/>
    <cellStyle name="40 % - Akzent4 11 4 2" xfId="13369" xr:uid="{B1487654-B922-4803-A9CE-C67E57EB89E1}"/>
    <cellStyle name="40 % - Akzent4 12" xfId="595" xr:uid="{00000000-0005-0000-0000-000056020000}"/>
    <cellStyle name="40 % - Akzent4 12 2" xfId="596" xr:uid="{00000000-0005-0000-0000-000057020000}"/>
    <cellStyle name="40 % - Akzent4 12 2 2" xfId="7265" xr:uid="{08C894F5-D268-4946-A360-ED38C6F4CA21}"/>
    <cellStyle name="40 % - Akzent4 12 3" xfId="7264" xr:uid="{16BC4436-5854-4F30-8EB2-237BB34CE9C0}"/>
    <cellStyle name="40 % - Akzent4 13" xfId="597" xr:uid="{00000000-0005-0000-0000-000058020000}"/>
    <cellStyle name="40 % - Akzent4 13 2" xfId="598" xr:uid="{00000000-0005-0000-0000-000059020000}"/>
    <cellStyle name="40 % - Akzent4 13 2 2" xfId="7267" xr:uid="{AE1340DD-201F-46C1-99C6-E90942CDD18B}"/>
    <cellStyle name="40 % - Akzent4 13 2 2 2" xfId="13373" xr:uid="{97517238-725D-41CD-9293-A4853B080320}"/>
    <cellStyle name="40 % - Akzent4 13 3" xfId="7266" xr:uid="{DE7083EF-5362-4DCD-A148-35326B0C66A1}"/>
    <cellStyle name="40 % - Akzent4 14" xfId="599" xr:uid="{00000000-0005-0000-0000-00005A020000}"/>
    <cellStyle name="40 % - Akzent4 14 2" xfId="600" xr:uid="{00000000-0005-0000-0000-00005B020000}"/>
    <cellStyle name="40 % - Akzent4 14 2 2" xfId="7269" xr:uid="{01A52AD5-35D3-4C92-A4F9-D35188726426}"/>
    <cellStyle name="40 % - Akzent4 14 2 2 2" xfId="13374" xr:uid="{F5C25D30-4B62-42D0-9C61-7C421E2B7DC5}"/>
    <cellStyle name="40 % - Akzent4 14 3" xfId="7268" xr:uid="{C75068F5-8A56-4023-BF40-3DFD03BCA3BA}"/>
    <cellStyle name="40 % - Akzent4 15" xfId="601" xr:uid="{00000000-0005-0000-0000-00005C020000}"/>
    <cellStyle name="40 % - Akzent4 15 2" xfId="602" xr:uid="{00000000-0005-0000-0000-00005D020000}"/>
    <cellStyle name="40 % - Akzent4 15 2 2" xfId="7271" xr:uid="{71750887-61E7-47C8-9192-443DE0D4CC88}"/>
    <cellStyle name="40 % - Akzent4 15 3" xfId="7270" xr:uid="{3FC245D2-0DF2-414E-BF21-6615359D10BC}"/>
    <cellStyle name="40 % - Akzent4 16" xfId="603" xr:uid="{00000000-0005-0000-0000-00005E020000}"/>
    <cellStyle name="40 % - Akzent4 16 2" xfId="7272" xr:uid="{C5AA2238-01FA-40E1-AB1E-3ECF16170CB9}"/>
    <cellStyle name="40 % - Akzent4 17" xfId="604" xr:uid="{00000000-0005-0000-0000-00005F020000}"/>
    <cellStyle name="40 % - Akzent4 17 2" xfId="7273" xr:uid="{28820F0F-C858-49FB-BF8D-244F1D84AF19}"/>
    <cellStyle name="40 % - Akzent4 2" xfId="605" xr:uid="{00000000-0005-0000-0000-000060020000}"/>
    <cellStyle name="40 % - Akzent4 2 2" xfId="606" xr:uid="{00000000-0005-0000-0000-000061020000}"/>
    <cellStyle name="40 % - Akzent4 2 2 2" xfId="7274" xr:uid="{3A1DA311-FB13-4AE5-8FBA-14AD780B1FB7}"/>
    <cellStyle name="40 % - Akzent4 2 2 2 2" xfId="13375" xr:uid="{9DC0EB70-7DAF-4480-9B2B-A3D46B638BB8}"/>
    <cellStyle name="40 % - Akzent4 2 3" xfId="607" xr:uid="{00000000-0005-0000-0000-000062020000}"/>
    <cellStyle name="40 % - Akzent4 2 3 2" xfId="7275" xr:uid="{596DB8F1-1982-499A-999F-7551F5710915}"/>
    <cellStyle name="40 % - Akzent4 2 4" xfId="608" xr:uid="{00000000-0005-0000-0000-000063020000}"/>
    <cellStyle name="40 % - Akzent4 2 4 2" xfId="7276" xr:uid="{84080D7F-4EBC-49D3-BC14-59DB8038956D}"/>
    <cellStyle name="40 % - Akzent4 2 5" xfId="6302" xr:uid="{0D1A004A-D1D9-4366-ACE1-F3AAA214D0D6}"/>
    <cellStyle name="40 % - Akzent4 3" xfId="609" xr:uid="{00000000-0005-0000-0000-000064020000}"/>
    <cellStyle name="40 % - Akzent4 3 2" xfId="610" xr:uid="{00000000-0005-0000-0000-000065020000}"/>
    <cellStyle name="40 % - Akzent4 3 2 2" xfId="7278" xr:uid="{0FCC0F8C-6A4F-4D21-AAF3-688E7F9BF35D}"/>
    <cellStyle name="40 % - Akzent4 3 2 2 2" xfId="13377" xr:uid="{3708E3A4-FE46-49C1-A72F-D24F42CBE958}"/>
    <cellStyle name="40 % - Akzent4 3 3" xfId="7277" xr:uid="{03FCE615-0F9F-451F-9850-4493029339B9}"/>
    <cellStyle name="40 % - Akzent4 3 3 2" xfId="13376" xr:uid="{4D8260D2-59AF-4F49-B702-FAA95A0AA617}"/>
    <cellStyle name="40 % - Akzent4 4" xfId="611" xr:uid="{00000000-0005-0000-0000-000066020000}"/>
    <cellStyle name="40 % - Akzent4 4 2" xfId="612" xr:uid="{00000000-0005-0000-0000-000067020000}"/>
    <cellStyle name="40 % - Akzent4 4 2 2" xfId="7280" xr:uid="{57BBA751-468A-48AB-9FFB-ADA6E9782C5A}"/>
    <cellStyle name="40 % - Akzent4 4 2 2 2" xfId="13379" xr:uid="{36ABC05F-FF26-41DB-9F34-D1EFD555F656}"/>
    <cellStyle name="40 % - Akzent4 4 3" xfId="7279" xr:uid="{01249D86-DB31-4A3D-8BE6-945A4AC02884}"/>
    <cellStyle name="40 % - Akzent4 4 3 2" xfId="13378" xr:uid="{490EF10C-3DB9-4806-A976-E4211FE37B74}"/>
    <cellStyle name="40 % - Akzent4 5" xfId="613" xr:uid="{00000000-0005-0000-0000-000068020000}"/>
    <cellStyle name="40 % - Akzent4 5 2" xfId="614" xr:uid="{00000000-0005-0000-0000-000069020000}"/>
    <cellStyle name="40 % - Akzent4 5 2 2" xfId="615" xr:uid="{00000000-0005-0000-0000-00006A020000}"/>
    <cellStyle name="40 % - Akzent4 5 2 2 2" xfId="7283" xr:uid="{7F6C0EC9-1694-43BE-AE2C-EF5093756ADB}"/>
    <cellStyle name="40 % - Akzent4 5 2 2 2 2" xfId="13381" xr:uid="{1F0387CB-AB90-4ADB-A99D-E244D27B3F92}"/>
    <cellStyle name="40 % - Akzent4 5 2 3" xfId="7282" xr:uid="{465EB21C-B0C1-497E-9655-9CB0711CBC08}"/>
    <cellStyle name="40 % - Akzent4 5 3" xfId="616" xr:uid="{00000000-0005-0000-0000-00006B020000}"/>
    <cellStyle name="40 % - Akzent4 5 3 2" xfId="7284" xr:uid="{016C7F67-B7F0-436B-83EE-69E32C31D49D}"/>
    <cellStyle name="40 % - Akzent4 5 3 2 2" xfId="13382" xr:uid="{0F61DEE8-1F90-4E93-8421-11F3774163B9}"/>
    <cellStyle name="40 % - Akzent4 5 4" xfId="7281" xr:uid="{6A8FEF64-B906-4715-9FC6-CAF822E677DC}"/>
    <cellStyle name="40 % - Akzent4 5 4 2" xfId="13380" xr:uid="{7666B448-347F-4D43-ABAE-8E0E2B14FD89}"/>
    <cellStyle name="40 % - Akzent4 6" xfId="617" xr:uid="{00000000-0005-0000-0000-00006C020000}"/>
    <cellStyle name="40 % - Akzent4 6 2" xfId="618" xr:uid="{00000000-0005-0000-0000-00006D020000}"/>
    <cellStyle name="40 % - Akzent4 6 2 2" xfId="619" xr:uid="{00000000-0005-0000-0000-00006E020000}"/>
    <cellStyle name="40 % - Akzent4 6 2 2 2" xfId="7287" xr:uid="{6D18C6EF-4D7E-44D1-81C8-B9600A0BEDED}"/>
    <cellStyle name="40 % - Akzent4 6 2 2 2 2" xfId="13384" xr:uid="{83346DAA-7938-4013-BA79-9040DCBCB49A}"/>
    <cellStyle name="40 % - Akzent4 6 2 3" xfId="7286" xr:uid="{AFCFC7F5-AA2E-442D-B347-6FA8BA514C0D}"/>
    <cellStyle name="40 % - Akzent4 6 3" xfId="620" xr:uid="{00000000-0005-0000-0000-00006F020000}"/>
    <cellStyle name="40 % - Akzent4 6 3 2" xfId="7288" xr:uid="{0572D51E-9D4F-448D-8A83-8B6FC68C2B05}"/>
    <cellStyle name="40 % - Akzent4 6 3 2 2" xfId="13385" xr:uid="{1C0193A6-C8A7-4944-AC64-77E78D709886}"/>
    <cellStyle name="40 % - Akzent4 6 4" xfId="7285" xr:uid="{C6DB7AF6-4414-4F3D-81F8-66AB41C6FB92}"/>
    <cellStyle name="40 % - Akzent4 6 4 2" xfId="13383" xr:uid="{C8977131-8DF3-40B0-8242-E6E2A3D4E745}"/>
    <cellStyle name="40 % - Akzent4 7" xfId="621" xr:uid="{00000000-0005-0000-0000-000070020000}"/>
    <cellStyle name="40 % - Akzent4 7 2" xfId="622" xr:uid="{00000000-0005-0000-0000-000071020000}"/>
    <cellStyle name="40 % - Akzent4 7 2 2" xfId="623" xr:uid="{00000000-0005-0000-0000-000072020000}"/>
    <cellStyle name="40 % - Akzent4 7 2 2 2" xfId="7291" xr:uid="{D1BD4A3D-1836-4617-AF7F-9AFC8C7D6AC1}"/>
    <cellStyle name="40 % - Akzent4 7 2 2 2 2" xfId="13388" xr:uid="{32F8D8D5-6F19-4A40-A9A7-ECE69D065CA0}"/>
    <cellStyle name="40 % - Akzent4 7 2 3" xfId="7290" xr:uid="{CDEB71E4-4D2B-4CBF-921A-7F30E88718DC}"/>
    <cellStyle name="40 % - Akzent4 7 2 3 2" xfId="13387" xr:uid="{FE997BF2-5B5E-4831-A32A-2D63FD3107E2}"/>
    <cellStyle name="40 % - Akzent4 7 3" xfId="624" xr:uid="{00000000-0005-0000-0000-000073020000}"/>
    <cellStyle name="40 % - Akzent4 7 3 2" xfId="7292" xr:uid="{87930B47-028D-41E5-A8D2-E49159D7620F}"/>
    <cellStyle name="40 % - Akzent4 7 3 2 2" xfId="13389" xr:uid="{CBC3CCC0-E47C-4217-BB41-ECA18A38D598}"/>
    <cellStyle name="40 % - Akzent4 7 4" xfId="7289" xr:uid="{42914F35-D46B-49AE-B0B3-F7A13D860735}"/>
    <cellStyle name="40 % - Akzent4 7 4 2" xfId="13386" xr:uid="{30C589C4-8019-4744-ABB0-0055ED09BC00}"/>
    <cellStyle name="40 % - Akzent4 8" xfId="625" xr:uid="{00000000-0005-0000-0000-000074020000}"/>
    <cellStyle name="40 % - Akzent4 8 2" xfId="626" xr:uid="{00000000-0005-0000-0000-000075020000}"/>
    <cellStyle name="40 % - Akzent4 8 2 2" xfId="627" xr:uid="{00000000-0005-0000-0000-000076020000}"/>
    <cellStyle name="40 % - Akzent4 8 2 2 2" xfId="7295" xr:uid="{82031149-4F6F-48E2-97F0-F30FA74BF71E}"/>
    <cellStyle name="40 % - Akzent4 8 2 2 2 2" xfId="13391" xr:uid="{FD50DB50-61D1-4CB5-AC10-F076B6C0D6B4}"/>
    <cellStyle name="40 % - Akzent4 8 2 3" xfId="7294" xr:uid="{299657FF-AD86-4288-BA42-E2AADD3C3DCA}"/>
    <cellStyle name="40 % - Akzent4 8 2 3 2" xfId="13390" xr:uid="{6A20C6C5-333B-4AAB-9735-9852F0D8D63F}"/>
    <cellStyle name="40 % - Akzent4 8 3" xfId="628" xr:uid="{00000000-0005-0000-0000-000077020000}"/>
    <cellStyle name="40 % - Akzent4 8 3 2" xfId="7296" xr:uid="{541C327D-4A59-4D55-9332-CEBA4CB66C68}"/>
    <cellStyle name="40 % - Akzent4 8 3 2 2" xfId="13392" xr:uid="{9C2B9779-2A3C-4323-8049-D0C5940CD1F0}"/>
    <cellStyle name="40 % - Akzent4 8 4" xfId="7293" xr:uid="{0948DF10-4F3B-4877-9F84-0F6AFC6C1D92}"/>
    <cellStyle name="40 % - Akzent4 9" xfId="629" xr:uid="{00000000-0005-0000-0000-000078020000}"/>
    <cellStyle name="40 % - Akzent4 9 2" xfId="630" xr:uid="{00000000-0005-0000-0000-000079020000}"/>
    <cellStyle name="40 % - Akzent4 9 2 2" xfId="631" xr:uid="{00000000-0005-0000-0000-00007A020000}"/>
    <cellStyle name="40 % - Akzent4 9 2 2 2" xfId="7299" xr:uid="{56CB6C01-63E6-4CA1-81F7-42BE7166B71E}"/>
    <cellStyle name="40 % - Akzent4 9 2 2 2 2" xfId="13395" xr:uid="{61894392-3AD8-4DB2-B56C-B5CE40B53984}"/>
    <cellStyle name="40 % - Akzent4 9 2 3" xfId="7298" xr:uid="{0057ADAA-883D-4F13-B88E-92C5228874CE}"/>
    <cellStyle name="40 % - Akzent4 9 2 3 2" xfId="13394" xr:uid="{AAE3C527-4784-4D52-BCD9-B279942E5CE6}"/>
    <cellStyle name="40 % - Akzent4 9 3" xfId="632" xr:uid="{00000000-0005-0000-0000-00007B020000}"/>
    <cellStyle name="40 % - Akzent4 9 3 2" xfId="7300" xr:uid="{0AE06624-7E56-4E9C-BC54-2B115A1A2E50}"/>
    <cellStyle name="40 % - Akzent4 9 3 2 2" xfId="13396" xr:uid="{CA7C99FE-65F2-4AB4-B135-6456517B3CF5}"/>
    <cellStyle name="40 % - Akzent4 9 4" xfId="7297" xr:uid="{D64D5693-1F34-46A1-97F2-C7DA938131D2}"/>
    <cellStyle name="40 % - Akzent4 9 4 2" xfId="13393" xr:uid="{F296F364-9D11-461D-B4D8-A5912D5390A4}"/>
    <cellStyle name="40 % - Akzent5 10" xfId="633" xr:uid="{00000000-0005-0000-0000-00007C020000}"/>
    <cellStyle name="40 % - Akzent5 10 2" xfId="634" xr:uid="{00000000-0005-0000-0000-00007D020000}"/>
    <cellStyle name="40 % - Akzent5 10 2 2" xfId="635" xr:uid="{00000000-0005-0000-0000-00007E020000}"/>
    <cellStyle name="40 % - Akzent5 10 2 2 2" xfId="7303" xr:uid="{A01A68A5-458F-44A9-A8EB-7CEA715C96AE}"/>
    <cellStyle name="40 % - Akzent5 10 2 2 2 2" xfId="13399" xr:uid="{1A954F9D-56D1-42E6-92AA-153C103746CB}"/>
    <cellStyle name="40 % - Akzent5 10 2 3" xfId="7302" xr:uid="{911B8A27-27EF-4BDB-A2B3-F22275E7E449}"/>
    <cellStyle name="40 % - Akzent5 10 2 3 2" xfId="13398" xr:uid="{1C22EFCF-F49B-4923-A334-44F36DF715BA}"/>
    <cellStyle name="40 % - Akzent5 10 3" xfId="636" xr:uid="{00000000-0005-0000-0000-00007F020000}"/>
    <cellStyle name="40 % - Akzent5 10 3 2" xfId="7304" xr:uid="{5A5C7864-1C4F-4424-B07F-A577642ED7B6}"/>
    <cellStyle name="40 % - Akzent5 10 3 2 2" xfId="13400" xr:uid="{9D8E8A97-0984-45B0-AAB1-75F217DE122D}"/>
    <cellStyle name="40 % - Akzent5 10 4" xfId="7301" xr:uid="{E0B20F4B-0A28-45C2-B2AB-502996AD3A37}"/>
    <cellStyle name="40 % - Akzent5 10 4 2" xfId="13397" xr:uid="{E17CD0C3-EA34-48CF-9975-73B16F4CAB67}"/>
    <cellStyle name="40 % - Akzent5 11" xfId="637" xr:uid="{00000000-0005-0000-0000-000080020000}"/>
    <cellStyle name="40 % - Akzent5 11 2" xfId="638" xr:uid="{00000000-0005-0000-0000-000081020000}"/>
    <cellStyle name="40 % - Akzent5 11 2 2" xfId="639" xr:uid="{00000000-0005-0000-0000-000082020000}"/>
    <cellStyle name="40 % - Akzent5 11 2 2 2" xfId="7307" xr:uid="{AF47AC0D-ADCD-41BA-8260-883845A8C759}"/>
    <cellStyle name="40 % - Akzent5 11 2 2 2 2" xfId="13403" xr:uid="{85BF21B6-C988-4D0E-9EFD-2210934B1693}"/>
    <cellStyle name="40 % - Akzent5 11 2 3" xfId="7306" xr:uid="{AD53C561-5014-43F4-9BC3-2D491D3C8EF7}"/>
    <cellStyle name="40 % - Akzent5 11 2 3 2" xfId="13402" xr:uid="{FBB85B27-26A3-4571-8C9C-8237750B6E28}"/>
    <cellStyle name="40 % - Akzent5 11 3" xfId="640" xr:uid="{00000000-0005-0000-0000-000083020000}"/>
    <cellStyle name="40 % - Akzent5 11 3 2" xfId="7308" xr:uid="{8C41EB6E-B089-4C2D-83B7-040752E30BBC}"/>
    <cellStyle name="40 % - Akzent5 11 3 2 2" xfId="13404" xr:uid="{62963C7B-30B5-4FDC-B384-3FD6AF0A51A4}"/>
    <cellStyle name="40 % - Akzent5 11 4" xfId="7305" xr:uid="{8A84BF57-DE16-4D9B-81A2-E1003E45FFFC}"/>
    <cellStyle name="40 % - Akzent5 11 4 2" xfId="13401" xr:uid="{FD10CF1D-0E8F-4457-841E-EBD5414F069F}"/>
    <cellStyle name="40 % - Akzent5 12" xfId="641" xr:uid="{00000000-0005-0000-0000-000084020000}"/>
    <cellStyle name="40 % - Akzent5 12 2" xfId="642" xr:uid="{00000000-0005-0000-0000-000085020000}"/>
    <cellStyle name="40 % - Akzent5 12 2 2" xfId="7310" xr:uid="{DC2CA8BB-566E-4777-9D9F-90555BABA0A5}"/>
    <cellStyle name="40 % - Akzent5 12 3" xfId="7309" xr:uid="{763B7062-304C-4A05-A5AA-A9B598BB5625}"/>
    <cellStyle name="40 % - Akzent5 13" xfId="643" xr:uid="{00000000-0005-0000-0000-000086020000}"/>
    <cellStyle name="40 % - Akzent5 13 2" xfId="644" xr:uid="{00000000-0005-0000-0000-000087020000}"/>
    <cellStyle name="40 % - Akzent5 13 2 2" xfId="7312" xr:uid="{35F583D9-7DCB-4004-BD7F-00C6CD6814B5}"/>
    <cellStyle name="40 % - Akzent5 13 2 2 2" xfId="13405" xr:uid="{8F9EC758-4B72-4F2B-9193-FC49D218D7C6}"/>
    <cellStyle name="40 % - Akzent5 13 3" xfId="7311" xr:uid="{00DE0C9C-F595-4E89-8682-0B315FF3EEE0}"/>
    <cellStyle name="40 % - Akzent5 14" xfId="645" xr:uid="{00000000-0005-0000-0000-000088020000}"/>
    <cellStyle name="40 % - Akzent5 14 2" xfId="646" xr:uid="{00000000-0005-0000-0000-000089020000}"/>
    <cellStyle name="40 % - Akzent5 14 2 2" xfId="7314" xr:uid="{1B54FA18-C646-4F86-9DF9-F5C780C13314}"/>
    <cellStyle name="40 % - Akzent5 14 2 2 2" xfId="13406" xr:uid="{E8F5BE2B-B2D6-4204-A78C-19274BAB735E}"/>
    <cellStyle name="40 % - Akzent5 14 3" xfId="7313" xr:uid="{F146F733-F695-4503-897A-124088B1D1B9}"/>
    <cellStyle name="40 % - Akzent5 15" xfId="647" xr:uid="{00000000-0005-0000-0000-00008A020000}"/>
    <cellStyle name="40 % - Akzent5 15 2" xfId="648" xr:uid="{00000000-0005-0000-0000-00008B020000}"/>
    <cellStyle name="40 % - Akzent5 15 2 2" xfId="7316" xr:uid="{983850BB-D4A2-44F4-A19D-C6088F1DCECF}"/>
    <cellStyle name="40 % - Akzent5 15 3" xfId="7315" xr:uid="{914EBB05-E321-40E4-92D5-7A35F2A62F5D}"/>
    <cellStyle name="40 % - Akzent5 16" xfId="649" xr:uid="{00000000-0005-0000-0000-00008C020000}"/>
    <cellStyle name="40 % - Akzent5 16 2" xfId="7317" xr:uid="{8C758B61-7D74-48BA-A4B6-F8385E5B0EBF}"/>
    <cellStyle name="40 % - Akzent5 17" xfId="650" xr:uid="{00000000-0005-0000-0000-00008D020000}"/>
    <cellStyle name="40 % - Akzent5 17 2" xfId="7318" xr:uid="{8B8C0F08-395E-4F25-80D4-5B9D1A993BCD}"/>
    <cellStyle name="40 % - Akzent5 2" xfId="651" xr:uid="{00000000-0005-0000-0000-00008E020000}"/>
    <cellStyle name="40 % - Akzent5 2 2" xfId="652" xr:uid="{00000000-0005-0000-0000-00008F020000}"/>
    <cellStyle name="40 % - Akzent5 2 2 2" xfId="7319" xr:uid="{FC4632A8-ADEC-4517-B5D2-2B39714B8F42}"/>
    <cellStyle name="40 % - Akzent5 2 2 2 2" xfId="13407" xr:uid="{F21B9995-012B-4ACB-8A29-71273D3CA871}"/>
    <cellStyle name="40 % - Akzent5 2 3" xfId="653" xr:uid="{00000000-0005-0000-0000-000090020000}"/>
    <cellStyle name="40 % - Akzent5 2 3 2" xfId="7320" xr:uid="{6128D0A1-9357-42AA-9FA5-258225E0718D}"/>
    <cellStyle name="40 % - Akzent5 2 4" xfId="654" xr:uid="{00000000-0005-0000-0000-000091020000}"/>
    <cellStyle name="40 % - Akzent5 2 4 2" xfId="7321" xr:uid="{275ECF38-24A1-4615-90A6-59EA65AA5B23}"/>
    <cellStyle name="40 % - Akzent5 2 5" xfId="6303" xr:uid="{182E90D8-FEE8-40E6-A7BF-A4B297C5DCB8}"/>
    <cellStyle name="40 % - Akzent5 3" xfId="655" xr:uid="{00000000-0005-0000-0000-000092020000}"/>
    <cellStyle name="40 % - Akzent5 3 2" xfId="656" xr:uid="{00000000-0005-0000-0000-000093020000}"/>
    <cellStyle name="40 % - Akzent5 3 2 2" xfId="7323" xr:uid="{73C5B272-C6D7-4143-9282-81EEAEA82904}"/>
    <cellStyle name="40 % - Akzent5 3 2 2 2" xfId="13409" xr:uid="{E5AFDC94-38AB-4AE9-BAE2-4577D2ED1846}"/>
    <cellStyle name="40 % - Akzent5 3 3" xfId="7322" xr:uid="{9FA22009-5F53-44C2-A35E-01FCA244F525}"/>
    <cellStyle name="40 % - Akzent5 3 3 2" xfId="13408" xr:uid="{836F1759-F0CE-480B-AF93-69D506E76695}"/>
    <cellStyle name="40 % - Akzent5 4" xfId="657" xr:uid="{00000000-0005-0000-0000-000094020000}"/>
    <cellStyle name="40 % - Akzent5 4 2" xfId="658" xr:uid="{00000000-0005-0000-0000-000095020000}"/>
    <cellStyle name="40 % - Akzent5 4 2 2" xfId="7325" xr:uid="{31B576AE-CE59-4CA7-8D11-2EA16168147F}"/>
    <cellStyle name="40 % - Akzent5 4 2 2 2" xfId="13411" xr:uid="{DC605295-2B75-4770-8976-E14D7F15ECB8}"/>
    <cellStyle name="40 % - Akzent5 4 3" xfId="7324" xr:uid="{1D5E79AF-ACD8-4ACD-B9AD-8340391711C5}"/>
    <cellStyle name="40 % - Akzent5 4 3 2" xfId="13410" xr:uid="{13A4F381-2FD1-40B2-8925-70A2D4033D06}"/>
    <cellStyle name="40 % - Akzent5 5" xfId="659" xr:uid="{00000000-0005-0000-0000-000096020000}"/>
    <cellStyle name="40 % - Akzent5 5 2" xfId="660" xr:uid="{00000000-0005-0000-0000-000097020000}"/>
    <cellStyle name="40 % - Akzent5 5 2 2" xfId="661" xr:uid="{00000000-0005-0000-0000-000098020000}"/>
    <cellStyle name="40 % - Akzent5 5 2 2 2" xfId="7328" xr:uid="{AC12711F-94F6-42E0-AC2B-CF456A781A9C}"/>
    <cellStyle name="40 % - Akzent5 5 2 2 2 2" xfId="13413" xr:uid="{F2CFF9E2-E7DF-4324-A861-14D7EB4D74A6}"/>
    <cellStyle name="40 % - Akzent5 5 2 3" xfId="7327" xr:uid="{5E4C6D9B-6F9B-46E1-A88D-BAEB9D4DE45B}"/>
    <cellStyle name="40 % - Akzent5 5 3" xfId="662" xr:uid="{00000000-0005-0000-0000-000099020000}"/>
    <cellStyle name="40 % - Akzent5 5 3 2" xfId="7329" xr:uid="{BFBF2F82-A46E-4F65-866A-D5873ECBE46A}"/>
    <cellStyle name="40 % - Akzent5 5 3 2 2" xfId="13414" xr:uid="{C3A62DBC-46EE-45AF-8180-106AB08B4600}"/>
    <cellStyle name="40 % - Akzent5 5 4" xfId="7326" xr:uid="{9894D907-759D-4FB8-828F-4A4C9B1A4C1A}"/>
    <cellStyle name="40 % - Akzent5 5 4 2" xfId="13412" xr:uid="{98ADBAF8-2906-486F-831B-C1E85730100B}"/>
    <cellStyle name="40 % - Akzent5 6" xfId="663" xr:uid="{00000000-0005-0000-0000-00009A020000}"/>
    <cellStyle name="40 % - Akzent5 6 2" xfId="664" xr:uid="{00000000-0005-0000-0000-00009B020000}"/>
    <cellStyle name="40 % - Akzent5 6 2 2" xfId="665" xr:uid="{00000000-0005-0000-0000-00009C020000}"/>
    <cellStyle name="40 % - Akzent5 6 2 2 2" xfId="7332" xr:uid="{D2923DF0-B618-4045-8936-D5BA2F3654B6}"/>
    <cellStyle name="40 % - Akzent5 6 2 2 2 2" xfId="13416" xr:uid="{60F419AF-6CAE-4647-B628-3B6380B79A3F}"/>
    <cellStyle name="40 % - Akzent5 6 2 3" xfId="7331" xr:uid="{434FC457-8E73-4048-B2FA-E26534DEB11D}"/>
    <cellStyle name="40 % - Akzent5 6 3" xfId="666" xr:uid="{00000000-0005-0000-0000-00009D020000}"/>
    <cellStyle name="40 % - Akzent5 6 3 2" xfId="7333" xr:uid="{A91385AA-0443-407F-A06E-0EB2C0EBB1B5}"/>
    <cellStyle name="40 % - Akzent5 6 3 2 2" xfId="13417" xr:uid="{7CB38D01-1AD2-4108-9C68-A650A3D8498B}"/>
    <cellStyle name="40 % - Akzent5 6 4" xfId="7330" xr:uid="{D6C9FD7A-0FC5-4FCD-9346-86437DEC7E4F}"/>
    <cellStyle name="40 % - Akzent5 6 4 2" xfId="13415" xr:uid="{2CA21CC3-CA32-45E2-A610-27BAEB7638BB}"/>
    <cellStyle name="40 % - Akzent5 7" xfId="667" xr:uid="{00000000-0005-0000-0000-00009E020000}"/>
    <cellStyle name="40 % - Akzent5 7 2" xfId="668" xr:uid="{00000000-0005-0000-0000-00009F020000}"/>
    <cellStyle name="40 % - Akzent5 7 2 2" xfId="669" xr:uid="{00000000-0005-0000-0000-0000A0020000}"/>
    <cellStyle name="40 % - Akzent5 7 2 2 2" xfId="7336" xr:uid="{3A4F6064-92A4-4000-9AD4-219D2C4093C1}"/>
    <cellStyle name="40 % - Akzent5 7 2 2 2 2" xfId="13420" xr:uid="{2CC14F79-AC80-4530-B626-134DFA85BE25}"/>
    <cellStyle name="40 % - Akzent5 7 2 3" xfId="7335" xr:uid="{5045A011-E8F5-482A-8373-48C3A37AB46C}"/>
    <cellStyle name="40 % - Akzent5 7 2 3 2" xfId="13419" xr:uid="{BA36826F-A39A-4D29-B35D-21CBECF674D3}"/>
    <cellStyle name="40 % - Akzent5 7 3" xfId="670" xr:uid="{00000000-0005-0000-0000-0000A1020000}"/>
    <cellStyle name="40 % - Akzent5 7 3 2" xfId="7337" xr:uid="{80DDF65F-1C8A-45F5-A3D0-EF00ACE7365F}"/>
    <cellStyle name="40 % - Akzent5 7 3 2 2" xfId="13421" xr:uid="{8DBA11F4-A77B-43BA-974B-E7EB16ABD294}"/>
    <cellStyle name="40 % - Akzent5 7 4" xfId="7334" xr:uid="{461F3C23-E1C3-4243-8246-3438C53301C0}"/>
    <cellStyle name="40 % - Akzent5 7 4 2" xfId="13418" xr:uid="{DD84501C-AB1D-496B-B7C7-55F84F9B441A}"/>
    <cellStyle name="40 % - Akzent5 8" xfId="671" xr:uid="{00000000-0005-0000-0000-0000A2020000}"/>
    <cellStyle name="40 % - Akzent5 8 2" xfId="672" xr:uid="{00000000-0005-0000-0000-0000A3020000}"/>
    <cellStyle name="40 % - Akzent5 8 2 2" xfId="673" xr:uid="{00000000-0005-0000-0000-0000A4020000}"/>
    <cellStyle name="40 % - Akzent5 8 2 2 2" xfId="7340" xr:uid="{A13A1B74-6408-40BD-A2CC-4F097229948B}"/>
    <cellStyle name="40 % - Akzent5 8 2 2 2 2" xfId="13423" xr:uid="{6CB8F663-9383-45F0-8582-E08197FBFFD5}"/>
    <cellStyle name="40 % - Akzent5 8 2 3" xfId="7339" xr:uid="{9FAF1C78-058F-44A5-8319-489679A4CFD9}"/>
    <cellStyle name="40 % - Akzent5 8 2 3 2" xfId="13422" xr:uid="{468DEA6C-3A9B-4B1F-83F5-1B517C6A081E}"/>
    <cellStyle name="40 % - Akzent5 8 3" xfId="674" xr:uid="{00000000-0005-0000-0000-0000A5020000}"/>
    <cellStyle name="40 % - Akzent5 8 3 2" xfId="7341" xr:uid="{7C18BE88-2B6D-4C2B-BAA2-F7E664968231}"/>
    <cellStyle name="40 % - Akzent5 8 3 2 2" xfId="13424" xr:uid="{D283F2DF-5FB8-4980-9A28-6CA5FED10AFA}"/>
    <cellStyle name="40 % - Akzent5 8 4" xfId="7338" xr:uid="{DF7A6AFB-0EB4-4B0E-B253-A6BF63C3AE59}"/>
    <cellStyle name="40 % - Akzent5 9" xfId="675" xr:uid="{00000000-0005-0000-0000-0000A6020000}"/>
    <cellStyle name="40 % - Akzent5 9 2" xfId="676" xr:uid="{00000000-0005-0000-0000-0000A7020000}"/>
    <cellStyle name="40 % - Akzent5 9 2 2" xfId="677" xr:uid="{00000000-0005-0000-0000-0000A8020000}"/>
    <cellStyle name="40 % - Akzent5 9 2 2 2" xfId="7344" xr:uid="{D831BCCE-D016-4C6F-88D2-EBDF63912CE1}"/>
    <cellStyle name="40 % - Akzent5 9 2 2 2 2" xfId="13427" xr:uid="{0F495A2B-6343-42B0-B3B0-C76B3673C3AA}"/>
    <cellStyle name="40 % - Akzent5 9 2 3" xfId="7343" xr:uid="{DE5E808E-00B7-4D47-B0B6-7D63C37CBCD7}"/>
    <cellStyle name="40 % - Akzent5 9 2 3 2" xfId="13426" xr:uid="{AB2F6836-7C86-4C9A-BBCA-00C0841C2D11}"/>
    <cellStyle name="40 % - Akzent5 9 3" xfId="678" xr:uid="{00000000-0005-0000-0000-0000A9020000}"/>
    <cellStyle name="40 % - Akzent5 9 3 2" xfId="7345" xr:uid="{97E1557B-3A73-4334-B929-F5D0093D7BF2}"/>
    <cellStyle name="40 % - Akzent5 9 3 2 2" xfId="13428" xr:uid="{1F77922E-0F04-468D-BA62-470A3CA54DFA}"/>
    <cellStyle name="40 % - Akzent5 9 4" xfId="7342" xr:uid="{1196838B-41E0-4C5F-B9E7-67C256878E18}"/>
    <cellStyle name="40 % - Akzent5 9 4 2" xfId="13425" xr:uid="{F7D55757-0489-4E26-BF1C-10FA600C27AD}"/>
    <cellStyle name="40 % - Akzent6 10" xfId="679" xr:uid="{00000000-0005-0000-0000-0000AA020000}"/>
    <cellStyle name="40 % - Akzent6 10 2" xfId="680" xr:uid="{00000000-0005-0000-0000-0000AB020000}"/>
    <cellStyle name="40 % - Akzent6 10 2 2" xfId="681" xr:uid="{00000000-0005-0000-0000-0000AC020000}"/>
    <cellStyle name="40 % - Akzent6 10 2 2 2" xfId="7348" xr:uid="{0F85BE1B-664D-4739-85B4-4ACE3D270405}"/>
    <cellStyle name="40 % - Akzent6 10 2 2 2 2" xfId="13431" xr:uid="{E5F2D524-DB5C-4FE5-86FD-EF3030FA230E}"/>
    <cellStyle name="40 % - Akzent6 10 2 3" xfId="7347" xr:uid="{02E48E85-053F-44A8-83EA-F9842E83A34F}"/>
    <cellStyle name="40 % - Akzent6 10 2 3 2" xfId="13430" xr:uid="{8FD93200-9313-4849-A3CE-FEE18FEEB4B5}"/>
    <cellStyle name="40 % - Akzent6 10 3" xfId="682" xr:uid="{00000000-0005-0000-0000-0000AD020000}"/>
    <cellStyle name="40 % - Akzent6 10 3 2" xfId="7349" xr:uid="{D747387B-D26F-47F6-BF6B-02CC7A026FA6}"/>
    <cellStyle name="40 % - Akzent6 10 3 2 2" xfId="13432" xr:uid="{2A0F8F03-B456-424F-AA0E-E76221BBEA0A}"/>
    <cellStyle name="40 % - Akzent6 10 4" xfId="7346" xr:uid="{64BE1E50-C77E-4DC6-8A4A-8732925A9C0C}"/>
    <cellStyle name="40 % - Akzent6 10 4 2" xfId="13429" xr:uid="{A9B478AE-BD68-4641-94A3-DEB3EE828A31}"/>
    <cellStyle name="40 % - Akzent6 11" xfId="683" xr:uid="{00000000-0005-0000-0000-0000AE020000}"/>
    <cellStyle name="40 % - Akzent6 11 2" xfId="684" xr:uid="{00000000-0005-0000-0000-0000AF020000}"/>
    <cellStyle name="40 % - Akzent6 11 2 2" xfId="685" xr:uid="{00000000-0005-0000-0000-0000B0020000}"/>
    <cellStyle name="40 % - Akzent6 11 2 2 2" xfId="7352" xr:uid="{04744D50-0499-4EDD-A82F-04BEC39027D6}"/>
    <cellStyle name="40 % - Akzent6 11 2 2 2 2" xfId="13435" xr:uid="{8A15DC5D-D69D-4A61-BB35-84D0DDFC4FD9}"/>
    <cellStyle name="40 % - Akzent6 11 2 3" xfId="7351" xr:uid="{429657CE-6AE9-40F5-8E6A-00BFCCF0FEB3}"/>
    <cellStyle name="40 % - Akzent6 11 2 3 2" xfId="13434" xr:uid="{B5DAEE88-D7D0-4104-9DB8-AB7758A60186}"/>
    <cellStyle name="40 % - Akzent6 11 3" xfId="686" xr:uid="{00000000-0005-0000-0000-0000B1020000}"/>
    <cellStyle name="40 % - Akzent6 11 3 2" xfId="7353" xr:uid="{B7655282-408F-4D1F-8782-BDC7B426E161}"/>
    <cellStyle name="40 % - Akzent6 11 3 2 2" xfId="13436" xr:uid="{AF9EC18A-25F6-4019-90E6-9CF66C032D1B}"/>
    <cellStyle name="40 % - Akzent6 11 4" xfId="7350" xr:uid="{7017BE03-C72F-4332-9D78-94A01F134410}"/>
    <cellStyle name="40 % - Akzent6 11 4 2" xfId="13433" xr:uid="{BC9F03E4-8CE7-4011-8BBC-C097C0841455}"/>
    <cellStyle name="40 % - Akzent6 12" xfId="687" xr:uid="{00000000-0005-0000-0000-0000B2020000}"/>
    <cellStyle name="40 % - Akzent6 12 2" xfId="688" xr:uid="{00000000-0005-0000-0000-0000B3020000}"/>
    <cellStyle name="40 % - Akzent6 12 2 2" xfId="7355" xr:uid="{7F15D823-AC45-43A9-BB96-9D36B55AB379}"/>
    <cellStyle name="40 % - Akzent6 12 3" xfId="7354" xr:uid="{C62FACE5-F79F-4E7D-982D-96452581391A}"/>
    <cellStyle name="40 % - Akzent6 13" xfId="689" xr:uid="{00000000-0005-0000-0000-0000B4020000}"/>
    <cellStyle name="40 % - Akzent6 13 2" xfId="690" xr:uid="{00000000-0005-0000-0000-0000B5020000}"/>
    <cellStyle name="40 % - Akzent6 13 2 2" xfId="7357" xr:uid="{DBF9334F-4685-49A7-89F4-6C8F7AFC7E9B}"/>
    <cellStyle name="40 % - Akzent6 13 2 2 2" xfId="13437" xr:uid="{D781163D-5540-4982-935E-04193C4ECDF0}"/>
    <cellStyle name="40 % - Akzent6 13 3" xfId="7356" xr:uid="{428465B2-8270-4E51-8C40-87917C6209CC}"/>
    <cellStyle name="40 % - Akzent6 14" xfId="691" xr:uid="{00000000-0005-0000-0000-0000B6020000}"/>
    <cellStyle name="40 % - Akzent6 14 2" xfId="692" xr:uid="{00000000-0005-0000-0000-0000B7020000}"/>
    <cellStyle name="40 % - Akzent6 14 2 2" xfId="7359" xr:uid="{A2365AE3-8AFC-436F-A5B4-D48B80BF4B76}"/>
    <cellStyle name="40 % - Akzent6 14 2 2 2" xfId="13438" xr:uid="{38C36385-52AB-4562-A1A2-8EB2BABDF06D}"/>
    <cellStyle name="40 % - Akzent6 14 3" xfId="7358" xr:uid="{18D6117C-9F2A-4F35-A4C6-4466A05B0959}"/>
    <cellStyle name="40 % - Akzent6 15" xfId="693" xr:uid="{00000000-0005-0000-0000-0000B8020000}"/>
    <cellStyle name="40 % - Akzent6 15 2" xfId="694" xr:uid="{00000000-0005-0000-0000-0000B9020000}"/>
    <cellStyle name="40 % - Akzent6 15 2 2" xfId="7361" xr:uid="{2C72EE11-D311-482D-A7E1-332B1541C207}"/>
    <cellStyle name="40 % - Akzent6 15 3" xfId="7360" xr:uid="{D21EE2BF-B79C-48FA-8A32-F1406707DF30}"/>
    <cellStyle name="40 % - Akzent6 16" xfId="695" xr:uid="{00000000-0005-0000-0000-0000BA020000}"/>
    <cellStyle name="40 % - Akzent6 16 2" xfId="7362" xr:uid="{A5862A15-E6A3-45CE-82A6-D02BD9C806D3}"/>
    <cellStyle name="40 % - Akzent6 17" xfId="696" xr:uid="{00000000-0005-0000-0000-0000BB020000}"/>
    <cellStyle name="40 % - Akzent6 17 2" xfId="7363" xr:uid="{319D53DA-64F4-4A49-B5F0-68B79101882C}"/>
    <cellStyle name="40 % - Akzent6 2" xfId="697" xr:uid="{00000000-0005-0000-0000-0000BC020000}"/>
    <cellStyle name="40 % - Akzent6 2 2" xfId="698" xr:uid="{00000000-0005-0000-0000-0000BD020000}"/>
    <cellStyle name="40 % - Akzent6 2 2 2" xfId="7364" xr:uid="{0E0E070E-DFD7-441F-9815-63BB7DFD8E26}"/>
    <cellStyle name="40 % - Akzent6 2 2 2 2" xfId="13439" xr:uid="{9EDD1AA4-4328-443D-ADCC-839410EDF4EC}"/>
    <cellStyle name="40 % - Akzent6 2 3" xfId="699" xr:uid="{00000000-0005-0000-0000-0000BE020000}"/>
    <cellStyle name="40 % - Akzent6 2 3 2" xfId="7365" xr:uid="{4E771FF2-AE21-4523-9ADB-BD5EE1F0BDB0}"/>
    <cellStyle name="40 % - Akzent6 2 4" xfId="700" xr:uid="{00000000-0005-0000-0000-0000BF020000}"/>
    <cellStyle name="40 % - Akzent6 2 4 2" xfId="7366" xr:uid="{B029A665-A072-4BEF-A79F-A88DED864721}"/>
    <cellStyle name="40 % - Akzent6 2 5" xfId="6304" xr:uid="{ABAC20D4-A1E2-4417-B812-CB6C0505993F}"/>
    <cellStyle name="40 % - Akzent6 3" xfId="701" xr:uid="{00000000-0005-0000-0000-0000C0020000}"/>
    <cellStyle name="40 % - Akzent6 3 2" xfId="702" xr:uid="{00000000-0005-0000-0000-0000C1020000}"/>
    <cellStyle name="40 % - Akzent6 3 2 2" xfId="7368" xr:uid="{3BC8C101-A7F5-4E57-AC62-9D87081FDCD0}"/>
    <cellStyle name="40 % - Akzent6 3 2 2 2" xfId="13441" xr:uid="{3D01F857-02B9-4A55-BB0B-A13F88A8F45F}"/>
    <cellStyle name="40 % - Akzent6 3 3" xfId="7367" xr:uid="{6424DF7B-C830-4311-AF42-F8F31BEDB84D}"/>
    <cellStyle name="40 % - Akzent6 3 3 2" xfId="13440" xr:uid="{6E430B0D-703A-40FF-9680-3801A99E2343}"/>
    <cellStyle name="40 % - Akzent6 4" xfId="703" xr:uid="{00000000-0005-0000-0000-0000C2020000}"/>
    <cellStyle name="40 % - Akzent6 4 2" xfId="704" xr:uid="{00000000-0005-0000-0000-0000C3020000}"/>
    <cellStyle name="40 % - Akzent6 4 2 2" xfId="7370" xr:uid="{DFD80202-BA2F-4207-8C21-6F8142B9231A}"/>
    <cellStyle name="40 % - Akzent6 4 2 2 2" xfId="13443" xr:uid="{4B8E16CA-209B-466F-A354-ED516D385CC9}"/>
    <cellStyle name="40 % - Akzent6 4 3" xfId="7369" xr:uid="{1264F40F-63E3-4116-AB45-D4D890840B32}"/>
    <cellStyle name="40 % - Akzent6 4 3 2" xfId="13442" xr:uid="{19E4BAF0-38EB-486F-A3E7-E56BD07518E6}"/>
    <cellStyle name="40 % - Akzent6 5" xfId="705" xr:uid="{00000000-0005-0000-0000-0000C4020000}"/>
    <cellStyle name="40 % - Akzent6 5 2" xfId="706" xr:uid="{00000000-0005-0000-0000-0000C5020000}"/>
    <cellStyle name="40 % - Akzent6 5 2 2" xfId="707" xr:uid="{00000000-0005-0000-0000-0000C6020000}"/>
    <cellStyle name="40 % - Akzent6 5 2 2 2" xfId="7373" xr:uid="{3FB0FD06-7E42-49E8-A2F9-64B62BC3536C}"/>
    <cellStyle name="40 % - Akzent6 5 2 2 2 2" xfId="13445" xr:uid="{9E5AA6BE-1A9D-40D0-BA8B-AA7A009934CC}"/>
    <cellStyle name="40 % - Akzent6 5 2 3" xfId="7372" xr:uid="{87C275BA-003E-4F12-8209-D31041F9D50D}"/>
    <cellStyle name="40 % - Akzent6 5 3" xfId="708" xr:uid="{00000000-0005-0000-0000-0000C7020000}"/>
    <cellStyle name="40 % - Akzent6 5 3 2" xfId="7374" xr:uid="{01820864-8585-48F8-A0F9-CE30AA71075B}"/>
    <cellStyle name="40 % - Akzent6 5 3 2 2" xfId="13446" xr:uid="{9A0990EA-1FCE-42B7-9225-B96C86B6236A}"/>
    <cellStyle name="40 % - Akzent6 5 4" xfId="7371" xr:uid="{DB2359DC-EB1F-4058-A3FD-6F43785848C8}"/>
    <cellStyle name="40 % - Akzent6 5 4 2" xfId="13444" xr:uid="{605C2AFD-28E8-4E64-87E2-22CADF6735DF}"/>
    <cellStyle name="40 % - Akzent6 6" xfId="709" xr:uid="{00000000-0005-0000-0000-0000C8020000}"/>
    <cellStyle name="40 % - Akzent6 6 2" xfId="710" xr:uid="{00000000-0005-0000-0000-0000C9020000}"/>
    <cellStyle name="40 % - Akzent6 6 2 2" xfId="711" xr:uid="{00000000-0005-0000-0000-0000CA020000}"/>
    <cellStyle name="40 % - Akzent6 6 2 2 2" xfId="7377" xr:uid="{654F67DA-3D0A-4053-A0C3-BBE09B6F0AB5}"/>
    <cellStyle name="40 % - Akzent6 6 2 2 2 2" xfId="13448" xr:uid="{00A8CD57-14BD-4A1E-9575-BD2C42619ADD}"/>
    <cellStyle name="40 % - Akzent6 6 2 3" xfId="7376" xr:uid="{D89A62D4-FF84-48C0-8189-F72917598C08}"/>
    <cellStyle name="40 % - Akzent6 6 3" xfId="712" xr:uid="{00000000-0005-0000-0000-0000CB020000}"/>
    <cellStyle name="40 % - Akzent6 6 3 2" xfId="7378" xr:uid="{606485C2-B3F9-4324-B6B7-4316715E9A48}"/>
    <cellStyle name="40 % - Akzent6 6 3 2 2" xfId="13449" xr:uid="{0F0CAB4E-8961-4C68-A522-DC5790D46922}"/>
    <cellStyle name="40 % - Akzent6 6 4" xfId="7375" xr:uid="{60FADC07-4A17-4562-9119-937545589FC2}"/>
    <cellStyle name="40 % - Akzent6 6 4 2" xfId="13447" xr:uid="{6A131D3E-8E76-4FC6-B18F-028CCF6E03CE}"/>
    <cellStyle name="40 % - Akzent6 7" xfId="713" xr:uid="{00000000-0005-0000-0000-0000CC020000}"/>
    <cellStyle name="40 % - Akzent6 7 2" xfId="714" xr:uid="{00000000-0005-0000-0000-0000CD020000}"/>
    <cellStyle name="40 % - Akzent6 7 2 2" xfId="715" xr:uid="{00000000-0005-0000-0000-0000CE020000}"/>
    <cellStyle name="40 % - Akzent6 7 2 2 2" xfId="7381" xr:uid="{7DD87C51-1454-49B3-940B-CA64EDBAA64E}"/>
    <cellStyle name="40 % - Akzent6 7 2 2 2 2" xfId="13452" xr:uid="{74D7A685-5659-4312-A34F-4E8C0E5F4352}"/>
    <cellStyle name="40 % - Akzent6 7 2 3" xfId="7380" xr:uid="{8825E4A8-C7EC-446C-A63C-BAF6080EB440}"/>
    <cellStyle name="40 % - Akzent6 7 2 3 2" xfId="13451" xr:uid="{29AD335C-5884-4F23-AE64-144C0B915891}"/>
    <cellStyle name="40 % - Akzent6 7 3" xfId="716" xr:uid="{00000000-0005-0000-0000-0000CF020000}"/>
    <cellStyle name="40 % - Akzent6 7 3 2" xfId="7382" xr:uid="{19264D5E-11F5-467C-A800-E5573B3EBE28}"/>
    <cellStyle name="40 % - Akzent6 7 3 2 2" xfId="13453" xr:uid="{339718CC-47FE-43D8-9506-F534ADB40842}"/>
    <cellStyle name="40 % - Akzent6 7 4" xfId="7379" xr:uid="{3A46B5B0-AAFE-4089-B54E-1E09BAD59EC2}"/>
    <cellStyle name="40 % - Akzent6 7 4 2" xfId="13450" xr:uid="{AC9E5440-E6AD-4E2E-B897-6CF734C90146}"/>
    <cellStyle name="40 % - Akzent6 8" xfId="717" xr:uid="{00000000-0005-0000-0000-0000D0020000}"/>
    <cellStyle name="40 % - Akzent6 8 2" xfId="718" xr:uid="{00000000-0005-0000-0000-0000D1020000}"/>
    <cellStyle name="40 % - Akzent6 8 2 2" xfId="719" xr:uid="{00000000-0005-0000-0000-0000D2020000}"/>
    <cellStyle name="40 % - Akzent6 8 2 2 2" xfId="7385" xr:uid="{1BB789B7-E3D4-4FBC-9378-E4C8B4ACA6DD}"/>
    <cellStyle name="40 % - Akzent6 8 2 2 2 2" xfId="13455" xr:uid="{9A26AE63-6770-43AC-90AB-66FC3B9D3646}"/>
    <cellStyle name="40 % - Akzent6 8 2 3" xfId="7384" xr:uid="{42BABF0C-2163-4D9C-AA05-CA46583A881F}"/>
    <cellStyle name="40 % - Akzent6 8 2 3 2" xfId="13454" xr:uid="{0004402E-6886-4213-97F4-1F8AA6E7C619}"/>
    <cellStyle name="40 % - Akzent6 8 3" xfId="720" xr:uid="{00000000-0005-0000-0000-0000D3020000}"/>
    <cellStyle name="40 % - Akzent6 8 3 2" xfId="7386" xr:uid="{3401816C-EBF9-4B24-8DE2-1C7E845CF214}"/>
    <cellStyle name="40 % - Akzent6 8 3 2 2" xfId="13456" xr:uid="{0F8890B8-B995-401F-857B-5D0766897971}"/>
    <cellStyle name="40 % - Akzent6 8 4" xfId="7383" xr:uid="{F8770661-53AF-4282-9E04-B701F255832C}"/>
    <cellStyle name="40 % - Akzent6 9" xfId="721" xr:uid="{00000000-0005-0000-0000-0000D4020000}"/>
    <cellStyle name="40 % - Akzent6 9 2" xfId="722" xr:uid="{00000000-0005-0000-0000-0000D5020000}"/>
    <cellStyle name="40 % - Akzent6 9 2 2" xfId="723" xr:uid="{00000000-0005-0000-0000-0000D6020000}"/>
    <cellStyle name="40 % - Akzent6 9 2 2 2" xfId="7389" xr:uid="{DFEB80FF-B722-4531-90F4-4DEED8F197F5}"/>
    <cellStyle name="40 % - Akzent6 9 2 2 2 2" xfId="13459" xr:uid="{9DF581AC-B777-4CA5-99A1-929ECC097961}"/>
    <cellStyle name="40 % - Akzent6 9 2 3" xfId="7388" xr:uid="{0CDFA1A4-26DA-45B6-BD26-8B5D6F156A22}"/>
    <cellStyle name="40 % - Akzent6 9 2 3 2" xfId="13458" xr:uid="{B643E2AB-0953-4137-B895-FEC29C747FB4}"/>
    <cellStyle name="40 % - Akzent6 9 3" xfId="724" xr:uid="{00000000-0005-0000-0000-0000D7020000}"/>
    <cellStyle name="40 % - Akzent6 9 3 2" xfId="7390" xr:uid="{15C05576-D51D-4114-9BD4-FB7D377B7625}"/>
    <cellStyle name="40 % - Akzent6 9 3 2 2" xfId="13460" xr:uid="{6B99C9E8-8351-460D-B319-41527044703D}"/>
    <cellStyle name="40 % - Akzent6 9 4" xfId="7387" xr:uid="{2F84283F-C2A2-45F2-B8C0-782A3E68A4F3}"/>
    <cellStyle name="40 % - Akzent6 9 4 2" xfId="13457" xr:uid="{45E48134-DCAC-414E-AF35-60661830F5E3}"/>
    <cellStyle name="40% - Accent1 2" xfId="725" xr:uid="{00000000-0005-0000-0000-0000D8020000}"/>
    <cellStyle name="40% - Accent1 2 2" xfId="726" xr:uid="{00000000-0005-0000-0000-0000D9020000}"/>
    <cellStyle name="40% - Accent1 2 2 2" xfId="727" xr:uid="{00000000-0005-0000-0000-0000DA020000}"/>
    <cellStyle name="40% - Accent1 2 2 2 2" xfId="7393" xr:uid="{56A8B902-D07D-4B1B-AA02-2708F064F0CD}"/>
    <cellStyle name="40% - Accent1 2 2 2 2 2" xfId="13463" xr:uid="{3B5D521C-8958-482C-950F-C5B805B992FD}"/>
    <cellStyle name="40% - Accent1 2 2 3" xfId="7392" xr:uid="{D022F711-C871-4E91-B820-287EE41F7E1A}"/>
    <cellStyle name="40% - Accent1 2 2 3 2" xfId="13462" xr:uid="{5A4E9134-640F-4C60-9F13-7A9620EA3FDD}"/>
    <cellStyle name="40% - Accent1 2 3" xfId="7391" xr:uid="{4F142E28-8608-4BCE-8B67-55E9F6A98522}"/>
    <cellStyle name="40% - Accent1 2 3 2" xfId="13461" xr:uid="{D2EE89C3-4D5F-401D-A727-F4904170F4F9}"/>
    <cellStyle name="40% - Accent2 2" xfId="728" xr:uid="{00000000-0005-0000-0000-0000DB020000}"/>
    <cellStyle name="40% - Accent2 2 2" xfId="729" xr:uid="{00000000-0005-0000-0000-0000DC020000}"/>
    <cellStyle name="40% - Accent2 2 2 2" xfId="730" xr:uid="{00000000-0005-0000-0000-0000DD020000}"/>
    <cellStyle name="40% - Accent2 2 2 2 2" xfId="7396" xr:uid="{29E0E573-6AED-46AF-818D-AFDE52F7E948}"/>
    <cellStyle name="40% - Accent2 2 2 2 2 2" xfId="13466" xr:uid="{56ABB066-B059-40B3-9209-6DE89930ED09}"/>
    <cellStyle name="40% - Accent2 2 2 3" xfId="7395" xr:uid="{83E5C766-2C3C-4119-B865-DA8916F7BC62}"/>
    <cellStyle name="40% - Accent2 2 2 3 2" xfId="13465" xr:uid="{665A73B8-86AE-4E75-8E7C-E428C374C13F}"/>
    <cellStyle name="40% - Accent2 2 3" xfId="7394" xr:uid="{8DD0F192-A41E-48CA-933E-203E55C5E672}"/>
    <cellStyle name="40% - Accent2 2 3 2" xfId="13464" xr:uid="{69491F19-4CD3-4403-A328-0DA9DEF0E850}"/>
    <cellStyle name="40% - Accent3 2" xfId="731" xr:uid="{00000000-0005-0000-0000-0000DE020000}"/>
    <cellStyle name="40% - Accent3 2 2" xfId="732" xr:uid="{00000000-0005-0000-0000-0000DF020000}"/>
    <cellStyle name="40% - Accent3 2 2 2" xfId="733" xr:uid="{00000000-0005-0000-0000-0000E0020000}"/>
    <cellStyle name="40% - Accent3 2 2 2 2" xfId="7399" xr:uid="{001AC64B-7B97-4BD2-99E7-81836C1735A6}"/>
    <cellStyle name="40% - Accent3 2 2 2 2 2" xfId="13469" xr:uid="{100BEDBB-5E1A-4DD2-A127-74DBF3281118}"/>
    <cellStyle name="40% - Accent3 2 2 3" xfId="7398" xr:uid="{1E64FC06-CCCE-4733-AC5E-8E0306B0F687}"/>
    <cellStyle name="40% - Accent3 2 2 3 2" xfId="13468" xr:uid="{BD3F6B79-9AD1-4015-9FDB-6394A634282B}"/>
    <cellStyle name="40% - Accent3 2 3" xfId="7397" xr:uid="{C3DFA7B1-E1D8-42EB-8FFD-C63F01605010}"/>
    <cellStyle name="40% - Accent3 2 3 2" xfId="13467" xr:uid="{1012D876-091A-44D4-9D6C-93C20BB5C8C8}"/>
    <cellStyle name="40% - Accent4 2" xfId="734" xr:uid="{00000000-0005-0000-0000-0000E1020000}"/>
    <cellStyle name="40% - Accent4 2 2" xfId="735" xr:uid="{00000000-0005-0000-0000-0000E2020000}"/>
    <cellStyle name="40% - Accent4 2 2 2" xfId="736" xr:uid="{00000000-0005-0000-0000-0000E3020000}"/>
    <cellStyle name="40% - Accent4 2 2 2 2" xfId="7402" xr:uid="{C61D603C-D3AD-46BC-9EBC-F5CE961CF8A4}"/>
    <cellStyle name="40% - Accent4 2 2 2 2 2" xfId="13472" xr:uid="{0B503A59-F2AF-486B-ACF4-564F1FAD9AD4}"/>
    <cellStyle name="40% - Accent4 2 2 3" xfId="7401" xr:uid="{8DCB39B3-A33F-4DE0-9C99-C9FCA592E0E8}"/>
    <cellStyle name="40% - Accent4 2 2 3 2" xfId="13471" xr:uid="{8E2753D7-52B7-4ACE-8E5F-58DFD9EB77B2}"/>
    <cellStyle name="40% - Accent4 2 3" xfId="7400" xr:uid="{69BC000D-3517-4398-B5B3-B7D0B4DCCEAB}"/>
    <cellStyle name="40% - Accent4 2 3 2" xfId="13470" xr:uid="{482894F7-99BA-4B8F-830F-C1F2026F123D}"/>
    <cellStyle name="40% - Accent5 2" xfId="737" xr:uid="{00000000-0005-0000-0000-0000E4020000}"/>
    <cellStyle name="40% - Accent5 2 2" xfId="738" xr:uid="{00000000-0005-0000-0000-0000E5020000}"/>
    <cellStyle name="40% - Accent5 2 2 2" xfId="739" xr:uid="{00000000-0005-0000-0000-0000E6020000}"/>
    <cellStyle name="40% - Accent5 2 2 2 2" xfId="7405" xr:uid="{6980575C-B3A4-43CD-BD1E-F7A6E179F15A}"/>
    <cellStyle name="40% - Accent5 2 2 2 2 2" xfId="13475" xr:uid="{3819A809-3A6B-4400-BCFD-482B1B3D0E5D}"/>
    <cellStyle name="40% - Accent5 2 2 3" xfId="7404" xr:uid="{540A915F-6061-40AE-A8EB-175F3C1AAD40}"/>
    <cellStyle name="40% - Accent5 2 2 3 2" xfId="13474" xr:uid="{B9A8466B-FF14-469D-B2AF-090A0329C8C8}"/>
    <cellStyle name="40% - Accent5 2 3" xfId="7403" xr:uid="{C730C364-9E86-4A74-B8B7-006E829918C0}"/>
    <cellStyle name="40% - Accent5 2 3 2" xfId="13473" xr:uid="{C6370DF7-94FF-405F-AD91-32D98A7ABF8A}"/>
    <cellStyle name="40% - Accent6 2" xfId="740" xr:uid="{00000000-0005-0000-0000-0000E7020000}"/>
    <cellStyle name="40% - Accent6 2 2" xfId="741" xr:uid="{00000000-0005-0000-0000-0000E8020000}"/>
    <cellStyle name="40% - Accent6 2 2 2" xfId="742" xr:uid="{00000000-0005-0000-0000-0000E9020000}"/>
    <cellStyle name="40% - Accent6 2 2 2 2" xfId="7408" xr:uid="{A40F1145-2BF7-4F77-8591-595E8A0AA261}"/>
    <cellStyle name="40% - Accent6 2 2 2 2 2" xfId="13478" xr:uid="{05DBE045-4FB3-4DFC-BA8F-50AA17980710}"/>
    <cellStyle name="40% - Accent6 2 2 3" xfId="7407" xr:uid="{C7AADCFA-7D16-4738-B573-F044507D121B}"/>
    <cellStyle name="40% - Accent6 2 2 3 2" xfId="13477" xr:uid="{ACC4FA34-D6DC-411B-96FB-B48C9833D389}"/>
    <cellStyle name="40% - Accent6 2 3" xfId="7406" xr:uid="{456A3297-5B8A-4E16-8B34-0CF37284EFEF}"/>
    <cellStyle name="40% - Accent6 2 3 2" xfId="13476" xr:uid="{4176DE37-FDEA-4C75-BC67-D478C423F65C}"/>
    <cellStyle name="40% - Akzent1" xfId="743" xr:uid="{00000000-0005-0000-0000-0000EA020000}"/>
    <cellStyle name="40% - Akzent1 2" xfId="6305" xr:uid="{BC4EC33C-603E-405F-BC5B-3A8CDFE4B692}"/>
    <cellStyle name="40% - Akzent2" xfId="744" xr:uid="{00000000-0005-0000-0000-0000EB020000}"/>
    <cellStyle name="40% - Akzent2 2" xfId="6306" xr:uid="{0E8F4017-C577-44DC-A9D3-44455AA01E63}"/>
    <cellStyle name="40% - Akzent3" xfId="745" xr:uid="{00000000-0005-0000-0000-0000EC020000}"/>
    <cellStyle name="40% - Akzent3 2" xfId="6307" xr:uid="{5BE717BB-E385-4E6D-9BF9-54F045775F61}"/>
    <cellStyle name="40% - Akzent4" xfId="746" xr:uid="{00000000-0005-0000-0000-0000ED020000}"/>
    <cellStyle name="40% - Akzent4 2" xfId="6308" xr:uid="{C0C52409-9CBA-4D38-804E-46858D836893}"/>
    <cellStyle name="40% - Akzent5" xfId="747" xr:uid="{00000000-0005-0000-0000-0000EE020000}"/>
    <cellStyle name="40% - Akzent5 2" xfId="6309" xr:uid="{C0F71A01-12AB-4A44-BC7B-D1AF54A072FC}"/>
    <cellStyle name="40% - Akzent6" xfId="748" xr:uid="{00000000-0005-0000-0000-0000EF020000}"/>
    <cellStyle name="40% - Akzent6 2" xfId="6310" xr:uid="{400592F5-114E-4CC9-9204-8A1250C86CFB}"/>
    <cellStyle name="5" xfId="750" xr:uid="{00000000-0005-0000-0000-0000F1020000}"/>
    <cellStyle name="5 2" xfId="6311" xr:uid="{410FD97E-0BD7-4218-AC10-233401C65960}"/>
    <cellStyle name="5 2 2" xfId="12869" xr:uid="{98F7F335-BFA1-464B-9E49-7F29E67DDA43}"/>
    <cellStyle name="5 3" xfId="12536" xr:uid="{E6E3304C-4727-425A-894E-CD7B1B5F1452}"/>
    <cellStyle name="5_Tab. F1-3" xfId="751" xr:uid="{00000000-0005-0000-0000-0000F2020000}"/>
    <cellStyle name="5_Tab. F1-3 2" xfId="6312" xr:uid="{FB6EFBB8-3200-4EA3-B667-90918DB9F27B}"/>
    <cellStyle name="5_Tab. F1-3 2 2" xfId="12870" xr:uid="{5E1A9C0C-4D73-4DCF-A98A-0080AC92E62B}"/>
    <cellStyle name="5_Tab. F1-3 3" xfId="12537" xr:uid="{A8E5FF56-9C2C-4BDE-99BD-4B6629CF4A78}"/>
    <cellStyle name="6" xfId="752" xr:uid="{00000000-0005-0000-0000-0000F3020000}"/>
    <cellStyle name="6 2" xfId="6313" xr:uid="{C342529B-D18A-436B-A364-2523B678ED7F}"/>
    <cellStyle name="6 2 2" xfId="12871" xr:uid="{758D8EE6-3675-4F6D-96B4-7AE1C523D48F}"/>
    <cellStyle name="6 3" xfId="12538" xr:uid="{5C5DC262-A83A-4F69-9CE9-B3401473FA9D}"/>
    <cellStyle name="6_Tab. F1-3" xfId="801" xr:uid="{00000000-0005-0000-0000-000024030000}"/>
    <cellStyle name="6_Tab. F1-3 2" xfId="6314" xr:uid="{DD9D654E-FF83-4B8D-A8AC-061207050C76}"/>
    <cellStyle name="6_Tab. F1-3 2 2" xfId="12872" xr:uid="{EE659DEB-82CD-4673-BCCB-161FB3DAA324}"/>
    <cellStyle name="6_Tab. F1-3 3" xfId="12539" xr:uid="{1A08F065-617E-4D47-A703-A34BDB5C6B7E}"/>
    <cellStyle name="60 % - Akzent1 2" xfId="753" xr:uid="{00000000-0005-0000-0000-0000F4020000}"/>
    <cellStyle name="60 % - Akzent1 2 2" xfId="754" xr:uid="{00000000-0005-0000-0000-0000F5020000}"/>
    <cellStyle name="60 % - Akzent1 2 2 2" xfId="7409" xr:uid="{437A68B2-B2C9-4374-BBFB-63C95A4303F6}"/>
    <cellStyle name="60 % - Akzent1 2 3" xfId="6315" xr:uid="{09D77288-F3D0-4BA0-9830-B023FEA9B3B2}"/>
    <cellStyle name="60 % - Akzent1 3" xfId="755" xr:uid="{00000000-0005-0000-0000-0000F6020000}"/>
    <cellStyle name="60 % - Akzent1 3 2" xfId="7410" xr:uid="{D7E653C0-965C-48D0-91A6-680E28BA4E28}"/>
    <cellStyle name="60 % - Akzent1 4" xfId="756" xr:uid="{00000000-0005-0000-0000-0000F7020000}"/>
    <cellStyle name="60 % - Akzent1 4 2" xfId="7411" xr:uid="{2FA311ED-3C95-4DE6-BA34-C1A48AF2E6C2}"/>
    <cellStyle name="60 % - Akzent1 5" xfId="757" xr:uid="{00000000-0005-0000-0000-0000F8020000}"/>
    <cellStyle name="60 % - Akzent1 5 2" xfId="7412" xr:uid="{D9312E7D-67FC-4B1F-8219-047B5A569313}"/>
    <cellStyle name="60 % - Akzent2 2" xfId="758" xr:uid="{00000000-0005-0000-0000-0000F9020000}"/>
    <cellStyle name="60 % - Akzent2 2 2" xfId="759" xr:uid="{00000000-0005-0000-0000-0000FA020000}"/>
    <cellStyle name="60 % - Akzent2 2 2 2" xfId="7413" xr:uid="{F98D1F4C-7546-4E38-B5C1-3AB300AE3AD7}"/>
    <cellStyle name="60 % - Akzent2 2 3" xfId="6316" xr:uid="{ECAA0EFF-5411-4F29-A31F-245C95852F61}"/>
    <cellStyle name="60 % - Akzent2 3" xfId="760" xr:uid="{00000000-0005-0000-0000-0000FB020000}"/>
    <cellStyle name="60 % - Akzent2 3 2" xfId="7414" xr:uid="{C5C3B278-0357-450A-89C2-363E8972613E}"/>
    <cellStyle name="60 % - Akzent2 4" xfId="761" xr:uid="{00000000-0005-0000-0000-0000FC020000}"/>
    <cellStyle name="60 % - Akzent2 4 2" xfId="7415" xr:uid="{B718A153-0DCF-4A9E-A341-C862D7F7EB3F}"/>
    <cellStyle name="60 % - Akzent2 5" xfId="762" xr:uid="{00000000-0005-0000-0000-0000FD020000}"/>
    <cellStyle name="60 % - Akzent2 5 2" xfId="7416" xr:uid="{5FC132CD-861C-4B72-99A0-8B9F28525C86}"/>
    <cellStyle name="60 % - Akzent3 2" xfId="763" xr:uid="{00000000-0005-0000-0000-0000FE020000}"/>
    <cellStyle name="60 % - Akzent3 2 2" xfId="764" xr:uid="{00000000-0005-0000-0000-0000FF020000}"/>
    <cellStyle name="60 % - Akzent3 2 2 2" xfId="7417" xr:uid="{321FBAB4-A458-409E-9F2D-7DF348856EFC}"/>
    <cellStyle name="60 % - Akzent3 2 3" xfId="6317" xr:uid="{EA6597BF-D342-4917-8167-17E2FE431DB9}"/>
    <cellStyle name="60 % - Akzent3 3" xfId="765" xr:uid="{00000000-0005-0000-0000-000000030000}"/>
    <cellStyle name="60 % - Akzent3 3 2" xfId="7418" xr:uid="{74D81C66-099E-4FB0-AD5E-DAB376136440}"/>
    <cellStyle name="60 % - Akzent3 4" xfId="766" xr:uid="{00000000-0005-0000-0000-000001030000}"/>
    <cellStyle name="60 % - Akzent3 4 2" xfId="7419" xr:uid="{0AD3ED0A-A0DB-4F18-B559-0F142F44AAB7}"/>
    <cellStyle name="60 % - Akzent3 5" xfId="767" xr:uid="{00000000-0005-0000-0000-000002030000}"/>
    <cellStyle name="60 % - Akzent3 5 2" xfId="7420" xr:uid="{D27CBB45-778A-4110-B623-D5899471B62F}"/>
    <cellStyle name="60 % - Akzent4 2" xfId="768" xr:uid="{00000000-0005-0000-0000-000003030000}"/>
    <cellStyle name="60 % - Akzent4 2 2" xfId="769" xr:uid="{00000000-0005-0000-0000-000004030000}"/>
    <cellStyle name="60 % - Akzent4 2 2 2" xfId="7421" xr:uid="{F4B49426-3FBA-4DEA-A1F7-F371875126FD}"/>
    <cellStyle name="60 % - Akzent4 2 3" xfId="6318" xr:uid="{02430C82-6AAC-47AD-AD4A-1144A9999061}"/>
    <cellStyle name="60 % - Akzent4 3" xfId="770" xr:uid="{00000000-0005-0000-0000-000005030000}"/>
    <cellStyle name="60 % - Akzent4 3 2" xfId="7422" xr:uid="{E334D870-0F1F-4027-AEB0-7D5ECB2E42AE}"/>
    <cellStyle name="60 % - Akzent4 4" xfId="771" xr:uid="{00000000-0005-0000-0000-000006030000}"/>
    <cellStyle name="60 % - Akzent4 4 2" xfId="7423" xr:uid="{EE8F4F42-4DB8-47E2-BB24-54F184EA74E3}"/>
    <cellStyle name="60 % - Akzent4 5" xfId="772" xr:uid="{00000000-0005-0000-0000-000007030000}"/>
    <cellStyle name="60 % - Akzent4 5 2" xfId="7424" xr:uid="{84BE8AC9-9A10-4ACD-9735-4E6C24341226}"/>
    <cellStyle name="60 % - Akzent5 2" xfId="773" xr:uid="{00000000-0005-0000-0000-000008030000}"/>
    <cellStyle name="60 % - Akzent5 2 2" xfId="774" xr:uid="{00000000-0005-0000-0000-000009030000}"/>
    <cellStyle name="60 % - Akzent5 2 2 2" xfId="7425" xr:uid="{64906E30-E844-4FE2-B095-2044A6BC28C4}"/>
    <cellStyle name="60 % - Akzent5 2 3" xfId="6319" xr:uid="{BC673CF8-ED3F-4BCD-B423-0AEA97BB5524}"/>
    <cellStyle name="60 % - Akzent5 3" xfId="775" xr:uid="{00000000-0005-0000-0000-00000A030000}"/>
    <cellStyle name="60 % - Akzent5 3 2" xfId="7426" xr:uid="{3EC1CE45-D821-4E3B-8842-5554572286B4}"/>
    <cellStyle name="60 % - Akzent5 4" xfId="776" xr:uid="{00000000-0005-0000-0000-00000B030000}"/>
    <cellStyle name="60 % - Akzent5 4 2" xfId="7427" xr:uid="{9B73F6E6-9A11-4FEF-AAAC-796BBDFF892B}"/>
    <cellStyle name="60 % - Akzent5 5" xfId="777" xr:uid="{00000000-0005-0000-0000-00000C030000}"/>
    <cellStyle name="60 % - Akzent5 5 2" xfId="7428" xr:uid="{DA33C72F-0514-4B20-B771-5479E2069652}"/>
    <cellStyle name="60 % - Akzent6 2" xfId="778" xr:uid="{00000000-0005-0000-0000-00000D030000}"/>
    <cellStyle name="60 % - Akzent6 2 2" xfId="779" xr:uid="{00000000-0005-0000-0000-00000E030000}"/>
    <cellStyle name="60 % - Akzent6 2 2 2" xfId="7429" xr:uid="{92B763EE-12FC-4FBC-B1A6-047AFF0FCB8F}"/>
    <cellStyle name="60 % - Akzent6 2 3" xfId="6320" xr:uid="{458E977B-6D58-48C3-AD1F-48E07730796E}"/>
    <cellStyle name="60 % - Akzent6 3" xfId="780" xr:uid="{00000000-0005-0000-0000-00000F030000}"/>
    <cellStyle name="60 % - Akzent6 3 2" xfId="7430" xr:uid="{80D4065C-EE18-4210-8154-30B512BFF6E9}"/>
    <cellStyle name="60 % - Akzent6 4" xfId="781" xr:uid="{00000000-0005-0000-0000-000010030000}"/>
    <cellStyle name="60 % - Akzent6 4 2" xfId="7431" xr:uid="{7B2B94F5-2E5F-49C6-808A-0742953867BD}"/>
    <cellStyle name="60 % - Akzent6 5" xfId="782" xr:uid="{00000000-0005-0000-0000-000011030000}"/>
    <cellStyle name="60 % - Akzent6 5 2" xfId="7432" xr:uid="{F8A92F42-D83F-46CA-AF45-698B1285D584}"/>
    <cellStyle name="60% - Accent1 2" xfId="783" xr:uid="{00000000-0005-0000-0000-000012030000}"/>
    <cellStyle name="60% - Accent1 2 2" xfId="784" xr:uid="{00000000-0005-0000-0000-000013030000}"/>
    <cellStyle name="60% - Accent1 2 2 2" xfId="7434" xr:uid="{2CB3800B-6C1A-43FC-949A-6656EFDA3148}"/>
    <cellStyle name="60% - Accent1 2 3" xfId="7433" xr:uid="{B4EC3FFD-F90D-4031-8178-6C28E815CDF6}"/>
    <cellStyle name="60% - Accent2 2" xfId="785" xr:uid="{00000000-0005-0000-0000-000014030000}"/>
    <cellStyle name="60% - Accent2 2 2" xfId="786" xr:uid="{00000000-0005-0000-0000-000015030000}"/>
    <cellStyle name="60% - Accent2 2 2 2" xfId="7436" xr:uid="{F55449A3-9D7F-492C-99AF-4194BE676E3A}"/>
    <cellStyle name="60% - Accent2 2 3" xfId="7435" xr:uid="{D12136CD-7A3D-4FF8-BFB0-50414D844A91}"/>
    <cellStyle name="60% - Accent3 2" xfId="787" xr:uid="{00000000-0005-0000-0000-000016030000}"/>
    <cellStyle name="60% - Accent3 2 2" xfId="788" xr:uid="{00000000-0005-0000-0000-000017030000}"/>
    <cellStyle name="60% - Accent3 2 2 2" xfId="7438" xr:uid="{F0F308D1-B613-48DC-93A6-CEC35C257500}"/>
    <cellStyle name="60% - Accent3 2 3" xfId="7437" xr:uid="{E0DF606F-05E0-40E5-8E21-0394B2C46052}"/>
    <cellStyle name="60% - Accent4 2" xfId="789" xr:uid="{00000000-0005-0000-0000-000018030000}"/>
    <cellStyle name="60% - Accent4 2 2" xfId="790" xr:uid="{00000000-0005-0000-0000-000019030000}"/>
    <cellStyle name="60% - Accent4 2 2 2" xfId="7440" xr:uid="{F1849994-1A37-4885-A5CD-4A0BF5B70010}"/>
    <cellStyle name="60% - Accent4 2 3" xfId="7439" xr:uid="{F23CFAD3-F847-4AC3-B631-AA1150A0F180}"/>
    <cellStyle name="60% - Accent5 2" xfId="791" xr:uid="{00000000-0005-0000-0000-00001A030000}"/>
    <cellStyle name="60% - Accent5 2 2" xfId="792" xr:uid="{00000000-0005-0000-0000-00001B030000}"/>
    <cellStyle name="60% - Accent5 2 2 2" xfId="7442" xr:uid="{BF352E95-FA1D-4794-9BA3-7F7D4E1908ED}"/>
    <cellStyle name="60% - Accent5 2 3" xfId="7441" xr:uid="{6548C7A1-D993-4DAB-A6DD-0F16F7C22566}"/>
    <cellStyle name="60% - Accent6 2" xfId="793" xr:uid="{00000000-0005-0000-0000-00001C030000}"/>
    <cellStyle name="60% - Accent6 2 2" xfId="794" xr:uid="{00000000-0005-0000-0000-00001D030000}"/>
    <cellStyle name="60% - Accent6 2 2 2" xfId="7444" xr:uid="{733280A1-ADEC-49A7-B428-78B63F351E1A}"/>
    <cellStyle name="60% - Accent6 2 3" xfId="7443" xr:uid="{99F2C47A-06F6-43F2-AAA6-DDACC2745375}"/>
    <cellStyle name="60% - Akzent1" xfId="795" xr:uid="{00000000-0005-0000-0000-00001E030000}"/>
    <cellStyle name="60% - Akzent1 2" xfId="6321" xr:uid="{7D76E796-623D-4C63-8DBB-12D8DB590338}"/>
    <cellStyle name="60% - Akzent2" xfId="796" xr:uid="{00000000-0005-0000-0000-00001F030000}"/>
    <cellStyle name="60% - Akzent2 2" xfId="6322" xr:uid="{BC01AD21-0370-4B76-8B15-A86A04723F96}"/>
    <cellStyle name="60% - Akzent3" xfId="797" xr:uid="{00000000-0005-0000-0000-000020030000}"/>
    <cellStyle name="60% - Akzent3 2" xfId="6323" xr:uid="{8E84B7B1-312A-4BBB-8CE4-40495C10AF45}"/>
    <cellStyle name="60% - Akzent4" xfId="798" xr:uid="{00000000-0005-0000-0000-000021030000}"/>
    <cellStyle name="60% - Akzent4 2" xfId="6324" xr:uid="{F32F9BA4-D9B5-4F6E-BCF3-80E0BA8F39D8}"/>
    <cellStyle name="60% - Akzent5" xfId="799" xr:uid="{00000000-0005-0000-0000-000022030000}"/>
    <cellStyle name="60% - Akzent5 2" xfId="6325" xr:uid="{53865656-9C65-46A5-93BF-09B53AFFBCAE}"/>
    <cellStyle name="60% - Akzent6" xfId="800" xr:uid="{00000000-0005-0000-0000-000023030000}"/>
    <cellStyle name="60% - Akzent6 2" xfId="6326" xr:uid="{4A91ECE0-2B48-41B0-BF1F-86F372FBAA0A}"/>
    <cellStyle name="9" xfId="802" xr:uid="{00000000-0005-0000-0000-000025030000}"/>
    <cellStyle name="9 2" xfId="6327" xr:uid="{596F439F-BCA7-49A0-A34B-0E523D345A18}"/>
    <cellStyle name="9 2 2" xfId="12873" xr:uid="{49360393-B1D8-4712-8B17-C98C6590DA0F}"/>
    <cellStyle name="9 3" xfId="12540" xr:uid="{100A4C99-0345-4AB3-BF1D-349B5262A990}"/>
    <cellStyle name="9_Tab. F1-3" xfId="803" xr:uid="{00000000-0005-0000-0000-000026030000}"/>
    <cellStyle name="9_Tab. F1-3 2" xfId="6328" xr:uid="{63038DAE-08A7-4BAD-BFE9-C8A4F5DBD28B}"/>
    <cellStyle name="9_Tab. F1-3 2 2" xfId="12874" xr:uid="{65102F96-E787-4B42-B15C-D32C96F0C9F6}"/>
    <cellStyle name="9_Tab. F1-3 3" xfId="12541" xr:uid="{6C397E89-6DE7-4D8A-B3A9-0C3419F525A7}"/>
    <cellStyle name="Accent1 2" xfId="804" xr:uid="{00000000-0005-0000-0000-000027030000}"/>
    <cellStyle name="Accent1 2 2" xfId="805" xr:uid="{00000000-0005-0000-0000-000028030000}"/>
    <cellStyle name="Accent1 2 2 2" xfId="7446" xr:uid="{3BB13FB3-0364-46B5-B10E-F3144053C069}"/>
    <cellStyle name="Accent1 2 3" xfId="7445" xr:uid="{C11215A1-870E-479C-A8D1-D5021ACEDD1D}"/>
    <cellStyle name="Accent2 2" xfId="806" xr:uid="{00000000-0005-0000-0000-000029030000}"/>
    <cellStyle name="Accent2 2 2" xfId="807" xr:uid="{00000000-0005-0000-0000-00002A030000}"/>
    <cellStyle name="Accent2 2 2 2" xfId="7448" xr:uid="{F643D12C-2CF7-45E4-8392-4B4B421DCE82}"/>
    <cellStyle name="Accent2 2 3" xfId="7447" xr:uid="{3BB063E5-2B67-402B-B71C-A72FF8851888}"/>
    <cellStyle name="Accent3 2" xfId="808" xr:uid="{00000000-0005-0000-0000-00002B030000}"/>
    <cellStyle name="Accent3 2 2" xfId="809" xr:uid="{00000000-0005-0000-0000-00002C030000}"/>
    <cellStyle name="Accent3 2 2 2" xfId="7450" xr:uid="{388B16EE-4666-4187-B076-47B36423D1B2}"/>
    <cellStyle name="Accent3 2 3" xfId="7449" xr:uid="{01B5B693-EB1E-4CCC-A491-4F509206A373}"/>
    <cellStyle name="Accent4 2" xfId="810" xr:uid="{00000000-0005-0000-0000-00002D030000}"/>
    <cellStyle name="Accent4 2 2" xfId="811" xr:uid="{00000000-0005-0000-0000-00002E030000}"/>
    <cellStyle name="Accent4 2 2 2" xfId="7452" xr:uid="{132B8E07-1731-4F1D-9512-AB4DA201A5F2}"/>
    <cellStyle name="Accent4 2 3" xfId="7451" xr:uid="{ED3D7271-0E9C-47B3-A54C-FF4DAFF9BAFD}"/>
    <cellStyle name="Accent5 2" xfId="812" xr:uid="{00000000-0005-0000-0000-00002F030000}"/>
    <cellStyle name="Accent5 2 2" xfId="813" xr:uid="{00000000-0005-0000-0000-000030030000}"/>
    <cellStyle name="Accent5 2 2 2" xfId="7454" xr:uid="{912A007E-9854-40BF-8883-D2BCE855C1EB}"/>
    <cellStyle name="Accent5 2 3" xfId="7453" xr:uid="{681AC409-8720-4497-BA4F-A6F363281F76}"/>
    <cellStyle name="Accent6 2" xfId="814" xr:uid="{00000000-0005-0000-0000-000031030000}"/>
    <cellStyle name="Accent6 2 2" xfId="815" xr:uid="{00000000-0005-0000-0000-000032030000}"/>
    <cellStyle name="Accent6 2 2 2" xfId="7456" xr:uid="{14C0B9DB-1537-4030-9CD2-18F7A2A52813}"/>
    <cellStyle name="Accent6 2 3" xfId="7455" xr:uid="{76109206-7AA2-4DEA-9288-976C052F94D9}"/>
    <cellStyle name="Akzent1 2" xfId="816" xr:uid="{00000000-0005-0000-0000-000033030000}"/>
    <cellStyle name="Akzent1 2 2" xfId="817" xr:uid="{00000000-0005-0000-0000-000034030000}"/>
    <cellStyle name="Akzent1 2 2 2" xfId="7457" xr:uid="{D893620B-DA2B-4624-9E6A-9EB2EE814D3B}"/>
    <cellStyle name="Akzent1 2 3" xfId="6330" xr:uid="{C9D1736D-ACD1-4860-BAEB-6462DA221302}"/>
    <cellStyle name="Akzent1 3" xfId="818" xr:uid="{00000000-0005-0000-0000-000035030000}"/>
    <cellStyle name="Akzent1 3 2" xfId="7458" xr:uid="{B61E5340-BAD3-410C-84E8-DE03BF6D8A0D}"/>
    <cellStyle name="Akzent1 4" xfId="819" xr:uid="{00000000-0005-0000-0000-000036030000}"/>
    <cellStyle name="Akzent1 4 2" xfId="7459" xr:uid="{2BAB0015-8674-4F55-908F-8BD2ACA11717}"/>
    <cellStyle name="Akzent1 5" xfId="820" xr:uid="{00000000-0005-0000-0000-000037030000}"/>
    <cellStyle name="Akzent1 5 2" xfId="7460" xr:uid="{104DED25-AD88-44F3-94A6-043D037ACE04}"/>
    <cellStyle name="Akzent1 6" xfId="6329" xr:uid="{92516FAD-26F6-4CD1-9CFE-83DDF496DE9A}"/>
    <cellStyle name="Akzent2 2" xfId="821" xr:uid="{00000000-0005-0000-0000-000038030000}"/>
    <cellStyle name="Akzent2 2 2" xfId="822" xr:uid="{00000000-0005-0000-0000-000039030000}"/>
    <cellStyle name="Akzent2 2 2 2" xfId="7461" xr:uid="{711E63B9-DBD9-4E70-BF39-BC5C3EED31F3}"/>
    <cellStyle name="Akzent2 2 3" xfId="6332" xr:uid="{73D82CCF-D97D-48F0-98D1-7BCC4B244FAC}"/>
    <cellStyle name="Akzent2 3" xfId="823" xr:uid="{00000000-0005-0000-0000-00003A030000}"/>
    <cellStyle name="Akzent2 3 2" xfId="7462" xr:uid="{A88DA8D7-7486-47AB-9BA7-AC4CF1C2F3A0}"/>
    <cellStyle name="Akzent2 4" xfId="824" xr:uid="{00000000-0005-0000-0000-00003B030000}"/>
    <cellStyle name="Akzent2 4 2" xfId="7463" xr:uid="{C06060DE-FA77-40F8-BB5E-4A9F91A3847C}"/>
    <cellStyle name="Akzent2 5" xfId="825" xr:uid="{00000000-0005-0000-0000-00003C030000}"/>
    <cellStyle name="Akzent2 5 2" xfId="7464" xr:uid="{94806A4D-FDBC-40BF-B4FA-ED7E2B479543}"/>
    <cellStyle name="Akzent2 6" xfId="6331" xr:uid="{F5FFE230-8FB3-4020-BF0E-DB5C8F93AFD6}"/>
    <cellStyle name="Akzent3 2" xfId="826" xr:uid="{00000000-0005-0000-0000-00003D030000}"/>
    <cellStyle name="Akzent3 2 2" xfId="827" xr:uid="{00000000-0005-0000-0000-00003E030000}"/>
    <cellStyle name="Akzent3 2 2 2" xfId="7465" xr:uid="{428A9E29-89E1-4F8A-9B6B-3ABA4A6A5A5C}"/>
    <cellStyle name="Akzent3 2 3" xfId="6334" xr:uid="{11644C71-4701-486B-BD0B-DCE27B753C07}"/>
    <cellStyle name="Akzent3 3" xfId="828" xr:uid="{00000000-0005-0000-0000-00003F030000}"/>
    <cellStyle name="Akzent3 3 2" xfId="7466" xr:uid="{A5CD5F8F-A675-4760-846B-95EA21C61AA2}"/>
    <cellStyle name="Akzent3 4" xfId="829" xr:uid="{00000000-0005-0000-0000-000040030000}"/>
    <cellStyle name="Akzent3 4 2" xfId="7467" xr:uid="{F3DBBDD8-F1AE-4784-835C-9DAB7A8CA9A5}"/>
    <cellStyle name="Akzent3 5" xfId="830" xr:uid="{00000000-0005-0000-0000-000041030000}"/>
    <cellStyle name="Akzent3 5 2" xfId="7468" xr:uid="{7D239237-BAD9-4ACB-BC61-B16191976D9B}"/>
    <cellStyle name="Akzent3 6" xfId="6333" xr:uid="{9390F7C1-2556-4E07-9118-7DE9DF07E6AD}"/>
    <cellStyle name="Akzent4 2" xfId="831" xr:uid="{00000000-0005-0000-0000-000042030000}"/>
    <cellStyle name="Akzent4 2 2" xfId="832" xr:uid="{00000000-0005-0000-0000-000043030000}"/>
    <cellStyle name="Akzent4 2 2 2" xfId="7469" xr:uid="{459C1C79-AF6D-418E-AB72-61018E0CAEC0}"/>
    <cellStyle name="Akzent4 2 3" xfId="6336" xr:uid="{C0012766-33E0-4AF5-9780-498E5DA1ABB0}"/>
    <cellStyle name="Akzent4 3" xfId="833" xr:uid="{00000000-0005-0000-0000-000044030000}"/>
    <cellStyle name="Akzent4 3 2" xfId="7470" xr:uid="{801ECD6E-9133-4D57-99BA-E91870B1DA38}"/>
    <cellStyle name="Akzent4 4" xfId="834" xr:uid="{00000000-0005-0000-0000-000045030000}"/>
    <cellStyle name="Akzent4 4 2" xfId="7471" xr:uid="{174E594D-A69E-4A55-B1E3-25280172B84A}"/>
    <cellStyle name="Akzent4 5" xfId="835" xr:uid="{00000000-0005-0000-0000-000046030000}"/>
    <cellStyle name="Akzent4 5 2" xfId="7472" xr:uid="{1F60F12F-0BC5-4AF2-9006-4DFDDDA197F6}"/>
    <cellStyle name="Akzent4 6" xfId="6335" xr:uid="{766B5AFE-27CA-4C27-9EF3-CDB546906022}"/>
    <cellStyle name="Akzent5 2" xfId="836" xr:uid="{00000000-0005-0000-0000-000047030000}"/>
    <cellStyle name="Akzent5 2 2" xfId="837" xr:uid="{00000000-0005-0000-0000-000048030000}"/>
    <cellStyle name="Akzent5 2 2 2" xfId="7473" xr:uid="{19C90C6B-D122-498E-9422-F30D5E42FDBA}"/>
    <cellStyle name="Akzent5 2 3" xfId="6338" xr:uid="{DA03EAB1-B276-47A0-B59D-B88AD746BB07}"/>
    <cellStyle name="Akzent5 3" xfId="838" xr:uid="{00000000-0005-0000-0000-000049030000}"/>
    <cellStyle name="Akzent5 3 2" xfId="7474" xr:uid="{0281D18D-F36C-4E23-A637-A3874AFD67E3}"/>
    <cellStyle name="Akzent5 4" xfId="839" xr:uid="{00000000-0005-0000-0000-00004A030000}"/>
    <cellStyle name="Akzent5 4 2" xfId="7475" xr:uid="{988A56F9-77DB-4C39-9683-D834AA20B8AF}"/>
    <cellStyle name="Akzent5 5" xfId="840" xr:uid="{00000000-0005-0000-0000-00004B030000}"/>
    <cellStyle name="Akzent5 5 2" xfId="7476" xr:uid="{4C7FDC83-4241-4832-8B9F-AEFF90DD851A}"/>
    <cellStyle name="Akzent5 6" xfId="6337" xr:uid="{A8889013-10D8-4448-93C4-FB4BA47250F0}"/>
    <cellStyle name="Akzent6 2" xfId="841" xr:uid="{00000000-0005-0000-0000-00004C030000}"/>
    <cellStyle name="Akzent6 2 2" xfId="842" xr:uid="{00000000-0005-0000-0000-00004D030000}"/>
    <cellStyle name="Akzent6 2 2 2" xfId="7477" xr:uid="{501708EB-1A02-4A83-8896-B0D9DBC9CD76}"/>
    <cellStyle name="Akzent6 2 3" xfId="6340" xr:uid="{3405CC46-8564-4B30-A410-E18317C399B2}"/>
    <cellStyle name="Akzent6 3" xfId="843" xr:uid="{00000000-0005-0000-0000-00004E030000}"/>
    <cellStyle name="Akzent6 3 2" xfId="7478" xr:uid="{D0F04453-E5F8-462B-806A-C9E169A98CF1}"/>
    <cellStyle name="Akzent6 4" xfId="844" xr:uid="{00000000-0005-0000-0000-00004F030000}"/>
    <cellStyle name="Akzent6 4 2" xfId="7479" xr:uid="{CC1E68B4-C894-4995-9122-A9AC74077ED0}"/>
    <cellStyle name="Akzent6 5" xfId="845" xr:uid="{00000000-0005-0000-0000-000050030000}"/>
    <cellStyle name="Akzent6 5 2" xfId="7480" xr:uid="{BFB9464E-A1FC-42DF-9393-6689F73C2643}"/>
    <cellStyle name="Akzent6 6" xfId="6339" xr:uid="{F3FE8F07-DE65-4BF7-B0E0-ABAC6CFB9898}"/>
    <cellStyle name="annee semestre" xfId="846" xr:uid="{00000000-0005-0000-0000-000051030000}"/>
    <cellStyle name="annee semestre 2" xfId="847" xr:uid="{00000000-0005-0000-0000-000052030000}"/>
    <cellStyle name="annee semestre 2 2" xfId="848" xr:uid="{00000000-0005-0000-0000-000053030000}"/>
    <cellStyle name="annee semestre 2 2 2" xfId="849" xr:uid="{00000000-0005-0000-0000-000054030000}"/>
    <cellStyle name="annee semestre 2 2 2 2" xfId="7484" xr:uid="{7B408911-8281-443D-BB3D-BDDA76130BB1}"/>
    <cellStyle name="annee semestre 2 2 2 2 2" xfId="13482" xr:uid="{28119BC0-1E06-47F2-BF68-B1EB5DEE9233}"/>
    <cellStyle name="annee semestre 2 2 2 3" xfId="12545" xr:uid="{F93E64A1-0B9B-4E13-8995-1A3043A63C16}"/>
    <cellStyle name="annee semestre 2 2 3" xfId="7483" xr:uid="{0D73A272-5279-434A-B5D2-B2FCD2984508}"/>
    <cellStyle name="annee semestre 2 2 3 2" xfId="13481" xr:uid="{346D8398-85C8-41CD-96D1-3A2FEA015942}"/>
    <cellStyle name="annee semestre 2 2 4" xfId="12544" xr:uid="{FE2A5AB4-27A0-4116-AC59-BE7B2294CB40}"/>
    <cellStyle name="annee semestre 2 3" xfId="850" xr:uid="{00000000-0005-0000-0000-000055030000}"/>
    <cellStyle name="annee semestre 2 3 2" xfId="7485" xr:uid="{87F01BDA-1167-4485-98CB-DB6B1CB4F9FF}"/>
    <cellStyle name="annee semestre 2 3 2 2" xfId="13483" xr:uid="{B94F0D5B-00D6-4546-928E-AB785B823CE7}"/>
    <cellStyle name="annee semestre 2 3 3" xfId="12546" xr:uid="{9FC9370D-D4F9-456A-A375-EDB312174C33}"/>
    <cellStyle name="annee semestre 2 4" xfId="7482" xr:uid="{DE803F17-0D99-44EF-94D2-D250548F3BC1}"/>
    <cellStyle name="annee semestre 2 4 2" xfId="13480" xr:uid="{0A9FEB15-F6FD-4F20-89DB-4F68F9B3784C}"/>
    <cellStyle name="annee semestre 2 5" xfId="12543" xr:uid="{65F34764-1691-4948-9EC0-ECC00948D5CE}"/>
    <cellStyle name="annee semestre 3" xfId="851" xr:uid="{00000000-0005-0000-0000-000056030000}"/>
    <cellStyle name="annee semestre 3 2" xfId="7486" xr:uid="{2EDB623B-EE67-4B4B-86ED-459B9EFE187C}"/>
    <cellStyle name="annee semestre 3 2 2" xfId="13484" xr:uid="{A52A024D-7F59-42C6-8E02-8D3EE7F32A0B}"/>
    <cellStyle name="annee semestre 3 3" xfId="12547" xr:uid="{AD0AF452-4971-457D-B581-33C5727BD97D}"/>
    <cellStyle name="annee semestre 4" xfId="7481" xr:uid="{D4307F60-8EE0-492E-A178-898A59B1F600}"/>
    <cellStyle name="annee semestre 4 2" xfId="13479" xr:uid="{8C76A361-1527-47C9-855E-C04F80120440}"/>
    <cellStyle name="annee semestre 5" xfId="12542" xr:uid="{908FC582-FA05-416C-97F5-A30B84C9F86E}"/>
    <cellStyle name="Ausgabe 2" xfId="852" xr:uid="{00000000-0005-0000-0000-000057030000}"/>
    <cellStyle name="Ausgabe 2 2" xfId="853" xr:uid="{00000000-0005-0000-0000-000058030000}"/>
    <cellStyle name="Ausgabe 2 2 2" xfId="7487" xr:uid="{07576AF7-D9E8-41A0-B0D6-2AA946B9919A}"/>
    <cellStyle name="Ausgabe 2 3" xfId="6342" xr:uid="{38CF4EF2-1D87-408C-8F63-72C063CABD06}"/>
    <cellStyle name="Ausgabe 2 4" xfId="12548" xr:uid="{0686AA52-42FF-46FB-9473-AC80E30B97C5}"/>
    <cellStyle name="Ausgabe 3" xfId="854" xr:uid="{00000000-0005-0000-0000-000059030000}"/>
    <cellStyle name="Ausgabe 3 2" xfId="7488" xr:uid="{D90AFD21-23D7-4CAB-9AC7-CBEBDA83306D}"/>
    <cellStyle name="Ausgabe 4" xfId="855" xr:uid="{00000000-0005-0000-0000-00005A030000}"/>
    <cellStyle name="Ausgabe 4 2" xfId="7489" xr:uid="{9DAEE13E-8CC7-4FD1-853F-656D9471199D}"/>
    <cellStyle name="Ausgabe 5" xfId="856" xr:uid="{00000000-0005-0000-0000-00005B030000}"/>
    <cellStyle name="Ausgabe 5 2" xfId="7490" xr:uid="{20AA549D-244D-4AE2-BE2F-1053E50B01DC}"/>
    <cellStyle name="Ausgabe 6" xfId="6341" xr:uid="{7BC0C3D6-A530-4778-870C-F18735E2AFD1}"/>
    <cellStyle name="Bad 2" xfId="857" xr:uid="{00000000-0005-0000-0000-00005C030000}"/>
    <cellStyle name="Bad 2 2" xfId="858" xr:uid="{00000000-0005-0000-0000-00005D030000}"/>
    <cellStyle name="Bad 2 2 2" xfId="7492" xr:uid="{C100A6EA-661D-47C3-BA3E-5DCB68A90130}"/>
    <cellStyle name="Bad 2 3" xfId="7491" xr:uid="{FD1CE6D0-3289-4FD1-B16E-D6F2DC583C2F}"/>
    <cellStyle name="Berechnung 2" xfId="859" xr:uid="{00000000-0005-0000-0000-00005E030000}"/>
    <cellStyle name="Berechnung 2 2" xfId="860" xr:uid="{00000000-0005-0000-0000-00005F030000}"/>
    <cellStyle name="Berechnung 2 2 2" xfId="7493" xr:uid="{EBD76E0E-1DD3-4AA1-A096-DF8F118FDCD1}"/>
    <cellStyle name="Berechnung 2 3" xfId="6344" xr:uid="{A3C864A3-C1BA-4DA9-AF0D-A3794BB9FD3D}"/>
    <cellStyle name="Berechnung 2 4" xfId="12549" xr:uid="{2CB13122-C9E9-4499-9021-56F6EF1D8956}"/>
    <cellStyle name="Berechnung 3" xfId="861" xr:uid="{00000000-0005-0000-0000-000060030000}"/>
    <cellStyle name="Berechnung 3 2" xfId="7494" xr:uid="{CE7B3963-5FFB-452F-956A-D5EB42D69BAA}"/>
    <cellStyle name="Berechnung 4" xfId="862" xr:uid="{00000000-0005-0000-0000-000061030000}"/>
    <cellStyle name="Berechnung 4 2" xfId="7495" xr:uid="{AC0D4B2A-064C-4AC8-854A-908D76093B65}"/>
    <cellStyle name="Berechnung 5" xfId="863" xr:uid="{00000000-0005-0000-0000-000062030000}"/>
    <cellStyle name="Berechnung 5 2" xfId="7496" xr:uid="{0CE1C556-9BF5-4D45-ABD1-6C5348399027}"/>
    <cellStyle name="Berechnung 6" xfId="6343" xr:uid="{6255EBBA-4F02-4934-BD33-9114ED81FB00}"/>
    <cellStyle name="bin" xfId="864" xr:uid="{00000000-0005-0000-0000-000063030000}"/>
    <cellStyle name="bin 10" xfId="6345" xr:uid="{0E9886A9-22D4-4658-8B7C-3AE3AF97CDEF}"/>
    <cellStyle name="bin 2" xfId="865" xr:uid="{00000000-0005-0000-0000-000064030000}"/>
    <cellStyle name="bin 2 2" xfId="7497" xr:uid="{C396513A-87CC-4007-AF4A-720E9ED4A351}"/>
    <cellStyle name="bin 3" xfId="866" xr:uid="{00000000-0005-0000-0000-000065030000}"/>
    <cellStyle name="bin 3 2" xfId="7498" xr:uid="{3F7ABBA8-7510-4E60-A61D-D2167AD8CD86}"/>
    <cellStyle name="bin 4" xfId="867" xr:uid="{00000000-0005-0000-0000-000066030000}"/>
    <cellStyle name="bin 4 2" xfId="7499" xr:uid="{03D559BA-8F13-474F-89F9-B516BA251AF2}"/>
    <cellStyle name="bin 5" xfId="868" xr:uid="{00000000-0005-0000-0000-000067030000}"/>
    <cellStyle name="bin 5 2" xfId="7500" xr:uid="{79C6D0BD-93AA-458E-8B6F-51B352601797}"/>
    <cellStyle name="bin 6" xfId="869" xr:uid="{00000000-0005-0000-0000-000068030000}"/>
    <cellStyle name="bin 6 2" xfId="7501" xr:uid="{7BD6A6FE-C927-4FC1-9099-BA0FC1D0FF97}"/>
    <cellStyle name="bin 7" xfId="870" xr:uid="{00000000-0005-0000-0000-000069030000}"/>
    <cellStyle name="bin 7 2" xfId="7502" xr:uid="{36754135-6921-4CBC-A336-426E67DA09CB}"/>
    <cellStyle name="bin 8" xfId="871" xr:uid="{00000000-0005-0000-0000-00006A030000}"/>
    <cellStyle name="bin 8 2" xfId="7503" xr:uid="{7CEA2A1E-B2C8-42D3-93A6-F24780F43DD6}"/>
    <cellStyle name="bin 9" xfId="872" xr:uid="{00000000-0005-0000-0000-00006B030000}"/>
    <cellStyle name="bin 9 2" xfId="7504" xr:uid="{A3F06FEA-2004-4E6A-BD37-3E23C572641B}"/>
    <cellStyle name="blue" xfId="873" xr:uid="{00000000-0005-0000-0000-00006C030000}"/>
    <cellStyle name="blue 2" xfId="874" xr:uid="{00000000-0005-0000-0000-00006D030000}"/>
    <cellStyle name="blue 2 2" xfId="7505" xr:uid="{CCE9AC46-0F95-4F2F-A431-99EFE6289284}"/>
    <cellStyle name="blue 3" xfId="6346" xr:uid="{4E6FC25C-0454-490A-8F50-DC6F18DFB4F8}"/>
    <cellStyle name="Ç¥ÁØ_ENRL2" xfId="6246" xr:uid="{00000000-0005-0000-0000-000069180000}"/>
    <cellStyle name="caché" xfId="875" xr:uid="{00000000-0005-0000-0000-00006E030000}"/>
    <cellStyle name="caché 2" xfId="7506" xr:uid="{A4F26517-E8D4-4FB1-9350-FF49FC79BCAD}"/>
    <cellStyle name="Calculation 2" xfId="876" xr:uid="{00000000-0005-0000-0000-00006F030000}"/>
    <cellStyle name="Calculation 2 2" xfId="877" xr:uid="{00000000-0005-0000-0000-000070030000}"/>
    <cellStyle name="Calculation 2 2 2" xfId="7508" xr:uid="{BCD91F63-1987-4919-A0E6-710EC44F88FD}"/>
    <cellStyle name="Calculation 2 3" xfId="7507" xr:uid="{D72C7E41-1CB9-4F64-AC05-366E2BA50DB0}"/>
    <cellStyle name="cell" xfId="878" xr:uid="{00000000-0005-0000-0000-000071030000}"/>
    <cellStyle name="cell 10" xfId="879" xr:uid="{00000000-0005-0000-0000-000072030000}"/>
    <cellStyle name="cell 10 2" xfId="880" xr:uid="{00000000-0005-0000-0000-000073030000}"/>
    <cellStyle name="cell 10 2 2" xfId="7510" xr:uid="{D0FD73B5-735F-49FF-ACFF-8D7DF2E240DE}"/>
    <cellStyle name="cell 10 2 2 2" xfId="13486" xr:uid="{09D2CBBE-49A8-4126-BA23-EE24EE9F6C5A}"/>
    <cellStyle name="cell 10 2 3" xfId="12552" xr:uid="{FA1C99B8-30FA-4FFA-AF10-C623DBD2F202}"/>
    <cellStyle name="cell 10 3" xfId="7509" xr:uid="{8CCED888-2DD7-4E70-9EB4-D9D2904A1E82}"/>
    <cellStyle name="cell 10 3 2" xfId="13485" xr:uid="{30851FAE-4633-4D5A-A5CB-9F63308A5634}"/>
    <cellStyle name="cell 10 4" xfId="12551" xr:uid="{DC8AE136-D454-4421-864C-2F6278ABB789}"/>
    <cellStyle name="cell 11" xfId="881" xr:uid="{00000000-0005-0000-0000-000074030000}"/>
    <cellStyle name="cell 11 2" xfId="7511" xr:uid="{2A1D7383-00A6-472B-B198-2EED1E8B9C35}"/>
    <cellStyle name="cell 11 2 2" xfId="13487" xr:uid="{1FD05354-3E9D-4B80-9793-5177F68C0944}"/>
    <cellStyle name="cell 11 3" xfId="12553" xr:uid="{378BB6D1-5C07-4DD8-9ECE-F5F1AD2B3FB4}"/>
    <cellStyle name="cell 12" xfId="6347" xr:uid="{A688FBC9-C02C-4600-9062-D4ACFD2CC0F4}"/>
    <cellStyle name="cell 12 2" xfId="12875" xr:uid="{93D411B7-6A0C-4680-B3D4-B49925066645}"/>
    <cellStyle name="cell 13" xfId="12550" xr:uid="{39FA39C2-AF82-4FCA-B649-A234E5F17832}"/>
    <cellStyle name="cell 2" xfId="882" xr:uid="{00000000-0005-0000-0000-000075030000}"/>
    <cellStyle name="cell 2 2" xfId="883" xr:uid="{00000000-0005-0000-0000-000076030000}"/>
    <cellStyle name="cell 2 2 2" xfId="884" xr:uid="{00000000-0005-0000-0000-000077030000}"/>
    <cellStyle name="cell 2 2 2 2" xfId="7514" xr:uid="{EC8AF7F5-1A4B-4E2B-95D4-46793C1F7908}"/>
    <cellStyle name="cell 2 2 2 2 2" xfId="13490" xr:uid="{CB6E3B6C-13ED-4637-82B6-B24F61C85981}"/>
    <cellStyle name="cell 2 2 2 3" xfId="12556" xr:uid="{0399D9D6-9ED6-47D7-A990-B654FB6D78CF}"/>
    <cellStyle name="cell 2 2 3" xfId="7513" xr:uid="{E915EEA6-2FA1-448F-BFCE-A9843561F231}"/>
    <cellStyle name="cell 2 2 3 2" xfId="13489" xr:uid="{00431F4D-793F-4B72-9BD6-C9F72758AFF1}"/>
    <cellStyle name="cell 2 2 4" xfId="12555" xr:uid="{99B2BCE5-6F9B-4CF0-BDFF-5C6BD074443E}"/>
    <cellStyle name="cell 2 3" xfId="885" xr:uid="{00000000-0005-0000-0000-000078030000}"/>
    <cellStyle name="cell 2 3 2" xfId="7515" xr:uid="{D3F7E13F-67B8-4E47-B5BE-D02A0F05DF05}"/>
    <cellStyle name="cell 2 3 2 2" xfId="13491" xr:uid="{25FF98DF-299D-4882-83F6-62FF6A7EA2C9}"/>
    <cellStyle name="cell 2 3 3" xfId="12557" xr:uid="{F589DDF2-5D1D-4DB8-AB90-E03E94211F62}"/>
    <cellStyle name="cell 2 4" xfId="7512" xr:uid="{83D3A7A7-C6E3-45B2-94AB-598D642AB803}"/>
    <cellStyle name="cell 2 4 2" xfId="13488" xr:uid="{997DDFD7-84ED-40B8-8FD8-9AC3882AB02C}"/>
    <cellStyle name="cell 2 5" xfId="12554" xr:uid="{9E8588AD-0ABE-4D05-84F3-505EDAA24AFC}"/>
    <cellStyle name="cell 3" xfId="886" xr:uid="{00000000-0005-0000-0000-000079030000}"/>
    <cellStyle name="cell 3 2" xfId="887" xr:uid="{00000000-0005-0000-0000-00007A030000}"/>
    <cellStyle name="cell 3 2 2" xfId="888" xr:uid="{00000000-0005-0000-0000-00007B030000}"/>
    <cellStyle name="cell 3 2 2 2" xfId="889" xr:uid="{00000000-0005-0000-0000-00007C030000}"/>
    <cellStyle name="cell 3 2 2 2 2" xfId="7519" xr:uid="{C88733BB-68E1-488F-9572-E334E1B1FAD9}"/>
    <cellStyle name="cell 3 2 2 2 2 2" xfId="13495" xr:uid="{ECC8C192-FC5A-4760-AC49-6DF1DB09F988}"/>
    <cellStyle name="cell 3 2 2 2 3" xfId="12561" xr:uid="{4C45D686-B1D0-4367-9648-97F7131AD99E}"/>
    <cellStyle name="cell 3 2 2 3" xfId="7518" xr:uid="{4027DE97-D3B6-4DAA-ACB4-A7139CD4CE20}"/>
    <cellStyle name="cell 3 2 2 3 2" xfId="13494" xr:uid="{2422CB13-0749-4A82-82EE-2554C3EFFD97}"/>
    <cellStyle name="cell 3 2 2 4" xfId="12560" xr:uid="{A7A53BDC-521E-4FE1-B439-4395BB6CE479}"/>
    <cellStyle name="cell 3 2 3" xfId="890" xr:uid="{00000000-0005-0000-0000-00007D030000}"/>
    <cellStyle name="cell 3 2 3 2" xfId="7520" xr:uid="{D7350064-76E6-4100-BAA7-B1813F8ACAA4}"/>
    <cellStyle name="cell 3 2 3 2 2" xfId="13496" xr:uid="{A20A6723-E5BF-46A6-9ADD-D6252A4A2A8E}"/>
    <cellStyle name="cell 3 2 3 3" xfId="12562" xr:uid="{39CCA982-56B6-4EFD-A9B7-1CC10415848B}"/>
    <cellStyle name="cell 3 2 4" xfId="7517" xr:uid="{7FB316F3-AD15-488C-BA75-DD6F02EC6003}"/>
    <cellStyle name="cell 3 2 4 2" xfId="13493" xr:uid="{94671141-1453-40C3-968D-2BF91FA2C2C5}"/>
    <cellStyle name="cell 3 2 5" xfId="12559" xr:uid="{D03C26A6-C3EC-4321-A1D5-F8FAE7BD21A5}"/>
    <cellStyle name="cell 3 3" xfId="891" xr:uid="{00000000-0005-0000-0000-00007E030000}"/>
    <cellStyle name="cell 3 3 2" xfId="892" xr:uid="{00000000-0005-0000-0000-00007F030000}"/>
    <cellStyle name="cell 3 3 2 2" xfId="893" xr:uid="{00000000-0005-0000-0000-000080030000}"/>
    <cellStyle name="cell 3 3 2 2 2" xfId="7523" xr:uid="{D58D923B-9DE4-43BA-8D93-A3A46963F9A8}"/>
    <cellStyle name="cell 3 3 2 2 2 2" xfId="13499" xr:uid="{C233ACF6-492B-4BAB-9BAF-C599D08B1CEB}"/>
    <cellStyle name="cell 3 3 2 2 3" xfId="12565" xr:uid="{9C35606C-BBB8-43D7-B7C3-70D136C853EA}"/>
    <cellStyle name="cell 3 3 2 3" xfId="7522" xr:uid="{1B6B1142-9ED2-443B-801A-C37D8EB0175F}"/>
    <cellStyle name="cell 3 3 2 3 2" xfId="13498" xr:uid="{1D564E45-883A-48A3-97A5-7BEA86413A32}"/>
    <cellStyle name="cell 3 3 2 4" xfId="12564" xr:uid="{631194B7-C7F0-4E0B-A174-925A5C473AEB}"/>
    <cellStyle name="cell 3 3 3" xfId="894" xr:uid="{00000000-0005-0000-0000-000081030000}"/>
    <cellStyle name="cell 3 3 3 2" xfId="7524" xr:uid="{245A2B87-3E92-43AB-9CE6-93EF2BE00BAF}"/>
    <cellStyle name="cell 3 3 3 2 2" xfId="13500" xr:uid="{3820A0E1-9237-42E1-A708-51D6277920EE}"/>
    <cellStyle name="cell 3 3 3 3" xfId="12566" xr:uid="{3630CB8C-70DD-41ED-AAFD-612E445E59D0}"/>
    <cellStyle name="cell 3 3 4" xfId="7521" xr:uid="{2DCBB359-FC57-429A-B4B3-D39B4B90A8B2}"/>
    <cellStyle name="cell 3 3 4 2" xfId="13497" xr:uid="{0FAFF590-BE2E-46F7-AC7D-CA26DE4D7852}"/>
    <cellStyle name="cell 3 3 5" xfId="12563" xr:uid="{57C11C19-7787-4226-9A43-231CEB486C32}"/>
    <cellStyle name="cell 3 4" xfId="895" xr:uid="{00000000-0005-0000-0000-000082030000}"/>
    <cellStyle name="cell 3 4 2" xfId="896" xr:uid="{00000000-0005-0000-0000-000083030000}"/>
    <cellStyle name="cell 3 4 2 2" xfId="7526" xr:uid="{696B29DB-9C82-481F-86D0-5EFE7AC11AF9}"/>
    <cellStyle name="cell 3 4 2 2 2" xfId="13502" xr:uid="{1E242FD1-2162-4E88-AB23-FFADE8072F32}"/>
    <cellStyle name="cell 3 4 2 3" xfId="12568" xr:uid="{99320607-2DEA-4DB6-811B-E734D98D74A1}"/>
    <cellStyle name="cell 3 4 3" xfId="7525" xr:uid="{8393C2F0-2E84-47F2-B3A7-DFB73791FDF4}"/>
    <cellStyle name="cell 3 4 3 2" xfId="13501" xr:uid="{6D879B79-8F32-4BC1-A7E0-2CB87D73C6C4}"/>
    <cellStyle name="cell 3 4 4" xfId="12567" xr:uid="{6CD12B3C-814A-4C20-AC87-B189B5DB77B8}"/>
    <cellStyle name="cell 3 5" xfId="897" xr:uid="{00000000-0005-0000-0000-000084030000}"/>
    <cellStyle name="cell 3 5 2" xfId="7527" xr:uid="{97F06D5C-9D4E-4497-9CFF-A768ADFD8523}"/>
    <cellStyle name="cell 3 5 2 2" xfId="13503" xr:uid="{2250C6CA-9ABC-42D0-8C4F-E0126CED5FAD}"/>
    <cellStyle name="cell 3 5 3" xfId="12569" xr:uid="{94BF775A-81D8-422C-B87F-9D3984960B11}"/>
    <cellStyle name="cell 3 6" xfId="7516" xr:uid="{2CC4C3F4-8D56-44A7-BF74-36432419F090}"/>
    <cellStyle name="cell 3 6 2" xfId="13492" xr:uid="{43EFF78C-D156-4306-8D13-E23122406800}"/>
    <cellStyle name="cell 3 7" xfId="12558" xr:uid="{5A84E258-E227-44EA-9AC5-A24F5CA53564}"/>
    <cellStyle name="cell 4" xfId="898" xr:uid="{00000000-0005-0000-0000-000085030000}"/>
    <cellStyle name="cell 4 2" xfId="899" xr:uid="{00000000-0005-0000-0000-000086030000}"/>
    <cellStyle name="cell 4 2 2" xfId="900" xr:uid="{00000000-0005-0000-0000-000087030000}"/>
    <cellStyle name="cell 4 2 2 2" xfId="901" xr:uid="{00000000-0005-0000-0000-000088030000}"/>
    <cellStyle name="cell 4 2 2 2 2" xfId="7531" xr:uid="{CBA2486F-DB57-400C-A165-D996BBC6A2B2}"/>
    <cellStyle name="cell 4 2 2 2 2 2" xfId="13507" xr:uid="{D2689791-1B03-4037-AF3A-78A662250763}"/>
    <cellStyle name="cell 4 2 2 2 3" xfId="12573" xr:uid="{21DBE2F0-8E70-43BD-B9F0-CEDACA70938B}"/>
    <cellStyle name="cell 4 2 2 3" xfId="7530" xr:uid="{94E0F26C-35DE-4E02-B5E2-D3B995AF5A1D}"/>
    <cellStyle name="cell 4 2 2 3 2" xfId="13506" xr:uid="{A0314564-3F0C-4950-87C8-1A49D5BEE998}"/>
    <cellStyle name="cell 4 2 2 4" xfId="12572" xr:uid="{9F94E4CB-D22D-45ED-9B96-25C31109A46A}"/>
    <cellStyle name="cell 4 2 3" xfId="902" xr:uid="{00000000-0005-0000-0000-000089030000}"/>
    <cellStyle name="cell 4 2 3 2" xfId="7532" xr:uid="{AF771702-56E8-4532-94A5-E6484E9F27F6}"/>
    <cellStyle name="cell 4 2 3 2 2" xfId="13508" xr:uid="{7185DB1A-AC13-4B81-B729-FDB027FC8AA8}"/>
    <cellStyle name="cell 4 2 3 3" xfId="12574" xr:uid="{8633C21D-435B-4A4C-A6E5-147084035D29}"/>
    <cellStyle name="cell 4 2 4" xfId="7529" xr:uid="{80DA43C8-646A-4FF4-946F-DBF0BAFC493B}"/>
    <cellStyle name="cell 4 2 4 2" xfId="13505" xr:uid="{ABAFE1A2-32C3-48F5-A0DB-F9A8D21E2B80}"/>
    <cellStyle name="cell 4 2 5" xfId="12571" xr:uid="{3C4B40FF-1F25-401A-8F4E-BA72C5F3A6F2}"/>
    <cellStyle name="cell 4 3" xfId="903" xr:uid="{00000000-0005-0000-0000-00008A030000}"/>
    <cellStyle name="cell 4 3 2" xfId="904" xr:uid="{00000000-0005-0000-0000-00008B030000}"/>
    <cellStyle name="cell 4 3 2 2" xfId="905" xr:uid="{00000000-0005-0000-0000-00008C030000}"/>
    <cellStyle name="cell 4 3 2 2 2" xfId="7535" xr:uid="{101FC92C-5CC8-459F-A42F-04D0E15072FC}"/>
    <cellStyle name="cell 4 3 2 2 2 2" xfId="13511" xr:uid="{4D082886-7DE4-468B-BD16-6BF09AD99655}"/>
    <cellStyle name="cell 4 3 2 2 3" xfId="12577" xr:uid="{A6D3E3A0-52AE-4467-A8F9-CAC820CE6693}"/>
    <cellStyle name="cell 4 3 2 3" xfId="7534" xr:uid="{05F87930-BB93-46C3-9045-40F6C33D2426}"/>
    <cellStyle name="cell 4 3 2 3 2" xfId="13510" xr:uid="{82F989FD-179F-44E7-B448-AAADBF6B7D83}"/>
    <cellStyle name="cell 4 3 2 4" xfId="12576" xr:uid="{BC71FD87-2789-4FAE-A89E-1A0C8980E42E}"/>
    <cellStyle name="cell 4 3 3" xfId="906" xr:uid="{00000000-0005-0000-0000-00008D030000}"/>
    <cellStyle name="cell 4 3 3 2" xfId="7536" xr:uid="{281F6EDF-0B5C-479B-A49B-1F8F26AAD088}"/>
    <cellStyle name="cell 4 3 3 2 2" xfId="13512" xr:uid="{D834BC9B-9175-48BD-A3A8-16B8D9E61C6A}"/>
    <cellStyle name="cell 4 3 3 3" xfId="12578" xr:uid="{28AD00F2-089D-4901-B06A-0992B54AC271}"/>
    <cellStyle name="cell 4 3 4" xfId="7533" xr:uid="{A04E721C-69D8-4735-9C5C-F8907470D0A1}"/>
    <cellStyle name="cell 4 3 4 2" xfId="13509" xr:uid="{25BC415A-FEB9-434E-8D35-7E551CDB76A8}"/>
    <cellStyle name="cell 4 3 5" xfId="12575" xr:uid="{C5FDA944-BDE9-4492-86BF-BE3D3C1C33C0}"/>
    <cellStyle name="cell 4 4" xfId="907" xr:uid="{00000000-0005-0000-0000-00008E030000}"/>
    <cellStyle name="cell 4 4 2" xfId="908" xr:uid="{00000000-0005-0000-0000-00008F030000}"/>
    <cellStyle name="cell 4 4 2 2" xfId="7538" xr:uid="{8B41D75A-A3A7-4960-A60C-17BBFE6E4959}"/>
    <cellStyle name="cell 4 4 2 2 2" xfId="13514" xr:uid="{11134823-098F-4911-B08C-79EA611A51D9}"/>
    <cellStyle name="cell 4 4 2 3" xfId="12580" xr:uid="{9227E332-518F-42A3-8C15-C4DBED7B8108}"/>
    <cellStyle name="cell 4 4 3" xfId="7537" xr:uid="{2CF33650-DFC8-4443-BDFD-4F81CAFCD5D9}"/>
    <cellStyle name="cell 4 4 3 2" xfId="13513" xr:uid="{7CB7FD4A-FC9D-4B65-8AC4-4C4783C592AE}"/>
    <cellStyle name="cell 4 4 4" xfId="12579" xr:uid="{0E7E372C-A154-43B5-AE9F-47D513E264DC}"/>
    <cellStyle name="cell 4 5" xfId="909" xr:uid="{00000000-0005-0000-0000-000090030000}"/>
    <cellStyle name="cell 4 5 2" xfId="7539" xr:uid="{BFCC5AED-8131-44C4-93D2-730EB0930579}"/>
    <cellStyle name="cell 4 5 2 2" xfId="13515" xr:uid="{B46B2B82-B107-42D6-BF8B-9D4050849FC3}"/>
    <cellStyle name="cell 4 5 3" xfId="12581" xr:uid="{24F35208-A1AA-44B1-9B56-0FAD7903F03F}"/>
    <cellStyle name="cell 4 6" xfId="7528" xr:uid="{43E2E9D5-C132-46EE-B256-5FE2D73AF22D}"/>
    <cellStyle name="cell 4 6 2" xfId="13504" xr:uid="{24855382-FAC8-43D2-AD51-CFAB8C19BAA9}"/>
    <cellStyle name="cell 4 7" xfId="12570" xr:uid="{A02BBE7C-87FB-4EBC-A372-5A07FA49A2FE}"/>
    <cellStyle name="cell 5" xfId="910" xr:uid="{00000000-0005-0000-0000-000091030000}"/>
    <cellStyle name="cell 5 2" xfId="911" xr:uid="{00000000-0005-0000-0000-000092030000}"/>
    <cellStyle name="cell 5 2 2" xfId="912" xr:uid="{00000000-0005-0000-0000-000093030000}"/>
    <cellStyle name="cell 5 2 2 2" xfId="7542" xr:uid="{7B765E56-F80A-481F-AFD4-0C4A61DA1D1B}"/>
    <cellStyle name="cell 5 2 2 2 2" xfId="13518" xr:uid="{9FD6023B-8D13-418B-BF1C-AAB16D403681}"/>
    <cellStyle name="cell 5 2 2 3" xfId="12584" xr:uid="{2B589651-1D5E-4CA5-8C43-43EF80AD6B33}"/>
    <cellStyle name="cell 5 2 3" xfId="7541" xr:uid="{9454F861-35A8-4420-9921-486B5A5E0598}"/>
    <cellStyle name="cell 5 2 3 2" xfId="13517" xr:uid="{F0DFEA72-27EB-407A-8BF5-57DA5C37C2CD}"/>
    <cellStyle name="cell 5 2 4" xfId="12583" xr:uid="{5A8F923F-5114-44FB-8716-E7473AD44A62}"/>
    <cellStyle name="cell 5 3" xfId="913" xr:uid="{00000000-0005-0000-0000-000094030000}"/>
    <cellStyle name="cell 5 3 2" xfId="7543" xr:uid="{6B7306E4-EC1E-489B-82A2-A31C78A24E33}"/>
    <cellStyle name="cell 5 3 2 2" xfId="13519" xr:uid="{0E62F758-6CBD-497F-958F-7F51FB77F0A3}"/>
    <cellStyle name="cell 5 3 3" xfId="12585" xr:uid="{5F7B9E5B-4FC0-4CEA-B1CA-0AC34DB13F4C}"/>
    <cellStyle name="cell 5 4" xfId="7540" xr:uid="{20AD8EC8-C9F8-43FA-A7AB-8D0CA2A98093}"/>
    <cellStyle name="cell 5 4 2" xfId="13516" xr:uid="{D76CABC1-E76E-415E-9787-AF91C7839CF1}"/>
    <cellStyle name="cell 5 5" xfId="12582" xr:uid="{69D68F7C-6E05-4EE4-B11F-AA0357C4D6CE}"/>
    <cellStyle name="cell 6" xfId="914" xr:uid="{00000000-0005-0000-0000-000095030000}"/>
    <cellStyle name="cell 6 2" xfId="915" xr:uid="{00000000-0005-0000-0000-000096030000}"/>
    <cellStyle name="cell 6 2 2" xfId="916" xr:uid="{00000000-0005-0000-0000-000097030000}"/>
    <cellStyle name="cell 6 2 2 2" xfId="7546" xr:uid="{48609EA6-CCCA-423B-AD41-8B094E3F459C}"/>
    <cellStyle name="cell 6 2 2 2 2" xfId="13522" xr:uid="{39F084E3-38BB-4838-A940-41FFB7F89E72}"/>
    <cellStyle name="cell 6 2 2 3" xfId="12588" xr:uid="{6C2BBF6A-AD95-4D26-87DC-2A53DF1939ED}"/>
    <cellStyle name="cell 6 2 3" xfId="7545" xr:uid="{1ADD6C33-6CA6-4291-AB35-BCE08F7FBF3D}"/>
    <cellStyle name="cell 6 2 3 2" xfId="13521" xr:uid="{96A38D45-4D49-4874-A537-6A9A7125CB90}"/>
    <cellStyle name="cell 6 2 4" xfId="12587" xr:uid="{E2D93764-A2A8-4C7D-9043-7BC2CAF16EC1}"/>
    <cellStyle name="cell 6 3" xfId="917" xr:uid="{00000000-0005-0000-0000-000098030000}"/>
    <cellStyle name="cell 6 3 2" xfId="7547" xr:uid="{DFC1E92F-14ED-4610-818A-509F62695067}"/>
    <cellStyle name="cell 6 3 2 2" xfId="13523" xr:uid="{6A591DC9-DBDA-47CC-94A0-F9A9C9D07759}"/>
    <cellStyle name="cell 6 3 3" xfId="12589" xr:uid="{DE3ACDC8-64FC-4AF1-A9F8-AE429EAD24DE}"/>
    <cellStyle name="cell 6 4" xfId="7544" xr:uid="{ADEFE64B-3D5B-48CB-9976-0CAFE2326946}"/>
    <cellStyle name="cell 6 4 2" xfId="13520" xr:uid="{FCD39B0C-DD6D-4286-823B-709277E41F6A}"/>
    <cellStyle name="cell 6 5" xfId="12586" xr:uid="{9DA3F733-442A-4A88-A6BB-0CE5FA69E21E}"/>
    <cellStyle name="cell 7" xfId="918" xr:uid="{00000000-0005-0000-0000-000099030000}"/>
    <cellStyle name="cell 7 2" xfId="919" xr:uid="{00000000-0005-0000-0000-00009A030000}"/>
    <cellStyle name="cell 7 2 2" xfId="920" xr:uid="{00000000-0005-0000-0000-00009B030000}"/>
    <cellStyle name="cell 7 2 2 2" xfId="7550" xr:uid="{65CC1AE3-E316-4D4F-A58A-7530232DB927}"/>
    <cellStyle name="cell 7 2 2 2 2" xfId="13526" xr:uid="{3F63BC75-C0B3-4CF7-BEC6-BD7623F28992}"/>
    <cellStyle name="cell 7 2 2 3" xfId="12592" xr:uid="{0269F8DF-0105-4C24-9114-10073616A640}"/>
    <cellStyle name="cell 7 2 3" xfId="7549" xr:uid="{E7965813-DA8B-45A4-A2F4-4E618FC39092}"/>
    <cellStyle name="cell 7 2 3 2" xfId="13525" xr:uid="{1D6C1958-EC5D-4928-BAF6-0BC1C272C9A9}"/>
    <cellStyle name="cell 7 2 4" xfId="12591" xr:uid="{06B4FB79-4D30-4E04-8285-57D09D9F1A93}"/>
    <cellStyle name="cell 7 3" xfId="921" xr:uid="{00000000-0005-0000-0000-00009C030000}"/>
    <cellStyle name="cell 7 3 2" xfId="7551" xr:uid="{A90C078C-C063-46FC-8DC8-23AE6E819786}"/>
    <cellStyle name="cell 7 3 2 2" xfId="13527" xr:uid="{FDC59C64-8229-4DF3-8E6B-E0299A2BD1D9}"/>
    <cellStyle name="cell 7 3 3" xfId="12593" xr:uid="{6BEA49E1-9992-4E89-82A8-671B3574E48D}"/>
    <cellStyle name="cell 7 4" xfId="7548" xr:uid="{E0E1B6FF-88C0-4999-95FB-F84878044AA2}"/>
    <cellStyle name="cell 7 4 2" xfId="13524" xr:uid="{C224C061-95F9-462B-912B-77B037188271}"/>
    <cellStyle name="cell 7 5" xfId="12590" xr:uid="{7B25E31B-EC2C-49A5-941B-6B89766BACE9}"/>
    <cellStyle name="cell 8" xfId="922" xr:uid="{00000000-0005-0000-0000-00009D030000}"/>
    <cellStyle name="cell 8 2" xfId="923" xr:uid="{00000000-0005-0000-0000-00009E030000}"/>
    <cellStyle name="cell 8 2 2" xfId="924" xr:uid="{00000000-0005-0000-0000-00009F030000}"/>
    <cellStyle name="cell 8 2 2 2" xfId="7554" xr:uid="{014180A4-54EB-46ED-914D-38C7BD811F8E}"/>
    <cellStyle name="cell 8 2 2 2 2" xfId="13530" xr:uid="{0D457013-8661-489E-82EA-18B4571652FC}"/>
    <cellStyle name="cell 8 2 2 3" xfId="12596" xr:uid="{973F717E-2DE7-4093-9263-63CE219F10E3}"/>
    <cellStyle name="cell 8 2 3" xfId="7553" xr:uid="{2C6700E6-E21F-4D3D-946E-BA358ACC3886}"/>
    <cellStyle name="cell 8 2 3 2" xfId="13529" xr:uid="{020741B1-A60A-460D-8B19-F83664D6DEEC}"/>
    <cellStyle name="cell 8 2 4" xfId="12595" xr:uid="{CD7D6578-E9BB-4582-9D94-EC2E6B495A95}"/>
    <cellStyle name="cell 8 3" xfId="925" xr:uid="{00000000-0005-0000-0000-0000A0030000}"/>
    <cellStyle name="cell 8 3 2" xfId="7555" xr:uid="{0F56B7AF-872A-402F-8AD1-6BDDE49AE30E}"/>
    <cellStyle name="cell 8 3 2 2" xfId="13531" xr:uid="{DBC21DB0-7356-45DB-9089-8F63DE94271A}"/>
    <cellStyle name="cell 8 3 3" xfId="12597" xr:uid="{ADFA7ED8-E7E4-4DE9-9DC7-6A1C5F76A89E}"/>
    <cellStyle name="cell 8 4" xfId="7552" xr:uid="{A3A23749-B843-4E72-A616-8281584F4550}"/>
    <cellStyle name="cell 8 4 2" xfId="13528" xr:uid="{C924E58B-C3E0-47FF-A6F9-62F81ED68E82}"/>
    <cellStyle name="cell 8 5" xfId="12594" xr:uid="{FE83A6BB-099B-47E1-8915-6F2BF9E98075}"/>
    <cellStyle name="cell 9" xfId="926" xr:uid="{00000000-0005-0000-0000-0000A1030000}"/>
    <cellStyle name="cell 9 2" xfId="927" xr:uid="{00000000-0005-0000-0000-0000A2030000}"/>
    <cellStyle name="cell 9 2 2" xfId="928" xr:uid="{00000000-0005-0000-0000-0000A3030000}"/>
    <cellStyle name="cell 9 2 2 2" xfId="7558" xr:uid="{D7ACB730-9B83-4D8D-96D9-9C04D09D8F14}"/>
    <cellStyle name="cell 9 2 2 2 2" xfId="13534" xr:uid="{D0A147EE-27CA-4C6A-9D71-89D197BE2027}"/>
    <cellStyle name="cell 9 2 2 3" xfId="12600" xr:uid="{AEA99640-1C16-4621-8957-203474EA637E}"/>
    <cellStyle name="cell 9 2 3" xfId="7557" xr:uid="{C6ABB0B9-743A-45D1-9140-F3A99F07D9F5}"/>
    <cellStyle name="cell 9 2 3 2" xfId="13533" xr:uid="{1B001ACB-C87D-4B69-BBF3-556223CE8624}"/>
    <cellStyle name="cell 9 2 4" xfId="12599" xr:uid="{67D6AECF-45C7-4793-83FE-148B52A58390}"/>
    <cellStyle name="cell 9 3" xfId="929" xr:uid="{00000000-0005-0000-0000-0000A4030000}"/>
    <cellStyle name="cell 9 3 2" xfId="7559" xr:uid="{E6272E00-76C0-453F-BE2D-F18D4C9D4046}"/>
    <cellStyle name="cell 9 3 2 2" xfId="13535" xr:uid="{1DCD77E3-E30D-4D8B-98CE-02DCA0EC08B2}"/>
    <cellStyle name="cell 9 3 3" xfId="12601" xr:uid="{0461A659-F28F-49D6-B0EF-61A960A17608}"/>
    <cellStyle name="cell 9 4" xfId="7556" xr:uid="{B9D67D77-A654-443E-810E-DC1F1E0905D3}"/>
    <cellStyle name="cell 9 4 2" xfId="13532" xr:uid="{62176B6D-4C66-4E2E-AA49-79F5E8E0E2B3}"/>
    <cellStyle name="cell 9 5" xfId="12598" xr:uid="{B0359959-8043-4772-858F-866276D559C2}"/>
    <cellStyle name="Check Cell 2" xfId="930" xr:uid="{00000000-0005-0000-0000-0000A5030000}"/>
    <cellStyle name="Check Cell 2 2" xfId="931" xr:uid="{00000000-0005-0000-0000-0000A6030000}"/>
    <cellStyle name="Check Cell 2 2 2" xfId="7561" xr:uid="{A9C49FBB-B56D-45F6-9B47-5734144E4ED2}"/>
    <cellStyle name="Check Cell 2 3" xfId="7560" xr:uid="{0F8E9E10-8A77-4599-8BBF-F634D445305F}"/>
    <cellStyle name="Code additions" xfId="932" xr:uid="{00000000-0005-0000-0000-0000A7030000}"/>
    <cellStyle name="Code additions 2" xfId="933" xr:uid="{00000000-0005-0000-0000-0000A8030000}"/>
    <cellStyle name="Code additions 2 2" xfId="934" xr:uid="{00000000-0005-0000-0000-0000A9030000}"/>
    <cellStyle name="Code additions 2 2 2" xfId="935" xr:uid="{00000000-0005-0000-0000-0000AA030000}"/>
    <cellStyle name="Code additions 2 2 2 2" xfId="7564" xr:uid="{6A27107D-95DC-473C-80C9-2A521ABADF81}"/>
    <cellStyle name="Code additions 2 2 2 3" xfId="12605" xr:uid="{A9F32661-A3A1-4E8D-81F2-1821237DD5AC}"/>
    <cellStyle name="Code additions 2 2 3" xfId="7563" xr:uid="{FEE830CA-1677-4918-9EB2-F514C00670CE}"/>
    <cellStyle name="Code additions 2 2 4" xfId="12604" xr:uid="{2E56EC0B-5EE6-402B-9867-53910A0306BE}"/>
    <cellStyle name="Code additions 2 3" xfId="936" xr:uid="{00000000-0005-0000-0000-0000AB030000}"/>
    <cellStyle name="Code additions 2 3 2" xfId="937" xr:uid="{00000000-0005-0000-0000-0000AC030000}"/>
    <cellStyle name="Code additions 2 3 2 2" xfId="7566" xr:uid="{1BBF1999-DE35-46D9-9F67-CD66656C99C3}"/>
    <cellStyle name="Code additions 2 3 2 3" xfId="12607" xr:uid="{91374E48-010E-4A19-A45E-319C127B5EDE}"/>
    <cellStyle name="Code additions 2 3 3" xfId="7565" xr:uid="{18B0FE57-5945-4493-94D4-3735EB46D09B}"/>
    <cellStyle name="Code additions 2 3 4" xfId="12606" xr:uid="{2CAA718C-5A10-446A-B5F9-96FA61FBC80C}"/>
    <cellStyle name="Code additions 2 4" xfId="938" xr:uid="{00000000-0005-0000-0000-0000AD030000}"/>
    <cellStyle name="Code additions 2 4 2" xfId="7567" xr:uid="{9E7E57CD-6A31-4FB1-A14D-B2BED0CD2255}"/>
    <cellStyle name="Code additions 2 4 3" xfId="12608" xr:uid="{DA58E51A-9980-40EF-A15E-A38DDC54D753}"/>
    <cellStyle name="Code additions 2 5" xfId="7562" xr:uid="{8C2955F8-242D-4C8D-97D7-D8FEC70E5B88}"/>
    <cellStyle name="Code additions 2 6" xfId="12603" xr:uid="{23D54172-6487-41A3-8FA7-222B95EDE92D}"/>
    <cellStyle name="Code additions 3" xfId="939" xr:uid="{00000000-0005-0000-0000-0000AE030000}"/>
    <cellStyle name="Code additions 3 2" xfId="940" xr:uid="{00000000-0005-0000-0000-0000AF030000}"/>
    <cellStyle name="Code additions 3 2 2" xfId="941" xr:uid="{00000000-0005-0000-0000-0000B0030000}"/>
    <cellStyle name="Code additions 3 2 2 2" xfId="7570" xr:uid="{4BF402FD-A84C-4D7A-BFF5-EA5DEBB61777}"/>
    <cellStyle name="Code additions 3 2 2 3" xfId="12611" xr:uid="{341AE3CC-34E4-4DDB-93AE-28CC3463A4EC}"/>
    <cellStyle name="Code additions 3 2 3" xfId="7569" xr:uid="{11E202DE-ED1F-4615-A885-BF0A5B6FE7FD}"/>
    <cellStyle name="Code additions 3 2 4" xfId="12610" xr:uid="{D838F6AB-B495-4D7F-B1F9-4A4BF7B72D40}"/>
    <cellStyle name="Code additions 3 3" xfId="942" xr:uid="{00000000-0005-0000-0000-0000B1030000}"/>
    <cellStyle name="Code additions 3 3 2" xfId="943" xr:uid="{00000000-0005-0000-0000-0000B2030000}"/>
    <cellStyle name="Code additions 3 3 2 2" xfId="7572" xr:uid="{C1E93BA4-70BC-4695-BD39-EEC7D038DA88}"/>
    <cellStyle name="Code additions 3 3 2 3" xfId="12613" xr:uid="{8652DCA1-76E0-4522-9793-E4B142F0A81D}"/>
    <cellStyle name="Code additions 3 3 3" xfId="7571" xr:uid="{74F88C46-070E-4708-A030-723BF6787CEF}"/>
    <cellStyle name="Code additions 3 3 4" xfId="12612" xr:uid="{E00A7C0E-70C7-4620-AEE9-5246EF2F1247}"/>
    <cellStyle name="Code additions 3 4" xfId="944" xr:uid="{00000000-0005-0000-0000-0000B3030000}"/>
    <cellStyle name="Code additions 3 4 2" xfId="7573" xr:uid="{D2AB1A92-9E1E-4827-B58C-E503A08DA8D2}"/>
    <cellStyle name="Code additions 3 4 3" xfId="12614" xr:uid="{0845484E-B4C4-4C54-ABF4-63F2A5DBEF70}"/>
    <cellStyle name="Code additions 3 5" xfId="7568" xr:uid="{C75D1AB0-5FAF-40E0-81F0-A0E741A0E359}"/>
    <cellStyle name="Code additions 3 6" xfId="12609" xr:uid="{EDC91868-1759-4C85-B2FA-2794C9C0564B}"/>
    <cellStyle name="Code additions 4" xfId="945" xr:uid="{00000000-0005-0000-0000-0000B4030000}"/>
    <cellStyle name="Code additions 4 2" xfId="946" xr:uid="{00000000-0005-0000-0000-0000B5030000}"/>
    <cellStyle name="Code additions 4 2 2" xfId="947" xr:uid="{00000000-0005-0000-0000-0000B6030000}"/>
    <cellStyle name="Code additions 4 2 2 2" xfId="7576" xr:uid="{91BD7010-FC18-4F44-B97E-09D8B6F8A9D9}"/>
    <cellStyle name="Code additions 4 2 2 3" xfId="12617" xr:uid="{FF123649-A6BF-4F93-82E4-ADFCF9C531B5}"/>
    <cellStyle name="Code additions 4 2 3" xfId="7575" xr:uid="{58BFA888-FD39-41F3-A5E6-FEAEB3A4A3E8}"/>
    <cellStyle name="Code additions 4 2 4" xfId="12616" xr:uid="{ACB2A0B4-C40C-4AFD-AEA6-653076E7A848}"/>
    <cellStyle name="Code additions 4 3" xfId="948" xr:uid="{00000000-0005-0000-0000-0000B7030000}"/>
    <cellStyle name="Code additions 4 3 2" xfId="949" xr:uid="{00000000-0005-0000-0000-0000B8030000}"/>
    <cellStyle name="Code additions 4 3 2 2" xfId="7578" xr:uid="{52827718-6B88-4F62-B955-6AA2D8D1CCB0}"/>
    <cellStyle name="Code additions 4 3 2 3" xfId="12619" xr:uid="{1D6D9D46-E6CF-413D-B527-687C64220F67}"/>
    <cellStyle name="Code additions 4 3 3" xfId="7577" xr:uid="{45A75235-BDDE-4647-A423-6183E27B8B84}"/>
    <cellStyle name="Code additions 4 3 4" xfId="12618" xr:uid="{48C646EA-5FA9-43E2-91E9-9170AA5C2C3D}"/>
    <cellStyle name="Code additions 4 4" xfId="950" xr:uid="{00000000-0005-0000-0000-0000B9030000}"/>
    <cellStyle name="Code additions 4 4 2" xfId="7579" xr:uid="{1B054BEB-23E3-4C98-8AB5-523495006AF6}"/>
    <cellStyle name="Code additions 4 4 3" xfId="12620" xr:uid="{B3D5BD0B-48FB-4166-9B09-EDFA2A2BDA6C}"/>
    <cellStyle name="Code additions 4 5" xfId="7574" xr:uid="{6F808000-6E31-4FED-8248-0A0854702EED}"/>
    <cellStyle name="Code additions 4 6" xfId="12615" xr:uid="{36A7D761-849C-49DF-8337-6019F07ECEB6}"/>
    <cellStyle name="Code additions 5" xfId="951" xr:uid="{00000000-0005-0000-0000-0000BA030000}"/>
    <cellStyle name="Code additions 5 2" xfId="952" xr:uid="{00000000-0005-0000-0000-0000BB030000}"/>
    <cellStyle name="Code additions 5 2 2" xfId="7581" xr:uid="{8C14F0D4-F6FA-4E67-B4B4-87E0B60FCE49}"/>
    <cellStyle name="Code additions 5 2 3" xfId="12622" xr:uid="{2A856FAD-CA34-4F27-904F-8CFB9420A9B6}"/>
    <cellStyle name="Code additions 5 3" xfId="7580" xr:uid="{224C1318-3DF6-4AEB-AD99-4A48B1A42F38}"/>
    <cellStyle name="Code additions 5 4" xfId="12621" xr:uid="{8A9337EA-5B76-4DE0-B69E-8E5EDBD675EA}"/>
    <cellStyle name="Code additions 6" xfId="953" xr:uid="{00000000-0005-0000-0000-0000BC030000}"/>
    <cellStyle name="Code additions 6 2" xfId="954" xr:uid="{00000000-0005-0000-0000-0000BD030000}"/>
    <cellStyle name="Code additions 6 2 2" xfId="7583" xr:uid="{06AE0FF3-2F98-47E1-A267-E470BEA72847}"/>
    <cellStyle name="Code additions 6 2 3" xfId="12624" xr:uid="{A9AA43EF-F36D-42B4-B285-4E05E361DA24}"/>
    <cellStyle name="Code additions 6 3" xfId="7582" xr:uid="{753A0FB8-51FB-463D-9431-131C3E34F49B}"/>
    <cellStyle name="Code additions 6 4" xfId="12623" xr:uid="{6B78503D-8EE4-4068-BF24-2DA6D149A232}"/>
    <cellStyle name="Code additions 7" xfId="955" xr:uid="{00000000-0005-0000-0000-0000BE030000}"/>
    <cellStyle name="Code additions 7 2" xfId="7584" xr:uid="{6C2822E9-6B7E-45A6-BC1D-5ABC8A5393D7}"/>
    <cellStyle name="Code additions 7 3" xfId="12625" xr:uid="{94FB410C-D2E7-43E0-A902-D05871F9D94B}"/>
    <cellStyle name="Code additions 8" xfId="6348" xr:uid="{F5E170E9-8EC7-4F12-9543-2D7A54497FB4}"/>
    <cellStyle name="Code additions 9" xfId="12602" xr:uid="{C516E140-170D-40B5-9D1C-2759982938C7}"/>
    <cellStyle name="Col&amp;RowHeadings" xfId="956" xr:uid="{00000000-0005-0000-0000-0000BF030000}"/>
    <cellStyle name="Col&amp;RowHeadings 2" xfId="6349" xr:uid="{FD4918B2-1606-4E60-9DCB-26E8FF17EA8D}"/>
    <cellStyle name="ColCodes" xfId="957" xr:uid="{00000000-0005-0000-0000-0000C0030000}"/>
    <cellStyle name="ColCodes 2" xfId="6350" xr:uid="{BBBDBB5E-A80E-4EE9-80D6-A54E1C18D6A7}"/>
    <cellStyle name="ColTitles" xfId="958" xr:uid="{00000000-0005-0000-0000-0000C1030000}"/>
    <cellStyle name="ColTitles 10" xfId="959" xr:uid="{00000000-0005-0000-0000-0000C2030000}"/>
    <cellStyle name="ColTitles 10 2" xfId="960" xr:uid="{00000000-0005-0000-0000-0000C3030000}"/>
    <cellStyle name="ColTitles 10 2 2" xfId="961" xr:uid="{00000000-0005-0000-0000-0000C4030000}"/>
    <cellStyle name="ColTitles 10 2 2 2" xfId="7587" xr:uid="{A181A170-E2EE-497D-B869-517163141A17}"/>
    <cellStyle name="ColTitles 10 2 2 2 2" xfId="13538" xr:uid="{7332D078-87F9-49DC-A5E2-986B1AE39BAA}"/>
    <cellStyle name="ColTitles 10 2 3" xfId="7586" xr:uid="{6F6BAC2C-D28E-45CF-84CE-DD227BC7FBC6}"/>
    <cellStyle name="ColTitles 10 2 3 2" xfId="13537" xr:uid="{B599B5B8-A867-4F1C-825B-CD129C29584E}"/>
    <cellStyle name="ColTitles 10 3" xfId="962" xr:uid="{00000000-0005-0000-0000-0000C5030000}"/>
    <cellStyle name="ColTitles 10 3 2" xfId="7588" xr:uid="{22F7C746-512E-4C6A-B3AE-999522C2EA41}"/>
    <cellStyle name="ColTitles 10 3 2 2" xfId="13539" xr:uid="{D1B491E1-C7B0-4A59-BF72-0F51BA4647BA}"/>
    <cellStyle name="ColTitles 10 4" xfId="7585" xr:uid="{60B110B6-8771-4FE1-9691-DBEA94F73FFE}"/>
    <cellStyle name="ColTitles 10 4 2" xfId="13536" xr:uid="{BB704349-5623-487F-8FB7-2EFE3EF2E128}"/>
    <cellStyle name="ColTitles 11" xfId="963" xr:uid="{00000000-0005-0000-0000-0000C6030000}"/>
    <cellStyle name="ColTitles 11 2" xfId="964" xr:uid="{00000000-0005-0000-0000-0000C7030000}"/>
    <cellStyle name="ColTitles 11 2 2" xfId="965" xr:uid="{00000000-0005-0000-0000-0000C8030000}"/>
    <cellStyle name="ColTitles 11 2 2 2" xfId="7591" xr:uid="{25EAE100-3C06-4F4B-94E4-00C82D992DD3}"/>
    <cellStyle name="ColTitles 11 2 2 2 2" xfId="13542" xr:uid="{CCB1B3A9-2213-408E-BE5B-1F5C6E98E10D}"/>
    <cellStyle name="ColTitles 11 2 3" xfId="7590" xr:uid="{717AE5D2-E896-4E64-8D60-0C1D3D987FC5}"/>
    <cellStyle name="ColTitles 11 2 3 2" xfId="13541" xr:uid="{450474B7-188F-4C41-973C-C183D54F149C}"/>
    <cellStyle name="ColTitles 11 3" xfId="966" xr:uid="{00000000-0005-0000-0000-0000C9030000}"/>
    <cellStyle name="ColTitles 11 3 2" xfId="7592" xr:uid="{21DBBCF3-5F49-4981-8D38-45857C1C4939}"/>
    <cellStyle name="ColTitles 11 3 2 2" xfId="13543" xr:uid="{A0267DDD-6C34-4799-A5C2-8BFE8D541570}"/>
    <cellStyle name="ColTitles 11 4" xfId="7589" xr:uid="{3C2B9B2D-520B-46AA-B4A9-B06914D228D1}"/>
    <cellStyle name="ColTitles 11 4 2" xfId="13540" xr:uid="{0E0E03E8-794F-4002-84C0-5DEC3143EF0E}"/>
    <cellStyle name="ColTitles 12" xfId="967" xr:uid="{00000000-0005-0000-0000-0000CA030000}"/>
    <cellStyle name="ColTitles 12 2" xfId="968" xr:uid="{00000000-0005-0000-0000-0000CB030000}"/>
    <cellStyle name="ColTitles 12 2 2" xfId="7594" xr:uid="{E89AE384-E91C-4B85-883C-A3CE3B4A5F9E}"/>
    <cellStyle name="ColTitles 12 2 2 2" xfId="13545" xr:uid="{A5B7C775-A52E-4C32-89E0-FFA4EAEAD2AA}"/>
    <cellStyle name="ColTitles 12 3" xfId="7593" xr:uid="{E00B3EAC-F83E-46B8-BF4F-15593AA7E9BE}"/>
    <cellStyle name="ColTitles 12 3 2" xfId="13544" xr:uid="{1AE0DB80-D1F3-4D96-BB17-CFA1F00B5A68}"/>
    <cellStyle name="ColTitles 13" xfId="969" xr:uid="{00000000-0005-0000-0000-0000CC030000}"/>
    <cellStyle name="ColTitles 13 2" xfId="970" xr:uid="{00000000-0005-0000-0000-0000CD030000}"/>
    <cellStyle name="ColTitles 13 2 2" xfId="7596" xr:uid="{EB10E26B-5BBB-4814-8FE0-00B57BFE8278}"/>
    <cellStyle name="ColTitles 13 2 2 2" xfId="13547" xr:uid="{0498B08D-1CEB-47A8-8789-FD703744F65B}"/>
    <cellStyle name="ColTitles 13 3" xfId="7595" xr:uid="{A32D5A3A-EF90-47E5-8510-B5F358EC48E0}"/>
    <cellStyle name="ColTitles 13 3 2" xfId="13546" xr:uid="{30A32F95-1C38-4E67-AC7C-25CEDE6B7996}"/>
    <cellStyle name="ColTitles 14" xfId="971" xr:uid="{00000000-0005-0000-0000-0000CE030000}"/>
    <cellStyle name="ColTitles 14 2" xfId="972" xr:uid="{00000000-0005-0000-0000-0000CF030000}"/>
    <cellStyle name="ColTitles 14 2 2" xfId="7598" xr:uid="{E873E0FE-C45E-49A6-ADD0-36A3268D7CC3}"/>
    <cellStyle name="ColTitles 14 2 2 2" xfId="13549" xr:uid="{599CC22D-8B69-47D0-8936-A7497E6710C1}"/>
    <cellStyle name="ColTitles 14 3" xfId="7597" xr:uid="{3E6E385E-E6F3-40D9-98E7-D1280A30D2CF}"/>
    <cellStyle name="ColTitles 14 3 2" xfId="13548" xr:uid="{A6817563-97E0-4DAA-A77E-BF6171CFCE95}"/>
    <cellStyle name="ColTitles 15" xfId="973" xr:uid="{00000000-0005-0000-0000-0000D0030000}"/>
    <cellStyle name="ColTitles 15 2" xfId="974" xr:uid="{00000000-0005-0000-0000-0000D1030000}"/>
    <cellStyle name="ColTitles 15 2 2" xfId="7600" xr:uid="{38030184-A5E6-4F62-AC59-0C108895FBE9}"/>
    <cellStyle name="ColTitles 15 2 2 2" xfId="13551" xr:uid="{075BB4AA-6AB6-4121-8686-6DEDC4770C20}"/>
    <cellStyle name="ColTitles 15 3" xfId="7599" xr:uid="{BECA6127-140A-4223-82BF-E388871C4A96}"/>
    <cellStyle name="ColTitles 15 3 2" xfId="13550" xr:uid="{357DE07A-F75A-46EA-98A2-458DF5E3FD6A}"/>
    <cellStyle name="ColTitles 16" xfId="975" xr:uid="{00000000-0005-0000-0000-0000D2030000}"/>
    <cellStyle name="ColTitles 16 2" xfId="976" xr:uid="{00000000-0005-0000-0000-0000D3030000}"/>
    <cellStyle name="ColTitles 16 2 2" xfId="7602" xr:uid="{14069789-11AD-4B45-8A28-41A39EF12716}"/>
    <cellStyle name="ColTitles 16 2 2 2" xfId="13553" xr:uid="{40B9DEB5-B9FD-447A-B412-11EAF84A49A1}"/>
    <cellStyle name="ColTitles 16 3" xfId="7601" xr:uid="{417E0128-84EF-41D2-9375-F114A794DABA}"/>
    <cellStyle name="ColTitles 16 3 2" xfId="13552" xr:uid="{2F8CEA7E-BDE0-44A2-BA2B-96A024799778}"/>
    <cellStyle name="ColTitles 17" xfId="977" xr:uid="{00000000-0005-0000-0000-0000D4030000}"/>
    <cellStyle name="ColTitles 17 2" xfId="7603" xr:uid="{7D7422DB-C92F-49AB-8694-6684BCB7A525}"/>
    <cellStyle name="ColTitles 17 2 2" xfId="13554" xr:uid="{063BB545-52E2-4953-9463-84CF6897277B}"/>
    <cellStyle name="ColTitles 18" xfId="6351" xr:uid="{90C957C0-7357-433F-8AF2-4B9B144049FA}"/>
    <cellStyle name="ColTitles 18 2" xfId="12876" xr:uid="{3642EFDA-EC8F-45E9-8AE6-A687B7ECE326}"/>
    <cellStyle name="ColTitles 2" xfId="978" xr:uid="{00000000-0005-0000-0000-0000D5030000}"/>
    <cellStyle name="ColTitles 2 2" xfId="979" xr:uid="{00000000-0005-0000-0000-0000D6030000}"/>
    <cellStyle name="ColTitles 2 2 2" xfId="980" xr:uid="{00000000-0005-0000-0000-0000D7030000}"/>
    <cellStyle name="ColTitles 2 2 2 2" xfId="6354" xr:uid="{177563F5-543E-4C9E-AA30-08EB7DA0A104}"/>
    <cellStyle name="ColTitles 2 2 2 2 2" xfId="12879" xr:uid="{763B8612-04A0-41F5-BD6B-28194837C353}"/>
    <cellStyle name="ColTitles 2 2 3" xfId="981" xr:uid="{00000000-0005-0000-0000-0000D8030000}"/>
    <cellStyle name="ColTitles 2 2 3 2" xfId="6355" xr:uid="{EBB6BAB0-3BA1-4832-BF31-7146FD27B48D}"/>
    <cellStyle name="ColTitles 2 2 3 2 2" xfId="12880" xr:uid="{F77F7A46-9ACF-4296-A431-0E2074E5BC3A}"/>
    <cellStyle name="ColTitles 2 2 4" xfId="6353" xr:uid="{0C4CF9F4-CCC3-4985-A29B-94914117DD8A}"/>
    <cellStyle name="ColTitles 2 2 4 2" xfId="12878" xr:uid="{DD29265E-92CB-42BD-80E1-6604518B4DB9}"/>
    <cellStyle name="ColTitles 2 3" xfId="982" xr:uid="{00000000-0005-0000-0000-0000D9030000}"/>
    <cellStyle name="ColTitles 2 3 2" xfId="983" xr:uid="{00000000-0005-0000-0000-0000DA030000}"/>
    <cellStyle name="ColTitles 2 3 2 2" xfId="7604" xr:uid="{FA1314EC-3092-402A-8564-7E52C86729F3}"/>
    <cellStyle name="ColTitles 2 3 2 2 2" xfId="13555" xr:uid="{91DC539A-9959-470B-A7E4-88B5CEBC6A27}"/>
    <cellStyle name="ColTitles 2 3 3" xfId="6356" xr:uid="{3B7A5417-0C0B-45DF-B599-9CC2FBCAFDD0}"/>
    <cellStyle name="ColTitles 2 3 3 2" xfId="12881" xr:uid="{A0B36804-13B1-4070-8674-81444F717EDB}"/>
    <cellStyle name="ColTitles 2 4" xfId="984" xr:uid="{00000000-0005-0000-0000-0000DB030000}"/>
    <cellStyle name="ColTitles 2 4 2" xfId="6357" xr:uid="{9531714A-99F8-4679-B46C-4615C9C4C867}"/>
    <cellStyle name="ColTitles 2 4 2 2" xfId="12882" xr:uid="{11D79974-732A-4710-B832-82BB4F1B158F}"/>
    <cellStyle name="ColTitles 2 5" xfId="985" xr:uid="{00000000-0005-0000-0000-0000DC030000}"/>
    <cellStyle name="ColTitles 2 5 2" xfId="6358" xr:uid="{535E7B86-53C7-4495-87C5-5B471F5DAFFC}"/>
    <cellStyle name="ColTitles 2 5 2 2" xfId="12883" xr:uid="{0132C867-14E1-4A2F-B37E-B77068911576}"/>
    <cellStyle name="ColTitles 2 6" xfId="6352" xr:uid="{DA40DBD8-FFC4-49BB-AA90-0F25709B7C77}"/>
    <cellStyle name="ColTitles 2 6 2" xfId="12877" xr:uid="{19844503-48E6-4DD5-8CB5-12F49238C1BD}"/>
    <cellStyle name="ColTitles 3" xfId="986" xr:uid="{00000000-0005-0000-0000-0000DD030000}"/>
    <cellStyle name="ColTitles 3 2" xfId="987" xr:uid="{00000000-0005-0000-0000-0000DE030000}"/>
    <cellStyle name="ColTitles 3 2 2" xfId="988" xr:uid="{00000000-0005-0000-0000-0000DF030000}"/>
    <cellStyle name="ColTitles 3 2 2 2" xfId="7605" xr:uid="{AEDF79E6-B091-4AD1-A022-3AE0B22D883D}"/>
    <cellStyle name="ColTitles 3 2 2 2 2" xfId="13556" xr:uid="{A8741ED2-3F65-4469-82C2-898F1299CCC2}"/>
    <cellStyle name="ColTitles 3 2 3" xfId="6360" xr:uid="{44CF621E-7446-4F2B-8DA3-658BEB938733}"/>
    <cellStyle name="ColTitles 3 2 3 2" xfId="12885" xr:uid="{BD33B106-D7F3-40B7-9348-8CEFEF558C19}"/>
    <cellStyle name="ColTitles 3 3" xfId="989" xr:uid="{00000000-0005-0000-0000-0000E0030000}"/>
    <cellStyle name="ColTitles 3 3 2" xfId="6361" xr:uid="{A4A0139C-A2F5-4A67-BEDB-F64589BC94F9}"/>
    <cellStyle name="ColTitles 3 3 2 2" xfId="12886" xr:uid="{99E898A5-3B65-428B-8C8C-C5A1733C802A}"/>
    <cellStyle name="ColTitles 3 4" xfId="6359" xr:uid="{916C448D-929B-40EA-B68C-2CD4E1AC7980}"/>
    <cellStyle name="ColTitles 3 4 2" xfId="12884" xr:uid="{86FC1472-DFBF-4EB0-9093-DDC8BBDB4632}"/>
    <cellStyle name="ColTitles 4" xfId="990" xr:uid="{00000000-0005-0000-0000-0000E1030000}"/>
    <cellStyle name="ColTitles 4 2" xfId="991" xr:uid="{00000000-0005-0000-0000-0000E2030000}"/>
    <cellStyle name="ColTitles 4 2 2" xfId="992" xr:uid="{00000000-0005-0000-0000-0000E3030000}"/>
    <cellStyle name="ColTitles 4 2 2 2" xfId="7607" xr:uid="{E9010E38-7A8C-4294-AFA2-0B74B7BB8F59}"/>
    <cellStyle name="ColTitles 4 2 2 2 2" xfId="13558" xr:uid="{541D5925-3167-4D6B-974E-7DDCEC5AAD82}"/>
    <cellStyle name="ColTitles 4 2 3" xfId="7606" xr:uid="{B5566DCC-2D32-4C72-9855-87DFD86AFBAB}"/>
    <cellStyle name="ColTitles 4 2 3 2" xfId="13557" xr:uid="{EF12013B-A997-44FD-98E8-A668C8713365}"/>
    <cellStyle name="ColTitles 4 3" xfId="993" xr:uid="{00000000-0005-0000-0000-0000E4030000}"/>
    <cellStyle name="ColTitles 4 3 2" xfId="7608" xr:uid="{DC2F3C07-F84E-4999-B5B5-8792EFB9C45A}"/>
    <cellStyle name="ColTitles 4 3 2 2" xfId="13559" xr:uid="{1B1B44BB-C047-480E-A7D3-EFECD047BA21}"/>
    <cellStyle name="ColTitles 4 4" xfId="6362" xr:uid="{6265E033-0DF4-4090-B27C-3A0650DFF81F}"/>
    <cellStyle name="ColTitles 4 4 2" xfId="12887" xr:uid="{00AB8CD9-DA20-4D78-B7EA-CCB27AFE576A}"/>
    <cellStyle name="ColTitles 5" xfId="994" xr:uid="{00000000-0005-0000-0000-0000E5030000}"/>
    <cellStyle name="ColTitles 5 2" xfId="995" xr:uid="{00000000-0005-0000-0000-0000E6030000}"/>
    <cellStyle name="ColTitles 5 2 2" xfId="996" xr:uid="{00000000-0005-0000-0000-0000E7030000}"/>
    <cellStyle name="ColTitles 5 2 2 2" xfId="7610" xr:uid="{1CA38A48-053A-483A-8866-7AF7362BE8BC}"/>
    <cellStyle name="ColTitles 5 2 2 2 2" xfId="13561" xr:uid="{1A8A5CAC-44F6-4100-9DE3-D36F341090AC}"/>
    <cellStyle name="ColTitles 5 2 3" xfId="7609" xr:uid="{3B6BC968-8035-4642-B697-A19FA1DD5872}"/>
    <cellStyle name="ColTitles 5 2 3 2" xfId="13560" xr:uid="{EBE1AC1A-331F-481A-AC56-D6A102F9AFD6}"/>
    <cellStyle name="ColTitles 5 3" xfId="997" xr:uid="{00000000-0005-0000-0000-0000E8030000}"/>
    <cellStyle name="ColTitles 5 3 2" xfId="7611" xr:uid="{8A1F1C0F-0D1C-4DE7-B5A5-71FA02873820}"/>
    <cellStyle name="ColTitles 5 3 2 2" xfId="13562" xr:uid="{262909CE-4C2D-421E-B577-90B60AC53042}"/>
    <cellStyle name="ColTitles 5 4" xfId="6363" xr:uid="{33033F9A-7247-4DD2-A0D2-91C9F4015FE7}"/>
    <cellStyle name="ColTitles 5 4 2" xfId="12888" xr:uid="{1F02D7DB-D8A8-4709-97E3-9282946A3BC1}"/>
    <cellStyle name="ColTitles 6" xfId="998" xr:uid="{00000000-0005-0000-0000-0000E9030000}"/>
    <cellStyle name="ColTitles 6 2" xfId="999" xr:uid="{00000000-0005-0000-0000-0000EA030000}"/>
    <cellStyle name="ColTitles 6 2 2" xfId="1000" xr:uid="{00000000-0005-0000-0000-0000EB030000}"/>
    <cellStyle name="ColTitles 6 2 2 2" xfId="7614" xr:uid="{9BA03697-552D-4B54-BE62-CDBDD7DF7D6C}"/>
    <cellStyle name="ColTitles 6 2 2 2 2" xfId="13565" xr:uid="{FC163797-3888-4475-BCFE-8792D25ED187}"/>
    <cellStyle name="ColTitles 6 2 3" xfId="7613" xr:uid="{8A537B77-9BC5-40CF-AD16-0D73D75818C9}"/>
    <cellStyle name="ColTitles 6 2 3 2" xfId="13564" xr:uid="{72D17EA8-B124-4DFB-828E-4E8DE847EE72}"/>
    <cellStyle name="ColTitles 6 3" xfId="1001" xr:uid="{00000000-0005-0000-0000-0000EC030000}"/>
    <cellStyle name="ColTitles 6 3 2" xfId="7615" xr:uid="{A3F78D68-AF91-43FA-99D4-9C6EFDD2F045}"/>
    <cellStyle name="ColTitles 6 3 2 2" xfId="13566" xr:uid="{C2671086-0E32-4046-959A-A88F0CB0A90A}"/>
    <cellStyle name="ColTitles 6 4" xfId="7612" xr:uid="{2495B5B2-131D-4876-830A-4FA02BC77419}"/>
    <cellStyle name="ColTitles 6 4 2" xfId="13563" xr:uid="{91466AE3-DE70-47A8-A3C8-FFF8B3251AC0}"/>
    <cellStyle name="ColTitles 7" xfId="1002" xr:uid="{00000000-0005-0000-0000-0000ED030000}"/>
    <cellStyle name="ColTitles 7 2" xfId="1003" xr:uid="{00000000-0005-0000-0000-0000EE030000}"/>
    <cellStyle name="ColTitles 7 2 2" xfId="1004" xr:uid="{00000000-0005-0000-0000-0000EF030000}"/>
    <cellStyle name="ColTitles 7 2 2 2" xfId="7618" xr:uid="{2542BD7E-CEA9-485A-9324-4C111C74606A}"/>
    <cellStyle name="ColTitles 7 2 2 2 2" xfId="13569" xr:uid="{4F0FD00B-4C58-4742-99CD-D75B1B2DABBD}"/>
    <cellStyle name="ColTitles 7 2 3" xfId="7617" xr:uid="{E20BF633-BE0D-4EA5-A50A-21BC484AF1C5}"/>
    <cellStyle name="ColTitles 7 2 3 2" xfId="13568" xr:uid="{656C8A66-ACC4-4041-9433-4A6FC4F17ED6}"/>
    <cellStyle name="ColTitles 7 3" xfId="1005" xr:uid="{00000000-0005-0000-0000-0000F0030000}"/>
    <cellStyle name="ColTitles 7 3 2" xfId="7619" xr:uid="{7B012907-BC03-4624-B1A6-A54C4EB28D84}"/>
    <cellStyle name="ColTitles 7 3 2 2" xfId="13570" xr:uid="{A7DF70C1-A135-4D44-8915-498958EB7785}"/>
    <cellStyle name="ColTitles 7 4" xfId="7616" xr:uid="{3940E4BA-23BC-4532-B27A-E7AB37D76218}"/>
    <cellStyle name="ColTitles 7 4 2" xfId="13567" xr:uid="{1B580E59-318C-4A03-8DE7-5E583B7816F5}"/>
    <cellStyle name="ColTitles 8" xfId="1006" xr:uid="{00000000-0005-0000-0000-0000F1030000}"/>
    <cellStyle name="ColTitles 8 2" xfId="1007" xr:uid="{00000000-0005-0000-0000-0000F2030000}"/>
    <cellStyle name="ColTitles 8 2 2" xfId="1008" xr:uid="{00000000-0005-0000-0000-0000F3030000}"/>
    <cellStyle name="ColTitles 8 2 2 2" xfId="7622" xr:uid="{DC82E10D-5F7D-42C5-8C86-A1DDF5E9F8A0}"/>
    <cellStyle name="ColTitles 8 2 2 2 2" xfId="13573" xr:uid="{674F292D-144D-4EF5-ACA1-73DB2EACBB38}"/>
    <cellStyle name="ColTitles 8 2 3" xfId="7621" xr:uid="{B4A204A8-E77C-4818-8D52-C6F5C6A3420D}"/>
    <cellStyle name="ColTitles 8 2 3 2" xfId="13572" xr:uid="{B4EA70AC-70DB-46BC-B429-CF8D002BFB0B}"/>
    <cellStyle name="ColTitles 8 3" xfId="1009" xr:uid="{00000000-0005-0000-0000-0000F4030000}"/>
    <cellStyle name="ColTitles 8 3 2" xfId="7623" xr:uid="{8B953DD7-E7DA-40F2-9574-B63F8FEB9EB1}"/>
    <cellStyle name="ColTitles 8 3 2 2" xfId="13574" xr:uid="{5C7D2EA1-DBBD-4C0D-B12A-6FFBC9418A67}"/>
    <cellStyle name="ColTitles 8 4" xfId="7620" xr:uid="{A9D961F5-5409-4927-9C36-3044506DEAE4}"/>
    <cellStyle name="ColTitles 8 4 2" xfId="13571" xr:uid="{B459F6DF-4B0B-498D-9D10-7D4B7FD49231}"/>
    <cellStyle name="ColTitles 9" xfId="1010" xr:uid="{00000000-0005-0000-0000-0000F5030000}"/>
    <cellStyle name="ColTitles 9 2" xfId="1011" xr:uid="{00000000-0005-0000-0000-0000F6030000}"/>
    <cellStyle name="ColTitles 9 2 2" xfId="1012" xr:uid="{00000000-0005-0000-0000-0000F7030000}"/>
    <cellStyle name="ColTitles 9 2 2 2" xfId="7626" xr:uid="{DE03639B-74C9-417B-B1C0-035407257874}"/>
    <cellStyle name="ColTitles 9 2 2 2 2" xfId="13577" xr:uid="{657C7939-E608-44B9-AD3A-E3797DC189A8}"/>
    <cellStyle name="ColTitles 9 2 3" xfId="7625" xr:uid="{49BCE08B-2E66-413B-8029-7E0AA7EF851F}"/>
    <cellStyle name="ColTitles 9 2 3 2" xfId="13576" xr:uid="{EB580A48-D1D6-4E5F-AC69-C71DA5DC6F89}"/>
    <cellStyle name="ColTitles 9 3" xfId="1013" xr:uid="{00000000-0005-0000-0000-0000F8030000}"/>
    <cellStyle name="ColTitles 9 3 2" xfId="7627" xr:uid="{7AFF56AA-1F45-4EBE-BB4F-28E8731C20BD}"/>
    <cellStyle name="ColTitles 9 3 2 2" xfId="13578" xr:uid="{64DA2D1A-E551-4117-BBD9-3ED1092C9D80}"/>
    <cellStyle name="ColTitles 9 4" xfId="7624" xr:uid="{271CB559-22FC-4482-8AFC-A2B9B5E113E5}"/>
    <cellStyle name="ColTitles 9 4 2" xfId="13575" xr:uid="{3A23D086-BAFD-4FF5-89EC-EB82D487C6BA}"/>
    <cellStyle name="column" xfId="1014" xr:uid="{00000000-0005-0000-0000-0000F9030000}"/>
    <cellStyle name="column 2" xfId="6364" xr:uid="{EA64B2C7-46FC-40C0-8409-926FFF905E04}"/>
    <cellStyle name="Comma  [1]" xfId="1015" xr:uid="{00000000-0005-0000-0000-0000FA030000}"/>
    <cellStyle name="Comma  [1] 2" xfId="7628" xr:uid="{3F8FAA3E-DA29-4E7F-AA43-E9CF7DFB1377}"/>
    <cellStyle name="Comma [0] 2" xfId="1092" xr:uid="{00000000-0005-0000-0000-000047040000}"/>
    <cellStyle name="Comma [0] 2 2" xfId="7629" xr:uid="{D79870D2-D027-4EE0-B64D-BB8590A0F416}"/>
    <cellStyle name="Comma [0] 2 2 2" xfId="13579" xr:uid="{67BEB73E-76FE-4BCE-B01B-04225A168E0A}"/>
    <cellStyle name="Comma [0]_B3.1a" xfId="1093" xr:uid="{00000000-0005-0000-0000-000048040000}"/>
    <cellStyle name="Comma [1]" xfId="1094" xr:uid="{00000000-0005-0000-0000-000049040000}"/>
    <cellStyle name="Comma [1] 2" xfId="7630" xr:uid="{2C00107C-5711-4257-A1C3-FAAC3EE6D178}"/>
    <cellStyle name="Comma 10" xfId="1016" xr:uid="{00000000-0005-0000-0000-0000FB030000}"/>
    <cellStyle name="Comma 10 2" xfId="7631" xr:uid="{4AD9CDA3-0EF7-4903-9A3F-730EDD5774F8}"/>
    <cellStyle name="Comma 10 2 2" xfId="13580" xr:uid="{457FE97C-7D92-4E74-A159-1706A409502B}"/>
    <cellStyle name="Comma 11" xfId="1017" xr:uid="{00000000-0005-0000-0000-0000FC030000}"/>
    <cellStyle name="Comma 11 2" xfId="7632" xr:uid="{47DD96CD-F4F9-443E-B6AB-702D7FFF81E0}"/>
    <cellStyle name="Comma 11 2 2" xfId="13581" xr:uid="{06C6A1B0-C521-4D3E-B26E-B41234F48065}"/>
    <cellStyle name="Comma 12" xfId="1018" xr:uid="{00000000-0005-0000-0000-0000FD030000}"/>
    <cellStyle name="Comma 12 2" xfId="7633" xr:uid="{DBD218A1-C369-4B07-8EEA-CD3A95480EEC}"/>
    <cellStyle name="Comma 12 2 2" xfId="13582" xr:uid="{973C23DB-16C6-49E8-8076-DFAA9798D5EB}"/>
    <cellStyle name="Comma 13" xfId="1019" xr:uid="{00000000-0005-0000-0000-0000FE030000}"/>
    <cellStyle name="Comma 13 2" xfId="7634" xr:uid="{D9A6E956-8B86-401A-B4B6-88B28BBBAF84}"/>
    <cellStyle name="Comma 13 2 2" xfId="13583" xr:uid="{A08D69A0-729E-4B16-A9CE-275F315C823C}"/>
    <cellStyle name="Comma 2" xfId="1020" xr:uid="{00000000-0005-0000-0000-0000FF030000}"/>
    <cellStyle name="Comma 2 10" xfId="6365" xr:uid="{6F2FE735-DD3C-4BFA-9340-0BFFBBB71C5D}"/>
    <cellStyle name="Comma 2 10 2" xfId="12889" xr:uid="{C0308A39-0B67-4221-A88F-31615C0FB6E1}"/>
    <cellStyle name="Comma 2 2" xfId="1021" xr:uid="{00000000-0005-0000-0000-000000040000}"/>
    <cellStyle name="Comma 2 2 2" xfId="1022" xr:uid="{00000000-0005-0000-0000-000001040000}"/>
    <cellStyle name="Comma 2 2 2 2" xfId="6367" xr:uid="{DDCBBE45-F728-48AB-8D36-53520F68F758}"/>
    <cellStyle name="Comma 2 2 2 2 2" xfId="12891" xr:uid="{712A91BF-B62D-4CBA-9598-801A8EDC73B7}"/>
    <cellStyle name="Comma 2 2 3" xfId="6366" xr:uid="{E658772F-1B31-4BE7-B189-17E4F1D1A277}"/>
    <cellStyle name="Comma 2 2 3 2" xfId="12890" xr:uid="{C34BFCA4-8888-4DFF-87B3-035077DBE27E}"/>
    <cellStyle name="Comma 2 3" xfId="1023" xr:uid="{00000000-0005-0000-0000-000002040000}"/>
    <cellStyle name="Comma 2 3 2" xfId="1024" xr:uid="{00000000-0005-0000-0000-000003040000}"/>
    <cellStyle name="Comma 2 3 2 2" xfId="1025" xr:uid="{00000000-0005-0000-0000-000004040000}"/>
    <cellStyle name="Comma 2 3 2 2 2" xfId="7636" xr:uid="{4331F5F1-B2AD-4C50-B53A-F0096BDA87F8}"/>
    <cellStyle name="Comma 2 3 2 2 2 2" xfId="13585" xr:uid="{DD6FFA74-E37C-4A1B-A129-657860873E44}"/>
    <cellStyle name="Comma 2 3 2 3" xfId="1026" xr:uid="{00000000-0005-0000-0000-000005040000}"/>
    <cellStyle name="Comma 2 3 2 3 2" xfId="7637" xr:uid="{2F89A3CE-F3F2-49D4-A3AC-9CA7B21A3B9E}"/>
    <cellStyle name="Comma 2 3 2 3 2 2" xfId="13586" xr:uid="{5A106C80-4082-438C-AF33-66400DE972BE}"/>
    <cellStyle name="Comma 2 3 2 4" xfId="7635" xr:uid="{39CCF095-3B81-468A-95D2-F2B35086AD09}"/>
    <cellStyle name="Comma 2 3 2 4 2" xfId="13584" xr:uid="{D7A46217-EF68-45BA-9769-2F6EA48F3759}"/>
    <cellStyle name="Comma 2 3 3" xfId="1027" xr:uid="{00000000-0005-0000-0000-000006040000}"/>
    <cellStyle name="Comma 2 3 3 2" xfId="1028" xr:uid="{00000000-0005-0000-0000-000007040000}"/>
    <cellStyle name="Comma 2 3 3 2 2" xfId="7639" xr:uid="{98B731B5-0F41-4C50-BB6A-C15459262A58}"/>
    <cellStyle name="Comma 2 3 3 2 2 2" xfId="13588" xr:uid="{705D333F-8AB3-4054-A3BF-E74ED0705EAA}"/>
    <cellStyle name="Comma 2 3 3 3" xfId="7638" xr:uid="{0333F125-49ED-4B90-A6D9-F235183C37BA}"/>
    <cellStyle name="Comma 2 3 3 3 2" xfId="13587" xr:uid="{49F56F70-CC8B-4E77-B88D-1F6F76FEDDFD}"/>
    <cellStyle name="Comma 2 3 4" xfId="1029" xr:uid="{00000000-0005-0000-0000-000008040000}"/>
    <cellStyle name="Comma 2 3 4 2" xfId="1030" xr:uid="{00000000-0005-0000-0000-000009040000}"/>
    <cellStyle name="Comma 2 3 4 2 2" xfId="7641" xr:uid="{F061A9B5-1939-4BE4-804A-AFF435718295}"/>
    <cellStyle name="Comma 2 3 4 2 2 2" xfId="13590" xr:uid="{91354499-D5D5-4BAF-A33B-40D656AC2659}"/>
    <cellStyle name="Comma 2 3 4 3" xfId="7640" xr:uid="{E5A1B55A-9C5B-4C09-8115-811F8D8CA508}"/>
    <cellStyle name="Comma 2 3 4 3 2" xfId="13589" xr:uid="{21C9B198-5339-44BF-B087-243CF9327B10}"/>
    <cellStyle name="Comma 2 3 5" xfId="1031" xr:uid="{00000000-0005-0000-0000-00000A040000}"/>
    <cellStyle name="Comma 2 3 5 2" xfId="7642" xr:uid="{BEE85FC9-85F4-4D3B-9870-95F8B096C99F}"/>
    <cellStyle name="Comma 2 3 5 2 2" xfId="13591" xr:uid="{307750E6-C2E7-49AB-9D32-2719E4616467}"/>
    <cellStyle name="Comma 2 3 6" xfId="1032" xr:uid="{00000000-0005-0000-0000-00000B040000}"/>
    <cellStyle name="Comma 2 3 6 2" xfId="7643" xr:uid="{5367677F-A8D7-45C4-BBA2-3AC585755E5A}"/>
    <cellStyle name="Comma 2 3 6 2 2" xfId="13592" xr:uid="{361F4929-73E9-4C15-BF12-C42D117C868B}"/>
    <cellStyle name="Comma 2 3 7" xfId="6368" xr:uid="{7A6EA6D3-34A7-4CD9-AB87-798A2FB36554}"/>
    <cellStyle name="Comma 2 3 7 2" xfId="12892" xr:uid="{7AFB145F-DBE8-4050-BD7C-95154D0FBDC4}"/>
    <cellStyle name="Comma 2 4" xfId="1033" xr:uid="{00000000-0005-0000-0000-00000C040000}"/>
    <cellStyle name="Comma 2 4 2" xfId="1034" xr:uid="{00000000-0005-0000-0000-00000D040000}"/>
    <cellStyle name="Comma 2 4 2 2" xfId="7645" xr:uid="{DA01DF44-CF95-4EA9-AF09-8F65F868FE4E}"/>
    <cellStyle name="Comma 2 4 2 2 2" xfId="13594" xr:uid="{17D0AC55-DB37-4B30-B800-5FB8C390B424}"/>
    <cellStyle name="Comma 2 4 3" xfId="1035" xr:uid="{00000000-0005-0000-0000-00000E040000}"/>
    <cellStyle name="Comma 2 4 3 2" xfId="7646" xr:uid="{54F867C7-BAB8-4C96-AF13-8E5DE0684D11}"/>
    <cellStyle name="Comma 2 4 3 2 2" xfId="13595" xr:uid="{C1543130-1966-4BF3-A6AD-7751D02DAC1D}"/>
    <cellStyle name="Comma 2 4 4" xfId="1036" xr:uid="{00000000-0005-0000-0000-00000F040000}"/>
    <cellStyle name="Comma 2 4 4 2" xfId="7647" xr:uid="{B49693A6-09DE-4F5F-B4CD-4F02F8A4AB8E}"/>
    <cellStyle name="Comma 2 4 4 2 2" xfId="13596" xr:uid="{B8F103FB-BFA6-4741-907C-7ADAC58E3AF3}"/>
    <cellStyle name="Comma 2 4 5" xfId="7644" xr:uid="{107DF82B-9EFB-41C2-80F6-76B9E3188C42}"/>
    <cellStyle name="Comma 2 4 5 2" xfId="13593" xr:uid="{C8AD4241-5BA7-421D-B095-2AD7EE65B9CC}"/>
    <cellStyle name="Comma 2 5" xfId="1037" xr:uid="{00000000-0005-0000-0000-000010040000}"/>
    <cellStyle name="Comma 2 5 2" xfId="1038" xr:uid="{00000000-0005-0000-0000-000011040000}"/>
    <cellStyle name="Comma 2 5 2 2" xfId="7649" xr:uid="{C4BBC58D-A132-4456-9E37-3E0FB323071E}"/>
    <cellStyle name="Comma 2 5 2 2 2" xfId="13598" xr:uid="{61451F4A-BEF4-43DF-8649-FE0E991A11F9}"/>
    <cellStyle name="Comma 2 5 3" xfId="1039" xr:uid="{00000000-0005-0000-0000-000012040000}"/>
    <cellStyle name="Comma 2 5 3 2" xfId="7650" xr:uid="{BB82C7B8-DC8F-49D3-B4BC-6FB4B09D7C65}"/>
    <cellStyle name="Comma 2 5 3 2 2" xfId="13599" xr:uid="{75C4E6BB-37E2-489C-B727-DBFDC4FDE671}"/>
    <cellStyle name="Comma 2 5 4" xfId="1040" xr:uid="{00000000-0005-0000-0000-000013040000}"/>
    <cellStyle name="Comma 2 5 4 2" xfId="7651" xr:uid="{16B72ADE-1863-4812-B5F9-969991996114}"/>
    <cellStyle name="Comma 2 5 4 2 2" xfId="13600" xr:uid="{33BC4559-B55B-4B44-B842-3A1CF7D53E2E}"/>
    <cellStyle name="Comma 2 5 5" xfId="7648" xr:uid="{D3D671D3-BBDF-43EB-9116-BD8EA3FC7913}"/>
    <cellStyle name="Comma 2 5 5 2" xfId="13597" xr:uid="{263770DB-D7FE-47D8-8A4A-4A7776C17E53}"/>
    <cellStyle name="Comma 2 6" xfId="1041" xr:uid="{00000000-0005-0000-0000-000014040000}"/>
    <cellStyle name="Comma 2 6 2" xfId="7652" xr:uid="{4712FCA3-3444-4932-B296-813B9DBB3CC4}"/>
    <cellStyle name="Comma 2 6 2 2" xfId="13601" xr:uid="{79BA0F4A-4884-447D-A331-0CF4D88B96C8}"/>
    <cellStyle name="Comma 2 7" xfId="1042" xr:uid="{00000000-0005-0000-0000-000015040000}"/>
    <cellStyle name="Comma 2 7 2" xfId="7653" xr:uid="{9723F15C-02F2-49E3-A413-3E0611E62E04}"/>
    <cellStyle name="Comma 2 7 2 2" xfId="13602" xr:uid="{B608CBA2-2FF0-445D-936D-ED4E9892B57C}"/>
    <cellStyle name="Comma 2 8" xfId="1043" xr:uid="{00000000-0005-0000-0000-000016040000}"/>
    <cellStyle name="Comma 2 8 2" xfId="7654" xr:uid="{9CD6F857-CA98-4540-83A8-38576597A277}"/>
    <cellStyle name="Comma 2 8 2 2" xfId="13603" xr:uid="{7D110611-877A-49A8-9BEA-864AD40B84E9}"/>
    <cellStyle name="Comma 2 9" xfId="1044" xr:uid="{00000000-0005-0000-0000-000017040000}"/>
    <cellStyle name="Comma 2 9 2" xfId="7655" xr:uid="{50AE09A0-120B-4665-975F-147DBDE7E9A9}"/>
    <cellStyle name="Comma 2 9 2 2" xfId="13604" xr:uid="{F90D50D3-335D-4495-8868-7FBCEEEC3D52}"/>
    <cellStyle name="Comma 3" xfId="1045" xr:uid="{00000000-0005-0000-0000-000018040000}"/>
    <cellStyle name="Comma 3 2" xfId="1046" xr:uid="{00000000-0005-0000-0000-000019040000}"/>
    <cellStyle name="Comma 3 2 2" xfId="1047" xr:uid="{00000000-0005-0000-0000-00001A040000}"/>
    <cellStyle name="Comma 3 2 2 2" xfId="7657" xr:uid="{60237883-7551-463F-99A8-323625AA06BE}"/>
    <cellStyle name="Comma 3 2 2 2 2" xfId="13606" xr:uid="{6A132541-B957-429D-BD6B-9D4D2D898B5E}"/>
    <cellStyle name="Comma 3 2 3" xfId="7656" xr:uid="{39ABE837-46D0-405C-A7B5-E6300D6842A5}"/>
    <cellStyle name="Comma 3 2 3 2" xfId="13605" xr:uid="{FC25F12A-E5E9-44BB-A68C-7E117135A46D}"/>
    <cellStyle name="Comma 3 3" xfId="1048" xr:uid="{00000000-0005-0000-0000-00001B040000}"/>
    <cellStyle name="Comma 3 3 2" xfId="7658" xr:uid="{473EF5F4-F56D-4349-9B47-F2B4141B0761}"/>
    <cellStyle name="Comma 3 3 2 2" xfId="13607" xr:uid="{BE7CDFAD-E707-4B7F-A368-9D7014876CC4}"/>
    <cellStyle name="Comma 3 4" xfId="1049" xr:uid="{00000000-0005-0000-0000-00001C040000}"/>
    <cellStyle name="Comma 3 4 2" xfId="7659" xr:uid="{E345074C-B8D2-44F6-B58B-ED3CAC9E70B1}"/>
    <cellStyle name="Comma 3 4 2 2" xfId="13608" xr:uid="{3E2263B5-3DE9-4675-BABF-9770CF179E34}"/>
    <cellStyle name="Comma 3 5" xfId="1050" xr:uid="{00000000-0005-0000-0000-00001D040000}"/>
    <cellStyle name="Comma 3 5 2" xfId="7660" xr:uid="{3BD9B14F-C21A-4BAA-B90B-45DA3127C8B1}"/>
    <cellStyle name="Comma 3 5 2 2" xfId="13609" xr:uid="{87293855-BB7E-46B0-AB10-73A192B1AFF0}"/>
    <cellStyle name="Comma 3 6" xfId="1051" xr:uid="{00000000-0005-0000-0000-00001E040000}"/>
    <cellStyle name="Comma 3 6 2" xfId="7661" xr:uid="{12932446-D5DF-4F10-ACD7-FEC19326E940}"/>
    <cellStyle name="Comma 3 6 2 2" xfId="13610" xr:uid="{FB6B74F7-2168-4E1F-B667-8080E1CAB24F}"/>
    <cellStyle name="Comma 3 7" xfId="6369" xr:uid="{7705FE05-93A3-4371-8E13-87BA9143669C}"/>
    <cellStyle name="Comma 3 7 2" xfId="12893" xr:uid="{70D17D90-88CF-4F21-8542-90581BBC086C}"/>
    <cellStyle name="Comma 4" xfId="1052" xr:uid="{00000000-0005-0000-0000-00001F040000}"/>
    <cellStyle name="Comma 4 2" xfId="1053" xr:uid="{00000000-0005-0000-0000-000020040000}"/>
    <cellStyle name="Comma 4 2 2" xfId="7662" xr:uid="{476E08E2-91A5-47F1-B6B9-2615083A4C14}"/>
    <cellStyle name="Comma 4 2 2 2" xfId="13611" xr:uid="{B0D645F2-5D7E-4562-8B7E-3F6919E24F49}"/>
    <cellStyle name="Comma 4 3" xfId="1054" xr:uid="{00000000-0005-0000-0000-000021040000}"/>
    <cellStyle name="Comma 4 3 2" xfId="7663" xr:uid="{A8E00A17-98D5-482C-BD1F-89494044A112}"/>
    <cellStyle name="Comma 4 3 2 2" xfId="13612" xr:uid="{8DE86732-0B67-4962-92A5-5ABD6E555B9E}"/>
    <cellStyle name="Comma 4 4" xfId="1055" xr:uid="{00000000-0005-0000-0000-000022040000}"/>
    <cellStyle name="Comma 4 4 2" xfId="7664" xr:uid="{11831DA5-F8EC-4B97-AC21-705976C5E0FF}"/>
    <cellStyle name="Comma 4 4 2 2" xfId="13613" xr:uid="{8B85DF10-1E16-48BA-B2BB-AD5109BC3015}"/>
    <cellStyle name="Comma 4 5" xfId="1056" xr:uid="{00000000-0005-0000-0000-000023040000}"/>
    <cellStyle name="Comma 4 5 2" xfId="7665" xr:uid="{2438380F-04B5-445F-A15A-D33A099FC99C}"/>
    <cellStyle name="Comma 4 5 2 2" xfId="13614" xr:uid="{A881DE9B-51EF-48EC-B32A-07DD48C4CA25}"/>
    <cellStyle name="Comma 4 6" xfId="1057" xr:uid="{00000000-0005-0000-0000-000024040000}"/>
    <cellStyle name="Comma 4 6 2" xfId="7666" xr:uid="{8D40B5BA-76B6-457F-A600-AB93D98D7943}"/>
    <cellStyle name="Comma 4 6 2 2" xfId="13615" xr:uid="{96505B8B-63CE-41D6-B705-D964AFC5F783}"/>
    <cellStyle name="Comma 4 7" xfId="6370" xr:uid="{8E037A7D-E676-4835-9631-0659521F9F61}"/>
    <cellStyle name="Comma 4 7 2" xfId="12894" xr:uid="{6E0EFA5C-D009-4AD3-B481-97AF0DEE6FF4}"/>
    <cellStyle name="Comma 5" xfId="1058" xr:uid="{00000000-0005-0000-0000-000025040000}"/>
    <cellStyle name="Comma 5 2" xfId="1059" xr:uid="{00000000-0005-0000-0000-000026040000}"/>
    <cellStyle name="Comma 5 2 2" xfId="7667" xr:uid="{67804AFF-1211-4E34-9BC1-A7643B657166}"/>
    <cellStyle name="Comma 5 2 2 2" xfId="13616" xr:uid="{662E10E6-A214-45F6-97FD-D540A115AFC8}"/>
    <cellStyle name="Comma 5 3" xfId="1060" xr:uid="{00000000-0005-0000-0000-000027040000}"/>
    <cellStyle name="Comma 5 3 2" xfId="7668" xr:uid="{AA14DF3F-D11D-4A02-8CD6-535C9B004863}"/>
    <cellStyle name="Comma 5 3 2 2" xfId="13617" xr:uid="{484ADA71-60D7-4259-A8DE-504FEF6AA176}"/>
    <cellStyle name="Comma 5 4" xfId="1061" xr:uid="{00000000-0005-0000-0000-000028040000}"/>
    <cellStyle name="Comma 5 4 2" xfId="7669" xr:uid="{C5524757-3DC9-4354-A77A-35D04AA11CC9}"/>
    <cellStyle name="Comma 5 4 2 2" xfId="13618" xr:uid="{5079A416-28A7-40EC-9EAE-B8465B535880}"/>
    <cellStyle name="Comma 5 5" xfId="1062" xr:uid="{00000000-0005-0000-0000-000029040000}"/>
    <cellStyle name="Comma 5 5 2" xfId="7670" xr:uid="{24B84465-12D4-4D41-9086-8A3FB3C7D0F4}"/>
    <cellStyle name="Comma 5 5 2 2" xfId="13619" xr:uid="{F28F3F00-41F8-446B-8CF1-44BE02A06039}"/>
    <cellStyle name="Comma 5 6" xfId="1063" xr:uid="{00000000-0005-0000-0000-00002A040000}"/>
    <cellStyle name="Comma 5 6 2" xfId="7671" xr:uid="{1EAF136A-7AF9-447A-A55D-271B73DA01A9}"/>
    <cellStyle name="Comma 5 6 2 2" xfId="13620" xr:uid="{D8B81408-2320-4ABE-B7C0-F3544D2C7A97}"/>
    <cellStyle name="Comma 5 7" xfId="6371" xr:uid="{8A4BC588-679E-4BF8-8E98-AA4D03BA976F}"/>
    <cellStyle name="Comma 5 7 2" xfId="12895" xr:uid="{EBEB8B96-8238-4B3F-A471-B044E21E607E}"/>
    <cellStyle name="Comma 6" xfId="1064" xr:uid="{00000000-0005-0000-0000-00002B040000}"/>
    <cellStyle name="Comma 6 2" xfId="1065" xr:uid="{00000000-0005-0000-0000-00002C040000}"/>
    <cellStyle name="Comma 6 2 2" xfId="1066" xr:uid="{00000000-0005-0000-0000-00002D040000}"/>
    <cellStyle name="Comma 6 2 2 2" xfId="7672" xr:uid="{C24E2CF4-0190-4D70-8943-26500D982EC4}"/>
    <cellStyle name="Comma 6 2 2 2 2" xfId="13621" xr:uid="{F2F82218-8EB7-440C-A368-793E0A707A68}"/>
    <cellStyle name="Comma 6 2 3" xfId="1067" xr:uid="{00000000-0005-0000-0000-00002E040000}"/>
    <cellStyle name="Comma 6 2 3 2" xfId="7673" xr:uid="{B9061F3E-DBDB-4280-BD97-ACFA33CE4FF1}"/>
    <cellStyle name="Comma 6 2 3 2 2" xfId="13622" xr:uid="{F3C27966-1340-4788-8548-E19E11D050B8}"/>
    <cellStyle name="Comma 6 2 4" xfId="1068" xr:uid="{00000000-0005-0000-0000-00002F040000}"/>
    <cellStyle name="Comma 6 2 4 2" xfId="7674" xr:uid="{9E3F1EC4-4C49-4F9D-92C4-8E8DB123CF3F}"/>
    <cellStyle name="Comma 6 2 4 2 2" xfId="13623" xr:uid="{35AD2788-FA79-40B6-A957-0320FFF09221}"/>
    <cellStyle name="Comma 6 2 5" xfId="1069" xr:uid="{00000000-0005-0000-0000-000030040000}"/>
    <cellStyle name="Comma 6 2 5 2" xfId="7675" xr:uid="{18C3915D-1AAE-4BAC-B7C8-4D2F12EC9D97}"/>
    <cellStyle name="Comma 6 2 5 2 2" xfId="13624" xr:uid="{E7287A5A-26D3-4991-86B5-8F688EF8C590}"/>
    <cellStyle name="Comma 6 2 6" xfId="1070" xr:uid="{00000000-0005-0000-0000-000031040000}"/>
    <cellStyle name="Comma 6 2 6 2" xfId="7676" xr:uid="{572166EB-9456-4F3F-9346-5D46631C2B54}"/>
    <cellStyle name="Comma 6 2 6 2 2" xfId="13625" xr:uid="{99464382-FC60-4A7C-A531-4B6CD87BA9C4}"/>
    <cellStyle name="Comma 6 2 7" xfId="6373" xr:uid="{E9EB75A6-B09F-4053-9E27-72E447A9FE75}"/>
    <cellStyle name="Comma 6 2 7 2" xfId="12897" xr:uid="{9B8757AE-A55A-433C-B82D-7B64B3E39DC3}"/>
    <cellStyle name="Comma 6 3" xfId="1071" xr:uid="{00000000-0005-0000-0000-000032040000}"/>
    <cellStyle name="Comma 6 3 2" xfId="7677" xr:uid="{DD849F15-9593-45A5-8185-08EA5050A6F7}"/>
    <cellStyle name="Comma 6 3 2 2" xfId="13626" xr:uid="{B6652366-A3FD-4F0A-B40D-95CFE7A5EEDF}"/>
    <cellStyle name="Comma 6 4" xfId="1072" xr:uid="{00000000-0005-0000-0000-000033040000}"/>
    <cellStyle name="Comma 6 4 2" xfId="7678" xr:uid="{9565497E-931D-492D-939F-322A1616EFA7}"/>
    <cellStyle name="Comma 6 4 2 2" xfId="13627" xr:uid="{F96FFCB8-5E48-4D9B-8A9B-3C75FC0BAD73}"/>
    <cellStyle name="Comma 6 5" xfId="1073" xr:uid="{00000000-0005-0000-0000-000034040000}"/>
    <cellStyle name="Comma 6 5 2" xfId="7679" xr:uid="{76F217E1-C0AC-4815-867B-87D4282C69C4}"/>
    <cellStyle name="Comma 6 5 2 2" xfId="13628" xr:uid="{758EE513-EBA7-4247-B3E5-4532CA30AC4E}"/>
    <cellStyle name="Comma 6 6" xfId="1074" xr:uid="{00000000-0005-0000-0000-000035040000}"/>
    <cellStyle name="Comma 6 6 2" xfId="7680" xr:uid="{C1546903-1A28-454E-8D36-9B3B8AD69A6A}"/>
    <cellStyle name="Comma 6 6 2 2" xfId="13629" xr:uid="{36572BDC-1724-4EA2-BCD6-515AD07FF2BB}"/>
    <cellStyle name="Comma 6 7" xfId="1075" xr:uid="{00000000-0005-0000-0000-000036040000}"/>
    <cellStyle name="Comma 6 7 2" xfId="7681" xr:uid="{E008E7EE-6475-43AE-B221-4BA38D2DE8E8}"/>
    <cellStyle name="Comma 6 7 2 2" xfId="13630" xr:uid="{58582874-0B40-4190-AC24-1A690B60CE19}"/>
    <cellStyle name="Comma 6 8" xfId="6372" xr:uid="{582A7078-4B8F-48D7-A776-426DB83C45CA}"/>
    <cellStyle name="Comma 6 8 2" xfId="12896" xr:uid="{33E9313A-0B94-4832-9939-57E50E974535}"/>
    <cellStyle name="Comma 7" xfId="1076" xr:uid="{00000000-0005-0000-0000-000037040000}"/>
    <cellStyle name="Comma 7 2" xfId="1077" xr:uid="{00000000-0005-0000-0000-000038040000}"/>
    <cellStyle name="Comma 7 2 2" xfId="1078" xr:uid="{00000000-0005-0000-0000-000039040000}"/>
    <cellStyle name="Comma 7 2 2 2" xfId="7682" xr:uid="{4383B969-F7B8-4042-9344-43E8BBC5F325}"/>
    <cellStyle name="Comma 7 2 2 2 2" xfId="13631" xr:uid="{4C4E5833-D6E7-419B-A7AA-2BB079B99702}"/>
    <cellStyle name="Comma 7 2 3" xfId="1079" xr:uid="{00000000-0005-0000-0000-00003A040000}"/>
    <cellStyle name="Comma 7 2 3 2" xfId="7683" xr:uid="{AD6385E0-40BF-4CA1-B28C-BFAD0ACE6998}"/>
    <cellStyle name="Comma 7 2 3 2 2" xfId="13632" xr:uid="{7EE2A598-43F6-4683-A4C9-4D3998B148A3}"/>
    <cellStyle name="Comma 7 2 4" xfId="1080" xr:uid="{00000000-0005-0000-0000-00003B040000}"/>
    <cellStyle name="Comma 7 2 4 2" xfId="7684" xr:uid="{6FCDB740-D334-4726-BB55-5E2CF037F629}"/>
    <cellStyle name="Comma 7 2 4 2 2" xfId="13633" xr:uid="{8D4A83E2-342F-4148-A574-B58B9706ED31}"/>
    <cellStyle name="Comma 7 2 5" xfId="1081" xr:uid="{00000000-0005-0000-0000-00003C040000}"/>
    <cellStyle name="Comma 7 2 5 2" xfId="7685" xr:uid="{B004AFE8-BAC2-4F1B-BA75-023217888110}"/>
    <cellStyle name="Comma 7 2 5 2 2" xfId="13634" xr:uid="{F128ECE3-F945-4AE8-9548-ED6FB67C97D3}"/>
    <cellStyle name="Comma 7 2 6" xfId="1082" xr:uid="{00000000-0005-0000-0000-00003D040000}"/>
    <cellStyle name="Comma 7 2 6 2" xfId="7686" xr:uid="{92A86253-2FAF-4FEF-97A0-4CBE6B9A9A29}"/>
    <cellStyle name="Comma 7 2 6 2 2" xfId="13635" xr:uid="{889327B3-DAC1-4A16-AE60-F13626F758C8}"/>
    <cellStyle name="Comma 7 2 7" xfId="6375" xr:uid="{362B1008-D94E-42AD-9D77-FE0C9782414B}"/>
    <cellStyle name="Comma 7 2 7 2" xfId="12899" xr:uid="{F86643D2-D616-4DDB-8764-BA19A8316583}"/>
    <cellStyle name="Comma 7 3" xfId="1083" xr:uid="{00000000-0005-0000-0000-00003E040000}"/>
    <cellStyle name="Comma 7 3 2" xfId="7687" xr:uid="{63D60A8D-33CE-4248-9E23-3991AA95A197}"/>
    <cellStyle name="Comma 7 3 2 2" xfId="13636" xr:uid="{A5A66EB4-D054-417B-89FC-638FA6113191}"/>
    <cellStyle name="Comma 7 4" xfId="1084" xr:uid="{00000000-0005-0000-0000-00003F040000}"/>
    <cellStyle name="Comma 7 4 2" xfId="7688" xr:uid="{41D09D86-1F4D-4F64-816C-0B32B64B7419}"/>
    <cellStyle name="Comma 7 4 2 2" xfId="13637" xr:uid="{8F4F7362-5BF3-45DB-B1A1-1BF5B021885D}"/>
    <cellStyle name="Comma 7 5" xfId="1085" xr:uid="{00000000-0005-0000-0000-000040040000}"/>
    <cellStyle name="Comma 7 5 2" xfId="7689" xr:uid="{3FCB045F-7284-45EA-8051-DCDEC81DDFFE}"/>
    <cellStyle name="Comma 7 5 2 2" xfId="13638" xr:uid="{0C7F2D37-6C22-44B0-9BC5-01F338167F7C}"/>
    <cellStyle name="Comma 7 6" xfId="1086" xr:uid="{00000000-0005-0000-0000-000041040000}"/>
    <cellStyle name="Comma 7 6 2" xfId="7690" xr:uid="{B8936B03-73C5-4B62-B161-A9C8D9206583}"/>
    <cellStyle name="Comma 7 6 2 2" xfId="13639" xr:uid="{84F8CB6C-97E9-40D9-B645-B9B8A1E3B6E1}"/>
    <cellStyle name="Comma 7 7" xfId="1087" xr:uid="{00000000-0005-0000-0000-000042040000}"/>
    <cellStyle name="Comma 7 7 2" xfId="7691" xr:uid="{36F0B941-FEEC-434B-BD9D-495938457E1D}"/>
    <cellStyle name="Comma 7 7 2 2" xfId="13640" xr:uid="{41717185-1228-4342-9F4A-51CD443E078C}"/>
    <cellStyle name="Comma 7 8" xfId="6374" xr:uid="{409C08D0-787E-400D-AC78-45C95B878D5D}"/>
    <cellStyle name="Comma 7 8 2" xfId="12898" xr:uid="{05AD4853-616A-4DF0-83F2-D7D3203167A0}"/>
    <cellStyle name="Comma 8" xfId="1088" xr:uid="{00000000-0005-0000-0000-000043040000}"/>
    <cellStyle name="Comma 8 2" xfId="1089" xr:uid="{00000000-0005-0000-0000-000044040000}"/>
    <cellStyle name="Comma 8 2 2" xfId="7693" xr:uid="{D0B8E3E8-3DF8-4E3A-B221-5566B277FC09}"/>
    <cellStyle name="Comma 8 2 2 2" xfId="13642" xr:uid="{B32743DA-1EE4-4930-8364-F97DE6143103}"/>
    <cellStyle name="Comma 8 3" xfId="1090" xr:uid="{00000000-0005-0000-0000-000045040000}"/>
    <cellStyle name="Comma 8 3 2" xfId="7694" xr:uid="{A4CA8EE8-DC81-41B0-82D3-1268874A1E3F}"/>
    <cellStyle name="Comma 8 3 2 2" xfId="13643" xr:uid="{FDF123DF-22A2-4071-90AB-17442193251C}"/>
    <cellStyle name="Comma 8 4" xfId="7692" xr:uid="{B9584FED-A580-4CA8-BAD5-0C59BE7B4D7B}"/>
    <cellStyle name="Comma 8 4 2" xfId="13641" xr:uid="{8D3B0DB2-ED3F-4B12-94AC-524B325232AD}"/>
    <cellStyle name="Comma 9" xfId="1091" xr:uid="{00000000-0005-0000-0000-000046040000}"/>
    <cellStyle name="Comma 9 2" xfId="7695" xr:uid="{07A91D64-88C8-40AB-A0D7-CD0FA7957500}"/>
    <cellStyle name="Comma 9 2 2" xfId="13644" xr:uid="{E9B65C97-133B-456E-8A33-A454AF90045E}"/>
    <cellStyle name="Comma(0)" xfId="1095" xr:uid="{00000000-0005-0000-0000-00004A040000}"/>
    <cellStyle name="Comma(0) 2" xfId="7696" xr:uid="{F90829E0-7E68-49E6-B7BF-31A01374CECB}"/>
    <cellStyle name="comma(1)" xfId="1096" xr:uid="{00000000-0005-0000-0000-00004B040000}"/>
    <cellStyle name="comma(1) 2" xfId="6376" xr:uid="{08253791-F7A1-45F1-9DBC-4353730C6EEB}"/>
    <cellStyle name="Comma(3)" xfId="1097" xr:uid="{00000000-0005-0000-0000-00004C040000}"/>
    <cellStyle name="Comma(3) 2" xfId="7697" xr:uid="{84F0EB33-97B6-4962-82E3-015E0A3162EF}"/>
    <cellStyle name="Comma[0]" xfId="1099" xr:uid="{00000000-0005-0000-0000-00004E040000}"/>
    <cellStyle name="Comma[0] 2" xfId="7698" xr:uid="{7EF96A85-9D20-444B-89E1-0CD1FE6939FE}"/>
    <cellStyle name="Comma[1]" xfId="1100" xr:uid="{00000000-0005-0000-0000-00004F040000}"/>
    <cellStyle name="Comma[1] 2" xfId="7699" xr:uid="{5AF099A3-A2EE-4D0F-A11B-1D202279906F}"/>
    <cellStyle name="Comma[2]__" xfId="1101" xr:uid="{00000000-0005-0000-0000-000050040000}"/>
    <cellStyle name="Comma[3]" xfId="1102" xr:uid="{00000000-0005-0000-0000-000051040000}"/>
    <cellStyle name="Comma[3] 2" xfId="7700" xr:uid="{B9B177C0-479D-4EA0-86A0-B3EB5C97D417}"/>
    <cellStyle name="Comma_B3.1a" xfId="1103" xr:uid="{00000000-0005-0000-0000-000052040000}"/>
    <cellStyle name="Comma0" xfId="1098" xr:uid="{00000000-0005-0000-0000-00004D040000}"/>
    <cellStyle name="Comma0 2" xfId="7701" xr:uid="{8C712B15-19E4-41E1-8FDE-3EB008518AD3}"/>
    <cellStyle name="Comma0 2 2" xfId="13645" xr:uid="{833C4A7C-D4F5-4AE3-8684-BB897739DAC0}"/>
    <cellStyle name="Currency [0] 2" xfId="1108" xr:uid="{00000000-0005-0000-0000-000057040000}"/>
    <cellStyle name="Currency [0] 2 2" xfId="7702" xr:uid="{AFCC0225-A974-46F9-8984-82E466B781AC}"/>
    <cellStyle name="Currency [0] 2 2 2" xfId="13646" xr:uid="{6260D330-68AE-4E27-A665-439BF26467CE}"/>
    <cellStyle name="Currency [0]_B3.1a" xfId="1109" xr:uid="{00000000-0005-0000-0000-000058040000}"/>
    <cellStyle name="Currency 2" xfId="1104" xr:uid="{00000000-0005-0000-0000-000053040000}"/>
    <cellStyle name="Currency 2 2" xfId="7703" xr:uid="{4B45A05D-3E27-4AF2-9E00-FB53AFDBF647}"/>
    <cellStyle name="Currency 2 2 2" xfId="13647" xr:uid="{75749CEF-93F0-4E5B-94BF-722C13B1ABC9}"/>
    <cellStyle name="Currency 3" xfId="1105" xr:uid="{00000000-0005-0000-0000-000054040000}"/>
    <cellStyle name="Currency 3 2" xfId="7704" xr:uid="{E4D7AF82-DB41-4E9E-8251-37B080B1CA93}"/>
    <cellStyle name="Currency 3 2 2" xfId="13648" xr:uid="{E778142A-3507-47A6-8A19-E33C04237542}"/>
    <cellStyle name="Currency 4" xfId="1106" xr:uid="{00000000-0005-0000-0000-000055040000}"/>
    <cellStyle name="Currency 4 2" xfId="7705" xr:uid="{A59FA77C-4325-49B6-BAF4-22AE1A51EE23}"/>
    <cellStyle name="Currency 4 2 2" xfId="13649" xr:uid="{0017A337-8018-44A3-B75F-4597E6F2E72C}"/>
    <cellStyle name="Currency 5" xfId="1107" xr:uid="{00000000-0005-0000-0000-000056040000}"/>
    <cellStyle name="Currency 5 2" xfId="7706" xr:uid="{2762E46C-90F4-48B5-8419-E6900F73D9A9}"/>
    <cellStyle name="Currency 5 2 2" xfId="13650" xr:uid="{9984570C-D850-4E1D-9C05-D62BFC24AB7D}"/>
    <cellStyle name="Currency_B3.1a" xfId="1111" xr:uid="{00000000-0005-0000-0000-00005A040000}"/>
    <cellStyle name="Currency0" xfId="1110" xr:uid="{00000000-0005-0000-0000-000059040000}"/>
    <cellStyle name="Currency0 2" xfId="7707" xr:uid="{7D7BC22F-8648-44A2-9C83-5ADD267A57F5}"/>
    <cellStyle name="Currency0 2 2" xfId="13651" xr:uid="{96B8D2EB-FD74-47BB-9E43-AB34D9876496}"/>
    <cellStyle name="DataEntryCells" xfId="1112" xr:uid="{00000000-0005-0000-0000-00005B040000}"/>
    <cellStyle name="DataEntryCells 2" xfId="1113" xr:uid="{00000000-0005-0000-0000-00005C040000}"/>
    <cellStyle name="DataEntryCells 2 2" xfId="1114" xr:uid="{00000000-0005-0000-0000-00005D040000}"/>
    <cellStyle name="DataEntryCells 2 2 2" xfId="6379" xr:uid="{A795B3B9-E453-4E23-86AE-C9E838C2AB99}"/>
    <cellStyle name="DataEntryCells 2 3" xfId="6378" xr:uid="{D6671B5D-AC7A-4251-951E-6694AB6DD8C8}"/>
    <cellStyle name="DataEntryCells 3" xfId="6377" xr:uid="{FF121261-256E-430C-A7FE-FA7E50EE8E52}"/>
    <cellStyle name="Date" xfId="1115" xr:uid="{00000000-0005-0000-0000-00005E040000}"/>
    <cellStyle name="Date 2" xfId="7708" xr:uid="{34F14D28-6150-4517-BBD7-23AA90623782}"/>
    <cellStyle name="Date 2 2" xfId="13652" xr:uid="{1EAB08E3-AC2D-4392-BD7F-12F221557CDF}"/>
    <cellStyle name="Didier" xfId="1116" xr:uid="{00000000-0005-0000-0000-00005F040000}"/>
    <cellStyle name="Didier - Title" xfId="1117" xr:uid="{00000000-0005-0000-0000-000060040000}"/>
    <cellStyle name="Didier - Title 2" xfId="1118" xr:uid="{00000000-0005-0000-0000-000061040000}"/>
    <cellStyle name="Didier - Title 2 2" xfId="7709" xr:uid="{624C64E9-C85C-470E-96E8-C280AE7CDE4A}"/>
    <cellStyle name="Didier - Title 3" xfId="6381" xr:uid="{12A10E99-D038-4BBC-A488-CCDEC388C05C}"/>
    <cellStyle name="Didier 2" xfId="6380" xr:uid="{E28C5C64-C1D7-48DC-9030-AEAF379AF8F6}"/>
    <cellStyle name="Didier subtitles" xfId="1119" xr:uid="{00000000-0005-0000-0000-000062040000}"/>
    <cellStyle name="Didier subtitles 2" xfId="1120" xr:uid="{00000000-0005-0000-0000-000063040000}"/>
    <cellStyle name="Didier subtitles 2 2" xfId="7710" xr:uid="{835DD4C5-18BC-4BEC-8259-E9D00CDD2577}"/>
    <cellStyle name="Didier subtitles 3" xfId="6382" xr:uid="{35BF8F73-9BFA-4775-A161-07F0920C3327}"/>
    <cellStyle name="données" xfId="1121" xr:uid="{00000000-0005-0000-0000-000064040000}"/>
    <cellStyle name="données 2" xfId="7711" xr:uid="{8016AE04-196D-42B5-A793-B42412F37A2A}"/>
    <cellStyle name="donnéesbord" xfId="1122" xr:uid="{00000000-0005-0000-0000-000065040000}"/>
    <cellStyle name="donnéesbord 2" xfId="1123" xr:uid="{00000000-0005-0000-0000-000066040000}"/>
    <cellStyle name="donnéesbord 2 2" xfId="7713" xr:uid="{605567FA-1773-4895-9F3C-22B149443B32}"/>
    <cellStyle name="donnéesbord 3" xfId="7712" xr:uid="{5A7F0ED1-5719-4E79-AF40-FA6B2E638B32}"/>
    <cellStyle name="Eingabe 2" xfId="1124" xr:uid="{00000000-0005-0000-0000-000067040000}"/>
    <cellStyle name="Eingabe 2 2" xfId="1125" xr:uid="{00000000-0005-0000-0000-000068040000}"/>
    <cellStyle name="Eingabe 2 2 2" xfId="7714" xr:uid="{E0151499-EBF7-494D-8591-BE7DF7E935FC}"/>
    <cellStyle name="Eingabe 2 3" xfId="6384" xr:uid="{F75D02C2-A642-4E58-BE02-88A5A7A6C479}"/>
    <cellStyle name="Eingabe 2 4" xfId="12626" xr:uid="{BD3E746F-775A-45BA-BF5C-63EA17C443DA}"/>
    <cellStyle name="Eingabe 3" xfId="1126" xr:uid="{00000000-0005-0000-0000-000069040000}"/>
    <cellStyle name="Eingabe 3 2" xfId="7715" xr:uid="{07FD71E0-6CE0-49BF-9D0E-E1DE856C3C0F}"/>
    <cellStyle name="Eingabe 4" xfId="1127" xr:uid="{00000000-0005-0000-0000-00006A040000}"/>
    <cellStyle name="Eingabe 4 2" xfId="7716" xr:uid="{E7E6878B-3912-4557-99AB-2EDCE8E546B9}"/>
    <cellStyle name="Eingabe 5" xfId="1128" xr:uid="{00000000-0005-0000-0000-00006B040000}"/>
    <cellStyle name="Eingabe 5 2" xfId="7717" xr:uid="{339AA9BB-CEDB-4B55-9617-24560107DE09}"/>
    <cellStyle name="Eingabe 6" xfId="6383" xr:uid="{F31000C3-4BBB-474A-BAAA-78017A48A8B6}"/>
    <cellStyle name="Ergebnis 2" xfId="1129" xr:uid="{00000000-0005-0000-0000-00006C040000}"/>
    <cellStyle name="Ergebnis 2 2" xfId="1130" xr:uid="{00000000-0005-0000-0000-00006D040000}"/>
    <cellStyle name="Ergebnis 2 2 2" xfId="7718" xr:uid="{ADD9CA6B-E6BC-4D8A-9310-81D7094FBAE6}"/>
    <cellStyle name="Ergebnis 2 3" xfId="6386" xr:uid="{91189AFF-E4CC-4BF2-931B-24F68231E35D}"/>
    <cellStyle name="Ergebnis 3" xfId="1131" xr:uid="{00000000-0005-0000-0000-00006E040000}"/>
    <cellStyle name="Ergebnis 3 2" xfId="7719" xr:uid="{3516EA97-35D6-4F75-86AC-1A958FFDA631}"/>
    <cellStyle name="Ergebnis 4" xfId="1132" xr:uid="{00000000-0005-0000-0000-00006F040000}"/>
    <cellStyle name="Ergebnis 4 2" xfId="7720" xr:uid="{09EAA63A-BDA7-4C9D-847C-1C728F368F40}"/>
    <cellStyle name="Ergebnis 5" xfId="1133" xr:uid="{00000000-0005-0000-0000-000070040000}"/>
    <cellStyle name="Ergebnis 5 2" xfId="7721" xr:uid="{47BFC193-FBE5-4E04-8739-D1B6477E6565}"/>
    <cellStyle name="Ergebnis 6" xfId="6385" xr:uid="{AA796806-36DA-45A2-A437-C29F16C507D0}"/>
    <cellStyle name="Erklärender Text 2" xfId="1134" xr:uid="{00000000-0005-0000-0000-000071040000}"/>
    <cellStyle name="Erklärender Text 2 2" xfId="1135" xr:uid="{00000000-0005-0000-0000-000072040000}"/>
    <cellStyle name="Erklärender Text 2 2 2" xfId="7722" xr:uid="{F05D70DE-5DB8-4243-8134-6F89ED1ADC86}"/>
    <cellStyle name="Erklärender Text 2 3" xfId="6388" xr:uid="{355AD84C-AC4B-46DC-924F-6FDA79D31CE8}"/>
    <cellStyle name="Erklärender Text 3" xfId="1136" xr:uid="{00000000-0005-0000-0000-000073040000}"/>
    <cellStyle name="Erklärender Text 3 2" xfId="7723" xr:uid="{8E28B977-0382-4642-B0EE-8F5A4D7583AC}"/>
    <cellStyle name="Erklärender Text 4" xfId="1137" xr:uid="{00000000-0005-0000-0000-000074040000}"/>
    <cellStyle name="Erklärender Text 4 2" xfId="7724" xr:uid="{B20F4D30-94EE-46B5-B8E5-331762BE60C3}"/>
    <cellStyle name="Erklärender Text 5" xfId="1138" xr:uid="{00000000-0005-0000-0000-000075040000}"/>
    <cellStyle name="Erklärender Text 5 2" xfId="7725" xr:uid="{D30BEA2E-D31C-4CBE-A529-28FF105B6FE9}"/>
    <cellStyle name="Erklärender Text 6" xfId="6387" xr:uid="{C9DF8446-051B-4917-A12B-F96EE0B4B26C}"/>
    <cellStyle name="ErrRpt_DataEntryCells" xfId="1174" xr:uid="{00000000-0005-0000-0000-000099040000}"/>
    <cellStyle name="ErrRpt-DataEntryCells" xfId="1139" xr:uid="{00000000-0005-0000-0000-000076040000}"/>
    <cellStyle name="ErrRpt-DataEntryCells 2" xfId="1140" xr:uid="{00000000-0005-0000-0000-000077040000}"/>
    <cellStyle name="ErrRpt-DataEntryCells 2 2" xfId="1141" xr:uid="{00000000-0005-0000-0000-000078040000}"/>
    <cellStyle name="ErrRpt-DataEntryCells 2 2 2" xfId="1142" xr:uid="{00000000-0005-0000-0000-000079040000}"/>
    <cellStyle name="ErrRpt-DataEntryCells 2 2 2 2" xfId="7727" xr:uid="{76D52D26-0421-4CB5-9F74-C9137A652282}"/>
    <cellStyle name="ErrRpt-DataEntryCells 2 2 2 2 2" xfId="13654" xr:uid="{978A3C8F-48FE-4F38-97C4-48C6B2C29D91}"/>
    <cellStyle name="ErrRpt-DataEntryCells 2 2 2 3" xfId="12630" xr:uid="{0F45171B-2322-42C3-904E-3FD3AA6ADA25}"/>
    <cellStyle name="ErrRpt-DataEntryCells 2 2 3" xfId="7726" xr:uid="{8C96F38D-DAB6-4551-9034-48CC82F3B39F}"/>
    <cellStyle name="ErrRpt-DataEntryCells 2 2 3 2" xfId="13653" xr:uid="{797AC970-487D-4C26-8B2D-6CA61381CCAA}"/>
    <cellStyle name="ErrRpt-DataEntryCells 2 2 4" xfId="12629" xr:uid="{2AE88CE6-491C-4E5D-9A0A-DC9CAD6CEA6B}"/>
    <cellStyle name="ErrRpt-DataEntryCells 2 3" xfId="1143" xr:uid="{00000000-0005-0000-0000-00007A040000}"/>
    <cellStyle name="ErrRpt-DataEntryCells 2 3 2" xfId="7728" xr:uid="{A05313D9-29F7-4587-A824-156CDBE97723}"/>
    <cellStyle name="ErrRpt-DataEntryCells 2 3 2 2" xfId="13655" xr:uid="{6710C147-50CF-4536-A9D3-62E757A343D4}"/>
    <cellStyle name="ErrRpt-DataEntryCells 2 3 3" xfId="12631" xr:uid="{061E6664-4844-432C-967C-5DA74C33DCA2}"/>
    <cellStyle name="ErrRpt-DataEntryCells 2 4" xfId="6390" xr:uid="{63D34F18-E838-4E5E-A020-89CAC0F8F2BB}"/>
    <cellStyle name="ErrRpt-DataEntryCells 2 4 2" xfId="12901" xr:uid="{412A586C-E782-402B-9FE4-A7BFE529CF8D}"/>
    <cellStyle name="ErrRpt-DataEntryCells 2 5" xfId="12628" xr:uid="{72030E7E-8215-43E3-ACC5-2EF24A8F2A26}"/>
    <cellStyle name="ErrRpt-DataEntryCells 3" xfId="1144" xr:uid="{00000000-0005-0000-0000-00007B040000}"/>
    <cellStyle name="ErrRpt-DataEntryCells 3 2" xfId="1145" xr:uid="{00000000-0005-0000-0000-00007C040000}"/>
    <cellStyle name="ErrRpt-DataEntryCells 3 2 2" xfId="1146" xr:uid="{00000000-0005-0000-0000-00007D040000}"/>
    <cellStyle name="ErrRpt-DataEntryCells 3 2 2 2" xfId="1147" xr:uid="{00000000-0005-0000-0000-00007E040000}"/>
    <cellStyle name="ErrRpt-DataEntryCells 3 2 2 2 2" xfId="7732" xr:uid="{3AA43DDB-259D-4D4D-808F-E561E11F1868}"/>
    <cellStyle name="ErrRpt-DataEntryCells 3 2 2 2 2 2" xfId="13659" xr:uid="{350B4011-73E8-4405-8F3D-207B00DA9BB7}"/>
    <cellStyle name="ErrRpt-DataEntryCells 3 2 2 2 3" xfId="12635" xr:uid="{AD8EE06E-35D6-4314-B137-387F7139EECA}"/>
    <cellStyle name="ErrRpt-DataEntryCells 3 2 2 3" xfId="7731" xr:uid="{73E687E4-88EA-4940-9910-32D53ED3F59B}"/>
    <cellStyle name="ErrRpt-DataEntryCells 3 2 2 3 2" xfId="13658" xr:uid="{74482E24-C879-4D0E-B78E-643428C3B885}"/>
    <cellStyle name="ErrRpt-DataEntryCells 3 2 2 4" xfId="12634" xr:uid="{27EA90C6-F5CE-4158-B13D-7C1AEC92BB48}"/>
    <cellStyle name="ErrRpt-DataEntryCells 3 2 3" xfId="1148" xr:uid="{00000000-0005-0000-0000-00007F040000}"/>
    <cellStyle name="ErrRpt-DataEntryCells 3 2 3 2" xfId="7733" xr:uid="{2AF07649-D533-4AFE-8C0B-420618D17BE0}"/>
    <cellStyle name="ErrRpt-DataEntryCells 3 2 3 2 2" xfId="13660" xr:uid="{D1595609-34A9-435F-B1A8-64BEC8F38FA6}"/>
    <cellStyle name="ErrRpt-DataEntryCells 3 2 3 3" xfId="12636" xr:uid="{6BA9EE52-257C-4956-BECF-5C0EA45CB610}"/>
    <cellStyle name="ErrRpt-DataEntryCells 3 2 4" xfId="7730" xr:uid="{F6F2A065-4F4A-4886-86EA-332823CF8B7B}"/>
    <cellStyle name="ErrRpt-DataEntryCells 3 2 4 2" xfId="13657" xr:uid="{31A92FEF-BC81-43E4-9F09-AD6B7CF47EBE}"/>
    <cellStyle name="ErrRpt-DataEntryCells 3 2 5" xfId="12633" xr:uid="{B8ACE2D5-3FDA-48B7-8EE6-2C1EFD6A290A}"/>
    <cellStyle name="ErrRpt-DataEntryCells 3 3" xfId="1149" xr:uid="{00000000-0005-0000-0000-000080040000}"/>
    <cellStyle name="ErrRpt-DataEntryCells 3 3 2" xfId="1150" xr:uid="{00000000-0005-0000-0000-000081040000}"/>
    <cellStyle name="ErrRpt-DataEntryCells 3 3 2 2" xfId="1151" xr:uid="{00000000-0005-0000-0000-000082040000}"/>
    <cellStyle name="ErrRpt-DataEntryCells 3 3 2 2 2" xfId="7736" xr:uid="{D7503346-53D7-420A-A2B9-509DAA404DB6}"/>
    <cellStyle name="ErrRpt-DataEntryCells 3 3 2 2 2 2" xfId="13663" xr:uid="{E7F71595-0954-49A2-8574-25BCC08CA5C6}"/>
    <cellStyle name="ErrRpt-DataEntryCells 3 3 2 2 3" xfId="12639" xr:uid="{D4D42167-80F0-4566-ACD8-566515616A9F}"/>
    <cellStyle name="ErrRpt-DataEntryCells 3 3 2 3" xfId="7735" xr:uid="{4FC6CB5B-8041-431F-AD0D-5FF3432A29BD}"/>
    <cellStyle name="ErrRpt-DataEntryCells 3 3 2 3 2" xfId="13662" xr:uid="{2E4F78DF-526D-4D88-B872-A5A17632D347}"/>
    <cellStyle name="ErrRpt-DataEntryCells 3 3 2 4" xfId="12638" xr:uid="{EC834AA7-1295-4353-BA05-5C4EECD0F8BD}"/>
    <cellStyle name="ErrRpt-DataEntryCells 3 3 3" xfId="1152" xr:uid="{00000000-0005-0000-0000-000083040000}"/>
    <cellStyle name="ErrRpt-DataEntryCells 3 3 3 2" xfId="7737" xr:uid="{AF01DF8A-89C3-4B50-9D2F-5CD9B8C22CED}"/>
    <cellStyle name="ErrRpt-DataEntryCells 3 3 3 2 2" xfId="13664" xr:uid="{4B3F17C7-1734-414C-9309-0B8751610360}"/>
    <cellStyle name="ErrRpt-DataEntryCells 3 3 3 3" xfId="12640" xr:uid="{2D02030C-3A31-4B60-86F8-AC54446BC435}"/>
    <cellStyle name="ErrRpt-DataEntryCells 3 3 4" xfId="7734" xr:uid="{D7FF99CA-CFA6-4203-96AD-445F952B28D3}"/>
    <cellStyle name="ErrRpt-DataEntryCells 3 3 4 2" xfId="13661" xr:uid="{FE63C1FC-A81F-4D1A-8174-D730F6EC2B7C}"/>
    <cellStyle name="ErrRpt-DataEntryCells 3 3 5" xfId="12637" xr:uid="{D03615B2-AEDC-40BE-9798-862E58B1A622}"/>
    <cellStyle name="ErrRpt-DataEntryCells 3 4" xfId="1153" xr:uid="{00000000-0005-0000-0000-000084040000}"/>
    <cellStyle name="ErrRpt-DataEntryCells 3 4 2" xfId="1154" xr:uid="{00000000-0005-0000-0000-000085040000}"/>
    <cellStyle name="ErrRpt-DataEntryCells 3 4 2 2" xfId="7739" xr:uid="{0DBD7802-8ADA-4F3A-BE39-294E8C6EAF57}"/>
    <cellStyle name="ErrRpt-DataEntryCells 3 4 2 2 2" xfId="13666" xr:uid="{955397C0-90CE-46A4-963B-A10025C81C28}"/>
    <cellStyle name="ErrRpt-DataEntryCells 3 4 2 3" xfId="12642" xr:uid="{EC76D766-3E30-4791-9CAE-2282E16690DA}"/>
    <cellStyle name="ErrRpt-DataEntryCells 3 4 3" xfId="7738" xr:uid="{FBB60946-A059-49D3-A79B-0D5D01C126C4}"/>
    <cellStyle name="ErrRpt-DataEntryCells 3 4 3 2" xfId="13665" xr:uid="{6BEBC3E2-C059-4552-9901-A50302DD8F2E}"/>
    <cellStyle name="ErrRpt-DataEntryCells 3 4 4" xfId="12641" xr:uid="{4AFA1E4F-FDAA-4706-ABB1-44707CF41BDA}"/>
    <cellStyle name="ErrRpt-DataEntryCells 3 5" xfId="1155" xr:uid="{00000000-0005-0000-0000-000086040000}"/>
    <cellStyle name="ErrRpt-DataEntryCells 3 5 2" xfId="7740" xr:uid="{6A34F5FE-E55A-4D50-AB9D-5DD9BF7DBF03}"/>
    <cellStyle name="ErrRpt-DataEntryCells 3 5 2 2" xfId="13667" xr:uid="{36103463-92BC-42E6-95E0-B2F35E6AF40D}"/>
    <cellStyle name="ErrRpt-DataEntryCells 3 5 3" xfId="12643" xr:uid="{905EEEFD-60BB-45CA-9878-2CDA042BADC0}"/>
    <cellStyle name="ErrRpt-DataEntryCells 3 6" xfId="7729" xr:uid="{76D0271B-64A5-4F1C-AE0B-C4A375CC5C84}"/>
    <cellStyle name="ErrRpt-DataEntryCells 3 6 2" xfId="13656" xr:uid="{9E7A44E4-E7B6-4DF7-B967-E10663DC84EF}"/>
    <cellStyle name="ErrRpt-DataEntryCells 3 7" xfId="12632" xr:uid="{1734C03F-BECA-4596-B9F1-2CB7AB7B6049}"/>
    <cellStyle name="ErrRpt-DataEntryCells 4" xfId="1156" xr:uid="{00000000-0005-0000-0000-000087040000}"/>
    <cellStyle name="ErrRpt-DataEntryCells 4 2" xfId="1157" xr:uid="{00000000-0005-0000-0000-000088040000}"/>
    <cellStyle name="ErrRpt-DataEntryCells 4 2 2" xfId="1158" xr:uid="{00000000-0005-0000-0000-000089040000}"/>
    <cellStyle name="ErrRpt-DataEntryCells 4 2 2 2" xfId="1159" xr:uid="{00000000-0005-0000-0000-00008A040000}"/>
    <cellStyle name="ErrRpt-DataEntryCells 4 2 2 2 2" xfId="7744" xr:uid="{B4DE9882-B232-467A-A78C-02EC18B99C96}"/>
    <cellStyle name="ErrRpt-DataEntryCells 4 2 2 2 2 2" xfId="13671" xr:uid="{07C6DC1C-C1A3-4673-B134-46F3B7315CA0}"/>
    <cellStyle name="ErrRpt-DataEntryCells 4 2 2 2 3" xfId="12647" xr:uid="{84F6A69D-D059-4E66-AC41-75A426809150}"/>
    <cellStyle name="ErrRpt-DataEntryCells 4 2 2 3" xfId="7743" xr:uid="{AD00B55F-1443-463F-AFC8-8BAE648E88B8}"/>
    <cellStyle name="ErrRpt-DataEntryCells 4 2 2 3 2" xfId="13670" xr:uid="{54A38044-4722-4A55-B5D7-6716F9CFBE79}"/>
    <cellStyle name="ErrRpt-DataEntryCells 4 2 2 4" xfId="12646" xr:uid="{A874E110-4EEA-4B64-B293-3314C45FEA7B}"/>
    <cellStyle name="ErrRpt-DataEntryCells 4 2 3" xfId="1160" xr:uid="{00000000-0005-0000-0000-00008B040000}"/>
    <cellStyle name="ErrRpt-DataEntryCells 4 2 3 2" xfId="7745" xr:uid="{6B8588D2-7A42-4A69-9DB5-A8C3267CE290}"/>
    <cellStyle name="ErrRpt-DataEntryCells 4 2 3 2 2" xfId="13672" xr:uid="{3483763B-C76C-4650-A39C-66C0B35492C4}"/>
    <cellStyle name="ErrRpt-DataEntryCells 4 2 3 3" xfId="12648" xr:uid="{FBB388A2-F5D9-4C6D-A465-847D3E605FE3}"/>
    <cellStyle name="ErrRpt-DataEntryCells 4 2 4" xfId="7742" xr:uid="{56994FB6-6743-4D8B-B3C2-BD1DD402E66C}"/>
    <cellStyle name="ErrRpt-DataEntryCells 4 2 4 2" xfId="13669" xr:uid="{45C61428-EA42-4262-A900-6BEE7B316B69}"/>
    <cellStyle name="ErrRpt-DataEntryCells 4 2 5" xfId="12645" xr:uid="{346BCFFF-7181-4BF6-B694-468BA54A906A}"/>
    <cellStyle name="ErrRpt-DataEntryCells 4 3" xfId="1161" xr:uid="{00000000-0005-0000-0000-00008C040000}"/>
    <cellStyle name="ErrRpt-DataEntryCells 4 3 2" xfId="1162" xr:uid="{00000000-0005-0000-0000-00008D040000}"/>
    <cellStyle name="ErrRpt-DataEntryCells 4 3 2 2" xfId="1163" xr:uid="{00000000-0005-0000-0000-00008E040000}"/>
    <cellStyle name="ErrRpt-DataEntryCells 4 3 2 2 2" xfId="7748" xr:uid="{B4A4185F-B6F9-4989-A3E9-A10C566EDD78}"/>
    <cellStyle name="ErrRpt-DataEntryCells 4 3 2 2 2 2" xfId="13675" xr:uid="{A6E16718-C695-4E93-86D2-548258E1872A}"/>
    <cellStyle name="ErrRpt-DataEntryCells 4 3 2 2 3" xfId="12651" xr:uid="{403BCA5F-07CE-449B-8996-045D74FEF9BF}"/>
    <cellStyle name="ErrRpt-DataEntryCells 4 3 2 3" xfId="7747" xr:uid="{F9506100-4990-4EB8-8848-74CBE3AE02E9}"/>
    <cellStyle name="ErrRpt-DataEntryCells 4 3 2 3 2" xfId="13674" xr:uid="{AEDA4A10-0912-4FFD-AAC3-055362F65357}"/>
    <cellStyle name="ErrRpt-DataEntryCells 4 3 2 4" xfId="12650" xr:uid="{6746E74E-95FA-4601-9EF8-B3D2785F2ECA}"/>
    <cellStyle name="ErrRpt-DataEntryCells 4 3 3" xfId="1164" xr:uid="{00000000-0005-0000-0000-00008F040000}"/>
    <cellStyle name="ErrRpt-DataEntryCells 4 3 3 2" xfId="7749" xr:uid="{66CE60C5-CF0D-4D42-BA18-F1D42ABFE33B}"/>
    <cellStyle name="ErrRpt-DataEntryCells 4 3 3 2 2" xfId="13676" xr:uid="{23FD70F7-6A36-4F84-883C-264E647320F8}"/>
    <cellStyle name="ErrRpt-DataEntryCells 4 3 3 3" xfId="12652" xr:uid="{C83BEFD1-AFB3-4653-8485-BF926B3FA036}"/>
    <cellStyle name="ErrRpt-DataEntryCells 4 3 4" xfId="7746" xr:uid="{03F4FF05-BB7B-4A6B-B582-5DB1211A6AE7}"/>
    <cellStyle name="ErrRpt-DataEntryCells 4 3 4 2" xfId="13673" xr:uid="{EAE5D913-B8D7-4C5D-AD48-EEAE4E800901}"/>
    <cellStyle name="ErrRpt-DataEntryCells 4 3 5" xfId="12649" xr:uid="{7879B95D-A547-4E5A-99E6-CFE0C724D485}"/>
    <cellStyle name="ErrRpt-DataEntryCells 4 4" xfId="1165" xr:uid="{00000000-0005-0000-0000-000090040000}"/>
    <cellStyle name="ErrRpt-DataEntryCells 4 4 2" xfId="1166" xr:uid="{00000000-0005-0000-0000-000091040000}"/>
    <cellStyle name="ErrRpt-DataEntryCells 4 4 2 2" xfId="7751" xr:uid="{6A6C3AB8-229A-4B8C-B68F-6BDD96F3E682}"/>
    <cellStyle name="ErrRpt-DataEntryCells 4 4 2 2 2" xfId="13678" xr:uid="{2BC453D9-FD9A-4591-B960-F82AB6A268A9}"/>
    <cellStyle name="ErrRpt-DataEntryCells 4 4 2 3" xfId="12654" xr:uid="{151FBE82-F6A5-4B02-B7D8-AA59323ED42C}"/>
    <cellStyle name="ErrRpt-DataEntryCells 4 4 3" xfId="7750" xr:uid="{3744A035-660D-4B4A-ABE6-1164AD1AA4BF}"/>
    <cellStyle name="ErrRpt-DataEntryCells 4 4 3 2" xfId="13677" xr:uid="{315363F8-091B-40E1-B1F4-866E0F528CD5}"/>
    <cellStyle name="ErrRpt-DataEntryCells 4 4 4" xfId="12653" xr:uid="{4537DFBC-AA77-452B-9AB0-C791517F91FB}"/>
    <cellStyle name="ErrRpt-DataEntryCells 4 5" xfId="1167" xr:uid="{00000000-0005-0000-0000-000092040000}"/>
    <cellStyle name="ErrRpt-DataEntryCells 4 5 2" xfId="7752" xr:uid="{FA6AEC60-5234-4515-BEED-CC7492FEF500}"/>
    <cellStyle name="ErrRpt-DataEntryCells 4 5 2 2" xfId="13679" xr:uid="{1F67C1CB-D5B8-41DF-9629-F073DC6C7CFB}"/>
    <cellStyle name="ErrRpt-DataEntryCells 4 5 3" xfId="12655" xr:uid="{E7C2621A-DC41-4E40-84BE-67A7A120C94D}"/>
    <cellStyle name="ErrRpt-DataEntryCells 4 6" xfId="7741" xr:uid="{43B9DF17-F2A7-460D-86F1-C2D0626E6FD9}"/>
    <cellStyle name="ErrRpt-DataEntryCells 4 6 2" xfId="13668" xr:uid="{DA2E45DF-6200-4BDC-8882-398025055923}"/>
    <cellStyle name="ErrRpt-DataEntryCells 4 7" xfId="12644" xr:uid="{87B239F2-5DD4-44D5-B721-81FC51810EDA}"/>
    <cellStyle name="ErrRpt-DataEntryCells 5" xfId="1168" xr:uid="{00000000-0005-0000-0000-000093040000}"/>
    <cellStyle name="ErrRpt-DataEntryCells 5 2" xfId="1169" xr:uid="{00000000-0005-0000-0000-000094040000}"/>
    <cellStyle name="ErrRpt-DataEntryCells 5 2 2" xfId="7754" xr:uid="{CD53FA70-0F30-4D4B-9B1B-0D665C760D80}"/>
    <cellStyle name="ErrRpt-DataEntryCells 5 2 2 2" xfId="13681" xr:uid="{A4D0F205-5A88-446F-99BE-A30F3A31F6D8}"/>
    <cellStyle name="ErrRpt-DataEntryCells 5 2 3" xfId="12657" xr:uid="{0A076635-D7A5-4266-8B0D-6FEE841EECA4}"/>
    <cellStyle name="ErrRpt-DataEntryCells 5 3" xfId="7753" xr:uid="{0319B846-04C7-4A74-9793-6939B5157012}"/>
    <cellStyle name="ErrRpt-DataEntryCells 5 3 2" xfId="13680" xr:uid="{96F8714B-C7A3-4E5D-B084-7F88C9804AD4}"/>
    <cellStyle name="ErrRpt-DataEntryCells 5 4" xfId="12656" xr:uid="{A04955DC-6B27-4140-99DF-9A28E3709854}"/>
    <cellStyle name="ErrRpt-DataEntryCells 6" xfId="1170" xr:uid="{00000000-0005-0000-0000-000095040000}"/>
    <cellStyle name="ErrRpt-DataEntryCells 6 2" xfId="7755" xr:uid="{A035C33D-56DD-4595-AC9A-5071B6C05832}"/>
    <cellStyle name="ErrRpt-DataEntryCells 6 2 2" xfId="13682" xr:uid="{758D3F75-457E-4BC2-A056-69D7FA66689E}"/>
    <cellStyle name="ErrRpt-DataEntryCells 6 3" xfId="12658" xr:uid="{9595595C-D367-41A1-AB1A-B09ADADB0104}"/>
    <cellStyle name="ErrRpt-DataEntryCells 7" xfId="6389" xr:uid="{5FED6D61-71AC-405E-BECD-8EE4AF4B13FB}"/>
    <cellStyle name="ErrRpt-DataEntryCells 7 2" xfId="12900" xr:uid="{01E77412-91E1-46B2-83DA-3FA8EE4BA5D8}"/>
    <cellStyle name="ErrRpt-DataEntryCells 8" xfId="12627" xr:uid="{18D0DB92-7494-4CEB-B556-764042D4085D}"/>
    <cellStyle name="ErrRpt-GreyBackground" xfId="1171" xr:uid="{00000000-0005-0000-0000-000096040000}"/>
    <cellStyle name="ErrRpt-GreyBackground 2" xfId="1172" xr:uid="{00000000-0005-0000-0000-000097040000}"/>
    <cellStyle name="ErrRpt-GreyBackground 2 2" xfId="6392" xr:uid="{B8E3B0BA-731B-4231-B7D0-6C3D085E34D1}"/>
    <cellStyle name="ErrRpt-GreyBackground 2 2 2" xfId="12903" xr:uid="{99A41DC9-EE6B-4799-B92D-EA88BC691598}"/>
    <cellStyle name="ErrRpt-GreyBackground 3" xfId="1173" xr:uid="{00000000-0005-0000-0000-000098040000}"/>
    <cellStyle name="ErrRpt-GreyBackground 3 2" xfId="7756" xr:uid="{7D8B5264-1B8A-4629-9EEB-1061B19B7B7A}"/>
    <cellStyle name="ErrRpt-GreyBackground 3 2 2" xfId="13683" xr:uid="{12989B61-5D64-4313-93E3-CA6978BAF476}"/>
    <cellStyle name="ErrRpt-GreyBackground 4" xfId="6391" xr:uid="{7B9C8B6E-80F0-4E6C-A930-4144C8FC1F78}"/>
    <cellStyle name="ErrRpt-GreyBackground 4 2" xfId="12902" xr:uid="{E09ED224-608D-4821-918C-03586C4846BC}"/>
    <cellStyle name="Euro" xfId="1175" xr:uid="{00000000-0005-0000-0000-00009A040000}"/>
    <cellStyle name="Euro 2" xfId="1176" xr:uid="{00000000-0005-0000-0000-00009B040000}"/>
    <cellStyle name="Euro 2 2" xfId="1177" xr:uid="{00000000-0005-0000-0000-00009C040000}"/>
    <cellStyle name="Euro 2 2 2" xfId="1178" xr:uid="{00000000-0005-0000-0000-00009D040000}"/>
    <cellStyle name="Euro 2 2 2 2" xfId="6396" xr:uid="{FA37E8BE-45BB-4F35-B06B-FA9859A359C2}"/>
    <cellStyle name="Euro 2 2 2 2 2" xfId="12907" xr:uid="{0C058AC4-7346-4462-92B1-5F223570D83C}"/>
    <cellStyle name="Euro 2 2 3" xfId="1179" xr:uid="{00000000-0005-0000-0000-00009E040000}"/>
    <cellStyle name="Euro 2 2 3 2" xfId="6397" xr:uid="{3CDE92C5-9363-4F7B-8F01-D9095F991C75}"/>
    <cellStyle name="Euro 2 2 3 2 2" xfId="12908" xr:uid="{C0DA1B96-AE9D-460B-B7CC-419BAB743CBA}"/>
    <cellStyle name="Euro 2 2 4" xfId="6395" xr:uid="{8ED5374B-15DC-45E5-9679-FCF34FB1766B}"/>
    <cellStyle name="Euro 2 2 4 2" xfId="12906" xr:uid="{00CBA7D9-EB6F-4DB2-A449-AF8ABA9B1FE8}"/>
    <cellStyle name="Euro 2 3" xfId="1180" xr:uid="{00000000-0005-0000-0000-00009F040000}"/>
    <cellStyle name="Euro 2 3 2" xfId="6398" xr:uid="{F571978F-8864-4881-B98D-82FE6B672CA8}"/>
    <cellStyle name="Euro 2 3 2 2" xfId="12909" xr:uid="{AFA19857-A07A-4F46-8B0A-95DA4AE665CD}"/>
    <cellStyle name="Euro 2 4" xfId="1181" xr:uid="{00000000-0005-0000-0000-0000A0040000}"/>
    <cellStyle name="Euro 2 4 2" xfId="6399" xr:uid="{792ADB62-A250-43A8-B4D0-48CBDF256FAE}"/>
    <cellStyle name="Euro 2 4 2 2" xfId="12910" xr:uid="{418010C9-91A5-4A39-A642-0B2BE8ABCB4A}"/>
    <cellStyle name="Euro 2 5" xfId="1182" xr:uid="{00000000-0005-0000-0000-0000A1040000}"/>
    <cellStyle name="Euro 2 5 2" xfId="6400" xr:uid="{29BF9A66-7A84-4188-B328-84E1592F0B83}"/>
    <cellStyle name="Euro 2 5 2 2" xfId="12911" xr:uid="{E901FC49-18BB-4431-9561-ACE4F54228B9}"/>
    <cellStyle name="Euro 2 6" xfId="6394" xr:uid="{F4622675-6BB1-4C41-9116-68B0A600882B}"/>
    <cellStyle name="Euro 2 6 2" xfId="12905" xr:uid="{3D97FB99-BF9A-4FA4-A0C1-688ADD3C11B9}"/>
    <cellStyle name="Euro 3" xfId="1183" xr:uid="{00000000-0005-0000-0000-0000A2040000}"/>
    <cellStyle name="Euro 3 2" xfId="1184" xr:uid="{00000000-0005-0000-0000-0000A3040000}"/>
    <cellStyle name="Euro 3 2 2" xfId="6402" xr:uid="{B91349F7-9B70-411B-B005-5906B29C9E2B}"/>
    <cellStyle name="Euro 3 2 2 2" xfId="12913" xr:uid="{EAFAA216-58AA-498A-8FFB-39C8ECD6E77F}"/>
    <cellStyle name="Euro 3 3" xfId="1185" xr:uid="{00000000-0005-0000-0000-0000A4040000}"/>
    <cellStyle name="Euro 3 3 2" xfId="6403" xr:uid="{C7E47E94-0236-4E16-AA46-24DDB69BDB97}"/>
    <cellStyle name="Euro 3 3 2 2" xfId="12914" xr:uid="{B8DACEF7-FB23-4FE2-8648-8D69CD7AEA93}"/>
    <cellStyle name="Euro 3 4" xfId="6401" xr:uid="{C738C498-F1E7-41DC-A34A-587867D7668C}"/>
    <cellStyle name="Euro 3 4 2" xfId="12912" xr:uid="{A15540A5-BB72-425B-B7DE-B0642A047AA1}"/>
    <cellStyle name="Euro 4" xfId="1186" xr:uid="{00000000-0005-0000-0000-0000A5040000}"/>
    <cellStyle name="Euro 4 2" xfId="6404" xr:uid="{882C8287-EF65-4BAD-9FEB-880E1EA7456A}"/>
    <cellStyle name="Euro 4 2 2" xfId="12915" xr:uid="{E87F9302-7DFA-46C0-B526-17460D5F78E7}"/>
    <cellStyle name="Euro 5" xfId="1187" xr:uid="{00000000-0005-0000-0000-0000A6040000}"/>
    <cellStyle name="Euro 5 2" xfId="6405" xr:uid="{53FE50A6-4711-4F2B-A844-942FFFEAF358}"/>
    <cellStyle name="Euro 5 2 2" xfId="12916" xr:uid="{69654525-75F9-4DE7-BF06-774FE4D0DFB3}"/>
    <cellStyle name="Euro 6" xfId="1188" xr:uid="{00000000-0005-0000-0000-0000A7040000}"/>
    <cellStyle name="Euro 6 2" xfId="6691" xr:uid="{7DF9E72C-B2B0-42FB-8CAC-236648540DC2}"/>
    <cellStyle name="Euro 6 2 2" xfId="13051" xr:uid="{3A2878E5-C085-4FDF-AB49-2B48FD2C53AB}"/>
    <cellStyle name="Euro 7" xfId="6393" xr:uid="{535B363D-050A-4682-9E85-D3FC1E16D568}"/>
    <cellStyle name="Euro 7 2" xfId="12904" xr:uid="{4E103900-478E-4B76-9242-9FF6537F356E}"/>
    <cellStyle name="Explanatory Text 2" xfId="1189" xr:uid="{00000000-0005-0000-0000-0000A8040000}"/>
    <cellStyle name="Explanatory Text 2 2" xfId="7757" xr:uid="{60C8A21E-3C14-460A-BB69-EAE820930479}"/>
    <cellStyle name="Fixed" xfId="1190" xr:uid="{00000000-0005-0000-0000-0000A9040000}"/>
    <cellStyle name="Fixed 2" xfId="7758" xr:uid="{2B0BF776-0019-491C-86C4-57059CB60681}"/>
    <cellStyle name="Fixed 2 2" xfId="13684" xr:uid="{6A099362-15AF-4750-9397-35143AAC073A}"/>
    <cellStyle name="formula" xfId="1191" xr:uid="{00000000-0005-0000-0000-0000AA040000}"/>
    <cellStyle name="formula 2" xfId="1192" xr:uid="{00000000-0005-0000-0000-0000AB040000}"/>
    <cellStyle name="formula 2 2" xfId="1193" xr:uid="{00000000-0005-0000-0000-0000AC040000}"/>
    <cellStyle name="formula 2 2 2" xfId="1194" xr:uid="{00000000-0005-0000-0000-0000AD040000}"/>
    <cellStyle name="formula 2 2 2 2" xfId="7761" xr:uid="{440883B0-5C92-4790-9DA8-BCD729E012D4}"/>
    <cellStyle name="formula 2 2 2 2 2" xfId="13687" xr:uid="{4A07B5B0-98DC-403A-8F9A-5B850F810AB8}"/>
    <cellStyle name="formula 2 2 2 3" xfId="12662" xr:uid="{D2E0759D-4A29-46BD-926A-A8DF685227E4}"/>
    <cellStyle name="formula 2 2 3" xfId="7760" xr:uid="{43D6F942-BC77-4F4C-B9F2-80F7238C334D}"/>
    <cellStyle name="formula 2 2 3 2" xfId="13686" xr:uid="{7A782C5A-2FC9-4030-9BE2-54ABE45F51BE}"/>
    <cellStyle name="formula 2 2 4" xfId="12661" xr:uid="{A8FC2528-0B6D-4B3B-B0E1-6361F3BE38AA}"/>
    <cellStyle name="formula 2 3" xfId="1195" xr:uid="{00000000-0005-0000-0000-0000AE040000}"/>
    <cellStyle name="formula 2 3 2" xfId="7762" xr:uid="{C5DCAA9D-4C69-4549-8127-D0B1BFF4E2CC}"/>
    <cellStyle name="formula 2 3 2 2" xfId="13688" xr:uid="{383A683B-C785-4F4B-AAF3-C38404FB5C5B}"/>
    <cellStyle name="formula 2 3 3" xfId="12663" xr:uid="{42FA2392-87CE-4F12-BE22-C3AE755EB78A}"/>
    <cellStyle name="formula 2 4" xfId="7759" xr:uid="{F0DA73D9-2D15-499D-B8E4-DD5EB493B385}"/>
    <cellStyle name="formula 2 4 2" xfId="13685" xr:uid="{EC6A4CD9-DC98-4951-9E00-242AC1B8D507}"/>
    <cellStyle name="formula 2 5" xfId="12660" xr:uid="{9EE61430-9624-44BC-B0DB-A6911F4D254B}"/>
    <cellStyle name="formula 3" xfId="1196" xr:uid="{00000000-0005-0000-0000-0000AF040000}"/>
    <cellStyle name="formula 3 2" xfId="1197" xr:uid="{00000000-0005-0000-0000-0000B0040000}"/>
    <cellStyle name="formula 3 2 2" xfId="1198" xr:uid="{00000000-0005-0000-0000-0000B1040000}"/>
    <cellStyle name="formula 3 2 2 2" xfId="1199" xr:uid="{00000000-0005-0000-0000-0000B2040000}"/>
    <cellStyle name="formula 3 2 2 2 2" xfId="7766" xr:uid="{58B30967-0332-4EC1-BA72-BD7439C5FE40}"/>
    <cellStyle name="formula 3 2 2 2 2 2" xfId="13692" xr:uid="{357F9DEE-DBE8-409D-9201-1879BA83A6C3}"/>
    <cellStyle name="formula 3 2 2 2 3" xfId="12667" xr:uid="{F3EDBDB4-6E06-41A7-B2DC-AB08F69D05F6}"/>
    <cellStyle name="formula 3 2 2 3" xfId="7765" xr:uid="{535A8A0D-C535-4E69-950F-42C32A97321D}"/>
    <cellStyle name="formula 3 2 2 3 2" xfId="13691" xr:uid="{AD70ABD2-FD82-40F2-990B-63A9B6FCF4BE}"/>
    <cellStyle name="formula 3 2 2 4" xfId="12666" xr:uid="{EB488B25-0721-4685-8C5C-686660617847}"/>
    <cellStyle name="formula 3 2 3" xfId="1200" xr:uid="{00000000-0005-0000-0000-0000B3040000}"/>
    <cellStyle name="formula 3 2 3 2" xfId="7767" xr:uid="{C5AB2D8C-24F1-461B-9CD7-1715D1A40ED5}"/>
    <cellStyle name="formula 3 2 3 2 2" xfId="13693" xr:uid="{82EEB44B-CDF9-4177-9118-E8C223ACA219}"/>
    <cellStyle name="formula 3 2 3 3" xfId="12668" xr:uid="{166F58F4-B5B5-483C-A3C6-B50BEE875290}"/>
    <cellStyle name="formula 3 2 4" xfId="7764" xr:uid="{EEA9E66E-275A-4F77-A1F8-0A619008B41C}"/>
    <cellStyle name="formula 3 2 4 2" xfId="13690" xr:uid="{8622B2FB-4315-4541-839B-3EC6FF831BE7}"/>
    <cellStyle name="formula 3 2 5" xfId="12665" xr:uid="{16421680-C415-415B-ACAB-CAAD299A3077}"/>
    <cellStyle name="formula 3 3" xfId="1201" xr:uid="{00000000-0005-0000-0000-0000B4040000}"/>
    <cellStyle name="formula 3 3 2" xfId="1202" xr:uid="{00000000-0005-0000-0000-0000B5040000}"/>
    <cellStyle name="formula 3 3 2 2" xfId="1203" xr:uid="{00000000-0005-0000-0000-0000B6040000}"/>
    <cellStyle name="formula 3 3 2 2 2" xfId="7770" xr:uid="{69780832-F7DB-4AC9-AB54-25B6924D5526}"/>
    <cellStyle name="formula 3 3 2 2 2 2" xfId="13696" xr:uid="{18CB9931-9E98-4D12-B299-BC0373B1E76B}"/>
    <cellStyle name="formula 3 3 2 2 3" xfId="12671" xr:uid="{FC01DA5F-8200-4521-B506-5AB09CFF8960}"/>
    <cellStyle name="formula 3 3 2 3" xfId="7769" xr:uid="{C58E05EE-9CC8-48F4-9081-04DD626458CE}"/>
    <cellStyle name="formula 3 3 2 3 2" xfId="13695" xr:uid="{18B1491A-843F-41DC-A4EF-50D7973AD55C}"/>
    <cellStyle name="formula 3 3 2 4" xfId="12670" xr:uid="{9FAED91B-BC3A-4A51-9C64-46F9751F2025}"/>
    <cellStyle name="formula 3 3 3" xfId="1204" xr:uid="{00000000-0005-0000-0000-0000B7040000}"/>
    <cellStyle name="formula 3 3 3 2" xfId="7771" xr:uid="{461A892E-161E-4750-8A65-2E3030E4F44F}"/>
    <cellStyle name="formula 3 3 3 2 2" xfId="13697" xr:uid="{B3C61D04-A436-4143-86CB-B9583C7BAC0E}"/>
    <cellStyle name="formula 3 3 3 3" xfId="12672" xr:uid="{21DE94FB-85B0-44C8-AEB6-909F444C8645}"/>
    <cellStyle name="formula 3 3 4" xfId="7768" xr:uid="{8ED1CE3C-EF09-4280-8ADC-C883479CD21B}"/>
    <cellStyle name="formula 3 3 4 2" xfId="13694" xr:uid="{34AC1B2B-AC81-486A-AFC8-EED76443574A}"/>
    <cellStyle name="formula 3 3 5" xfId="12669" xr:uid="{53E14C23-8E09-4B0D-BE41-ABE136D8DE4D}"/>
    <cellStyle name="formula 3 4" xfId="1205" xr:uid="{00000000-0005-0000-0000-0000B8040000}"/>
    <cellStyle name="formula 3 4 2" xfId="1206" xr:uid="{00000000-0005-0000-0000-0000B9040000}"/>
    <cellStyle name="formula 3 4 2 2" xfId="7773" xr:uid="{47F44EF5-4CF8-4E67-B9F6-D9C314BB6882}"/>
    <cellStyle name="formula 3 4 2 2 2" xfId="13699" xr:uid="{07BD74D3-2B69-4A99-A07D-5D02418B6382}"/>
    <cellStyle name="formula 3 4 2 3" xfId="12674" xr:uid="{46E12744-0B8F-4C13-B2A6-280482FDCA9F}"/>
    <cellStyle name="formula 3 4 3" xfId="7772" xr:uid="{430DE008-C020-44A4-8BD7-831D8C5F0C49}"/>
    <cellStyle name="formula 3 4 3 2" xfId="13698" xr:uid="{8C41F76D-690A-42B6-BCF3-3CB2222154D0}"/>
    <cellStyle name="formula 3 4 4" xfId="12673" xr:uid="{E7543250-1840-41E4-9D3E-125DFADADFDD}"/>
    <cellStyle name="formula 3 5" xfId="1207" xr:uid="{00000000-0005-0000-0000-0000BA040000}"/>
    <cellStyle name="formula 3 5 2" xfId="7774" xr:uid="{4E50B323-F5E1-45E8-A826-20B16308E7B4}"/>
    <cellStyle name="formula 3 5 2 2" xfId="13700" xr:uid="{679AB882-9BC3-4BF4-8D97-33BA04BC48F4}"/>
    <cellStyle name="formula 3 5 3" xfId="12675" xr:uid="{65F8B359-8E5D-4D80-80CA-4E77FE6D8009}"/>
    <cellStyle name="formula 3 6" xfId="7763" xr:uid="{CAEC4C1A-2798-4411-987E-7E159A4D62E6}"/>
    <cellStyle name="formula 3 6 2" xfId="13689" xr:uid="{EEB5B18D-A092-46C1-A9BF-31CBC1463BC2}"/>
    <cellStyle name="formula 3 7" xfId="12664" xr:uid="{BF6F37A0-89CC-46E4-8DB1-CA270C01C2CE}"/>
    <cellStyle name="formula 4" xfId="1208" xr:uid="{00000000-0005-0000-0000-0000BB040000}"/>
    <cellStyle name="formula 4 2" xfId="1209" xr:uid="{00000000-0005-0000-0000-0000BC040000}"/>
    <cellStyle name="formula 4 2 2" xfId="1210" xr:uid="{00000000-0005-0000-0000-0000BD040000}"/>
    <cellStyle name="formula 4 2 2 2" xfId="1211" xr:uid="{00000000-0005-0000-0000-0000BE040000}"/>
    <cellStyle name="formula 4 2 2 2 2" xfId="7778" xr:uid="{F378B0FC-43F8-4A66-A7A3-106C4A9D0516}"/>
    <cellStyle name="formula 4 2 2 2 2 2" xfId="13704" xr:uid="{42AE1C05-577C-4309-AC19-EE97DF8FD44B}"/>
    <cellStyle name="formula 4 2 2 2 3" xfId="12679" xr:uid="{A6E09EB2-FFE6-4D2D-935D-FFFC4D2D2B87}"/>
    <cellStyle name="formula 4 2 2 3" xfId="7777" xr:uid="{BAD93545-C449-4E23-B35A-747B66613193}"/>
    <cellStyle name="formula 4 2 2 3 2" xfId="13703" xr:uid="{55F6D282-CACE-4061-8D73-4E54FC0C83F8}"/>
    <cellStyle name="formula 4 2 2 4" xfId="12678" xr:uid="{A57FCDFF-4297-430C-8912-0F15EB95881F}"/>
    <cellStyle name="formula 4 2 3" xfId="1212" xr:uid="{00000000-0005-0000-0000-0000BF040000}"/>
    <cellStyle name="formula 4 2 3 2" xfId="7779" xr:uid="{7275DAC9-1CDC-4DF4-8CBE-44C379489589}"/>
    <cellStyle name="formula 4 2 3 2 2" xfId="13705" xr:uid="{5868D0CC-3FA9-4D06-A70C-4778283BE971}"/>
    <cellStyle name="formula 4 2 3 3" xfId="12680" xr:uid="{09654AA0-2C46-4089-9197-23EAC17B5938}"/>
    <cellStyle name="formula 4 2 4" xfId="7776" xr:uid="{D438F4B2-4BA9-461B-BC11-AD3CCC6890AB}"/>
    <cellStyle name="formula 4 2 4 2" xfId="13702" xr:uid="{3AED50BB-9529-4D44-8EEE-FA6B496F2AE0}"/>
    <cellStyle name="formula 4 2 5" xfId="12677" xr:uid="{057393B6-BAB8-4B23-B16F-7547348960B1}"/>
    <cellStyle name="formula 4 3" xfId="1213" xr:uid="{00000000-0005-0000-0000-0000C0040000}"/>
    <cellStyle name="formula 4 3 2" xfId="1214" xr:uid="{00000000-0005-0000-0000-0000C1040000}"/>
    <cellStyle name="formula 4 3 2 2" xfId="1215" xr:uid="{00000000-0005-0000-0000-0000C2040000}"/>
    <cellStyle name="formula 4 3 2 2 2" xfId="7782" xr:uid="{90C79E14-2760-4B55-8A60-228A0E81C5D3}"/>
    <cellStyle name="formula 4 3 2 2 2 2" xfId="13708" xr:uid="{44FFC84F-5653-4DA6-99B5-CE3DB48145E4}"/>
    <cellStyle name="formula 4 3 2 2 3" xfId="12683" xr:uid="{69655694-79F4-4D0D-A5F6-86717656D00E}"/>
    <cellStyle name="formula 4 3 2 3" xfId="7781" xr:uid="{3C2F04D1-82F2-41A9-9834-00EEF8608438}"/>
    <cellStyle name="formula 4 3 2 3 2" xfId="13707" xr:uid="{EEFEC23A-62A3-4FAA-BC2E-AB402975D65C}"/>
    <cellStyle name="formula 4 3 2 4" xfId="12682" xr:uid="{689B6C61-277D-4813-97B8-C2228313B874}"/>
    <cellStyle name="formula 4 3 3" xfId="1216" xr:uid="{00000000-0005-0000-0000-0000C3040000}"/>
    <cellStyle name="formula 4 3 3 2" xfId="7783" xr:uid="{C4E88851-6D15-4B55-8314-0108F79EF084}"/>
    <cellStyle name="formula 4 3 3 2 2" xfId="13709" xr:uid="{B35BAC20-DD5D-4358-BEA2-BA9C2B1F5CD0}"/>
    <cellStyle name="formula 4 3 3 3" xfId="12684" xr:uid="{97DFC044-A988-4490-97E2-B7E10090DE7A}"/>
    <cellStyle name="formula 4 3 4" xfId="7780" xr:uid="{009E045B-2A15-4DC7-9362-B6F71B21E622}"/>
    <cellStyle name="formula 4 3 4 2" xfId="13706" xr:uid="{61B9783C-BE40-4F05-9015-F2BD1594BBAD}"/>
    <cellStyle name="formula 4 3 5" xfId="12681" xr:uid="{86D131D8-1EC2-47F7-B6A7-AE098758BE1E}"/>
    <cellStyle name="formula 4 4" xfId="1217" xr:uid="{00000000-0005-0000-0000-0000C4040000}"/>
    <cellStyle name="formula 4 4 2" xfId="1218" xr:uid="{00000000-0005-0000-0000-0000C5040000}"/>
    <cellStyle name="formula 4 4 2 2" xfId="7785" xr:uid="{2DED8C71-E25A-4D76-9842-955BE9B77CB7}"/>
    <cellStyle name="formula 4 4 2 2 2" xfId="13711" xr:uid="{3F63AD89-441F-4599-98BD-ECB99E9DB3AF}"/>
    <cellStyle name="formula 4 4 2 3" xfId="12686" xr:uid="{3882F314-801E-4492-868D-033B0A9C058B}"/>
    <cellStyle name="formula 4 4 3" xfId="7784" xr:uid="{E92440F0-A7E5-48BA-9584-5139F5DEEE3E}"/>
    <cellStyle name="formula 4 4 3 2" xfId="13710" xr:uid="{9F811465-A5AB-4526-BBBF-C390D775AD01}"/>
    <cellStyle name="formula 4 4 4" xfId="12685" xr:uid="{7CAF3880-507C-4857-9635-1C6C81C1937A}"/>
    <cellStyle name="formula 4 5" xfId="1219" xr:uid="{00000000-0005-0000-0000-0000C6040000}"/>
    <cellStyle name="formula 4 5 2" xfId="7786" xr:uid="{4D4050E1-0C1B-424A-AF39-492CC3CFAD1C}"/>
    <cellStyle name="formula 4 5 2 2" xfId="13712" xr:uid="{A305393E-7E18-4843-90E1-CBAF68D4F8D7}"/>
    <cellStyle name="formula 4 5 3" xfId="12687" xr:uid="{A4B58C97-9F78-4F44-9104-76AEA59FACFA}"/>
    <cellStyle name="formula 4 6" xfId="7775" xr:uid="{95CB201E-47B8-4D6F-88FB-A83875B85031}"/>
    <cellStyle name="formula 4 6 2" xfId="13701" xr:uid="{9C118536-CCF2-403F-89B9-51C50B85F002}"/>
    <cellStyle name="formula 4 7" xfId="12676" xr:uid="{F009B468-0094-4BB9-99BF-6019FF2CFDA1}"/>
    <cellStyle name="formula 5" xfId="1220" xr:uid="{00000000-0005-0000-0000-0000C7040000}"/>
    <cellStyle name="formula 5 2" xfId="1221" xr:uid="{00000000-0005-0000-0000-0000C8040000}"/>
    <cellStyle name="formula 5 2 2" xfId="7788" xr:uid="{8A5EE10C-0DEA-4039-A173-964F30F30FDF}"/>
    <cellStyle name="formula 5 2 2 2" xfId="13714" xr:uid="{48332D7A-7E37-4F68-AE2A-19AE278E1A2F}"/>
    <cellStyle name="formula 5 2 3" xfId="12689" xr:uid="{918D5BAB-7085-4D0E-9132-DB69E24F508A}"/>
    <cellStyle name="formula 5 3" xfId="7787" xr:uid="{E99E0821-C804-4185-8CA2-B6F49B3791E3}"/>
    <cellStyle name="formula 5 3 2" xfId="13713" xr:uid="{8918732C-A63A-4D6C-B5C9-A3C7A50F43F1}"/>
    <cellStyle name="formula 5 4" xfId="12688" xr:uid="{3DDB6765-86D3-4B96-A43B-C460F5A39D27}"/>
    <cellStyle name="formula 6" xfId="1222" xr:uid="{00000000-0005-0000-0000-0000C9040000}"/>
    <cellStyle name="formula 6 2" xfId="7789" xr:uid="{DCDA3E73-A433-4619-8F9C-5953898676CC}"/>
    <cellStyle name="formula 6 2 2" xfId="13715" xr:uid="{F052EDB4-2E50-47F7-BDAD-1C8E7CC88119}"/>
    <cellStyle name="formula 6 3" xfId="12690" xr:uid="{39E729C7-5DB7-4EE7-9492-94558BBD2E86}"/>
    <cellStyle name="formula 7" xfId="6406" xr:uid="{3FB831D1-A162-4B3A-BF6B-84114698C399}"/>
    <cellStyle name="formula 7 2" xfId="12917" xr:uid="{124DE234-52B7-46E4-86E3-222809CA469D}"/>
    <cellStyle name="formula 8" xfId="12659" xr:uid="{5D5927B9-B757-41FF-A645-C21036AB37E6}"/>
    <cellStyle name="gap" xfId="1223" xr:uid="{00000000-0005-0000-0000-0000CA040000}"/>
    <cellStyle name="gap 2" xfId="1224" xr:uid="{00000000-0005-0000-0000-0000CB040000}"/>
    <cellStyle name="gap 2 2" xfId="1225" xr:uid="{00000000-0005-0000-0000-0000CC040000}"/>
    <cellStyle name="gap 2 2 2" xfId="1226" xr:uid="{00000000-0005-0000-0000-0000CD040000}"/>
    <cellStyle name="gap 2 2 2 2" xfId="1227" xr:uid="{00000000-0005-0000-0000-0000CE040000}"/>
    <cellStyle name="gap 2 2 2 2 2" xfId="1228" xr:uid="{00000000-0005-0000-0000-0000CF040000}"/>
    <cellStyle name="gap 2 2 2 2 2 2" xfId="1229" xr:uid="{00000000-0005-0000-0000-0000D0040000}"/>
    <cellStyle name="gap 2 2 2 2 2 2 2" xfId="7793" xr:uid="{20BF85DA-B661-417B-A371-7A2DBFAEFE5D}"/>
    <cellStyle name="gap 2 2 2 2 2 3" xfId="7792" xr:uid="{00E5BAE4-2E99-4092-A22C-6540831C1BA6}"/>
    <cellStyle name="gap 2 2 2 2 3" xfId="1230" xr:uid="{00000000-0005-0000-0000-0000D1040000}"/>
    <cellStyle name="gap 2 2 2 2 3 2" xfId="7794" xr:uid="{4E2CBD52-56D3-4625-B0FD-0A437AC1C516}"/>
    <cellStyle name="gap 2 2 2 2 4" xfId="7791" xr:uid="{0970D2FB-A2BA-4142-8BA9-915562B50FA3}"/>
    <cellStyle name="gap 2 2 2 3" xfId="1231" xr:uid="{00000000-0005-0000-0000-0000D2040000}"/>
    <cellStyle name="gap 2 2 2 3 2" xfId="1232" xr:uid="{00000000-0005-0000-0000-0000D3040000}"/>
    <cellStyle name="gap 2 2 2 3 2 2" xfId="7796" xr:uid="{2A46044D-1573-49D1-BB2C-B622B980ED57}"/>
    <cellStyle name="gap 2 2 2 3 3" xfId="7795" xr:uid="{FD2BF787-1D1F-4BF3-9461-F6290D3011EC}"/>
    <cellStyle name="gap 2 2 2 4" xfId="1233" xr:uid="{00000000-0005-0000-0000-0000D4040000}"/>
    <cellStyle name="gap 2 2 2 4 2" xfId="7797" xr:uid="{1F41CEE7-50FB-42FC-B52E-FB5E79CA9BC4}"/>
    <cellStyle name="gap 2 2 2 5" xfId="7790" xr:uid="{67E188E2-6465-4D0C-9936-B6974A76D0C1}"/>
    <cellStyle name="gap 2 2 3" xfId="1234" xr:uid="{00000000-0005-0000-0000-0000D5040000}"/>
    <cellStyle name="gap 2 2 3 2" xfId="1235" xr:uid="{00000000-0005-0000-0000-0000D6040000}"/>
    <cellStyle name="gap 2 2 3 2 2" xfId="1236" xr:uid="{00000000-0005-0000-0000-0000D7040000}"/>
    <cellStyle name="gap 2 2 3 2 2 2" xfId="7800" xr:uid="{2F1A2886-899D-48AA-9027-DA7D8F750FC9}"/>
    <cellStyle name="gap 2 2 3 2 3" xfId="7799" xr:uid="{5711530C-27B7-479A-8243-FC290A22E69C}"/>
    <cellStyle name="gap 2 2 3 3" xfId="1237" xr:uid="{00000000-0005-0000-0000-0000D8040000}"/>
    <cellStyle name="gap 2 2 3 3 2" xfId="7801" xr:uid="{60FCDC7F-44D8-4F92-9E0D-E6FC2F87AAFF}"/>
    <cellStyle name="gap 2 2 3 4" xfId="7798" xr:uid="{CFB5843A-FCE4-4B46-84F9-D9FD3D43A2C8}"/>
    <cellStyle name="gap 2 2 4" xfId="1238" xr:uid="{00000000-0005-0000-0000-0000D9040000}"/>
    <cellStyle name="gap 2 2 4 2" xfId="1239" xr:uid="{00000000-0005-0000-0000-0000DA040000}"/>
    <cellStyle name="gap 2 2 4 2 2" xfId="7803" xr:uid="{40A965AB-E103-4E66-9F54-49D0938DF752}"/>
    <cellStyle name="gap 2 2 4 3" xfId="7802" xr:uid="{8168D4CE-449F-4EF3-B98E-9EF7EC566EC0}"/>
    <cellStyle name="gap 2 2 5" xfId="1240" xr:uid="{00000000-0005-0000-0000-0000DB040000}"/>
    <cellStyle name="gap 2 2 5 2" xfId="1241" xr:uid="{00000000-0005-0000-0000-0000DC040000}"/>
    <cellStyle name="gap 2 2 5 2 2" xfId="7805" xr:uid="{B26F805C-C958-4262-ACB7-CF7A30A9E7BB}"/>
    <cellStyle name="gap 2 2 5 3" xfId="7804" xr:uid="{846EDFA2-03C9-47C2-B408-232D7448FAA1}"/>
    <cellStyle name="gap 2 2 6" xfId="6409" xr:uid="{7853B6DB-6540-4E6B-B499-A8A8974F0185}"/>
    <cellStyle name="gap 2 3" xfId="1242" xr:uid="{00000000-0005-0000-0000-0000DD040000}"/>
    <cellStyle name="gap 2 3 2" xfId="7806" xr:uid="{C0FB9D07-0718-4D22-B7FE-FEEDEF4B121A}"/>
    <cellStyle name="gap 2 4" xfId="6408" xr:uid="{BCBFF7E3-E472-4356-BBFA-DB5C99739216}"/>
    <cellStyle name="gap 3" xfId="1243" xr:uid="{00000000-0005-0000-0000-0000DE040000}"/>
    <cellStyle name="gap 3 2" xfId="1244" xr:uid="{00000000-0005-0000-0000-0000DF040000}"/>
    <cellStyle name="gap 3 2 2" xfId="1245" xr:uid="{00000000-0005-0000-0000-0000E0040000}"/>
    <cellStyle name="gap 3 2 2 2" xfId="1246" xr:uid="{00000000-0005-0000-0000-0000E1040000}"/>
    <cellStyle name="gap 3 2 2 2 2" xfId="7809" xr:uid="{79CFEA3E-B870-4A6D-ACDA-3CFEC15D8B94}"/>
    <cellStyle name="gap 3 2 2 3" xfId="7808" xr:uid="{33B90F28-8DED-4CEE-B65E-CCCEE7B7041E}"/>
    <cellStyle name="gap 3 2 3" xfId="1247" xr:uid="{00000000-0005-0000-0000-0000E2040000}"/>
    <cellStyle name="gap 3 2 3 2" xfId="7810" xr:uid="{74474752-A37A-44BD-B1A6-4575441C0B45}"/>
    <cellStyle name="gap 3 2 4" xfId="7807" xr:uid="{E994B672-9908-4EBD-B2D8-F9C23D56E826}"/>
    <cellStyle name="gap 3 3" xfId="1248" xr:uid="{00000000-0005-0000-0000-0000E3040000}"/>
    <cellStyle name="gap 3 3 2" xfId="1249" xr:uid="{00000000-0005-0000-0000-0000E4040000}"/>
    <cellStyle name="gap 3 3 2 2" xfId="7812" xr:uid="{5C9AFC8E-29B2-40E9-8678-74B2B539D51C}"/>
    <cellStyle name="gap 3 3 3" xfId="7811" xr:uid="{AABCBDE6-1C37-41EC-B10B-096257FD428D}"/>
    <cellStyle name="gap 3 4" xfId="1250" xr:uid="{00000000-0005-0000-0000-0000E5040000}"/>
    <cellStyle name="gap 3 4 2" xfId="7813" xr:uid="{63BFC946-4FF3-4209-8D14-D823121A593D}"/>
    <cellStyle name="gap 3 5" xfId="6410" xr:uid="{97A51D5C-C1F0-4B13-B396-3622159BB977}"/>
    <cellStyle name="gap 4" xfId="1251" xr:uid="{00000000-0005-0000-0000-0000E6040000}"/>
    <cellStyle name="gap 4 2" xfId="1252" xr:uid="{00000000-0005-0000-0000-0000E7040000}"/>
    <cellStyle name="gap 4 2 2" xfId="1253" xr:uid="{00000000-0005-0000-0000-0000E8040000}"/>
    <cellStyle name="gap 4 2 2 2" xfId="7816" xr:uid="{2FC57735-E940-4CA4-AE9B-E9E02EEC1353}"/>
    <cellStyle name="gap 4 2 3" xfId="7815" xr:uid="{3F8FD4FF-7817-48F2-A3A0-93A16BA2843B}"/>
    <cellStyle name="gap 4 3" xfId="1254" xr:uid="{00000000-0005-0000-0000-0000E9040000}"/>
    <cellStyle name="gap 4 3 2" xfId="7817" xr:uid="{6D900071-9063-4E9B-B3F4-2B779A09FCE7}"/>
    <cellStyle name="gap 4 4" xfId="7814" xr:uid="{AF29F180-870E-4363-95A6-D56F9285C818}"/>
    <cellStyle name="gap 5" xfId="1255" xr:uid="{00000000-0005-0000-0000-0000EA040000}"/>
    <cellStyle name="gap 5 2" xfId="1256" xr:uid="{00000000-0005-0000-0000-0000EB040000}"/>
    <cellStyle name="gap 5 2 2" xfId="7819" xr:uid="{7B8F1D8A-400C-4A28-94F7-F078DA8202A6}"/>
    <cellStyle name="gap 5 3" xfId="7818" xr:uid="{66388EC5-8CC7-4D02-8965-B23252E9AA40}"/>
    <cellStyle name="gap 6" xfId="1257" xr:uid="{00000000-0005-0000-0000-0000EC040000}"/>
    <cellStyle name="gap 6 2" xfId="7820" xr:uid="{1BBB1149-BD0B-4CEB-8FFC-1F8718E15290}"/>
    <cellStyle name="gap 7" xfId="6407" xr:uid="{FCFBDCE7-D24D-49DA-AB83-BED57246209C}"/>
    <cellStyle name="Good 2" xfId="1258" xr:uid="{00000000-0005-0000-0000-0000ED040000}"/>
    <cellStyle name="Good 2 2" xfId="1259" xr:uid="{00000000-0005-0000-0000-0000EE040000}"/>
    <cellStyle name="Good 2 2 2" xfId="7822" xr:uid="{9D48D81E-A38E-401F-B75E-099ABC6FB63E}"/>
    <cellStyle name="Good 2 3" xfId="7821" xr:uid="{8A853F52-7A1D-4DE3-8FA7-6D251588DA7B}"/>
    <cellStyle name="Grey" xfId="1260" xr:uid="{00000000-0005-0000-0000-0000EF040000}"/>
    <cellStyle name="Grey 2" xfId="1261" xr:uid="{00000000-0005-0000-0000-0000F0040000}"/>
    <cellStyle name="Grey 2 2" xfId="7824" xr:uid="{84E52F19-CD10-4B32-8123-1D766824858A}"/>
    <cellStyle name="Grey 3" xfId="7823" xr:uid="{D7EB981D-CE0E-4F20-B56E-828FE331CB49}"/>
    <cellStyle name="Grey_background" xfId="1262" xr:uid="{00000000-0005-0000-0000-0000F1040000}"/>
    <cellStyle name="GreyBackground" xfId="1263" xr:uid="{00000000-0005-0000-0000-0000F2040000}"/>
    <cellStyle name="GreyBackground 2" xfId="1264" xr:uid="{00000000-0005-0000-0000-0000F3040000}"/>
    <cellStyle name="GreyBackground 2 2" xfId="1265" xr:uid="{00000000-0005-0000-0000-0000F4040000}"/>
    <cellStyle name="GreyBackground 2 2 2" xfId="6413" xr:uid="{E19D2749-28AF-4502-B753-7BB316B26146}"/>
    <cellStyle name="GreyBackground 2 3" xfId="6412" xr:uid="{F8231377-4562-4655-9DE6-4F1830F40D8D}"/>
    <cellStyle name="GreyBackground 3" xfId="1266" xr:uid="{00000000-0005-0000-0000-0000F5040000}"/>
    <cellStyle name="GreyBackground 3 2" xfId="1267" xr:uid="{00000000-0005-0000-0000-0000F6040000}"/>
    <cellStyle name="GreyBackground 3 2 2" xfId="6415" xr:uid="{F4783BD4-D278-4DF4-AD48-7FE96B7C22E9}"/>
    <cellStyle name="GreyBackground 3 3" xfId="6414" xr:uid="{04BCD90C-A7C2-4C04-BA23-020341798603}"/>
    <cellStyle name="GreyBackground 4" xfId="1268" xr:uid="{00000000-0005-0000-0000-0000F7040000}"/>
    <cellStyle name="GreyBackground 4 2" xfId="7825" xr:uid="{DF27981F-7541-4312-B60D-5C9E158839D7}"/>
    <cellStyle name="GreyBackground 5" xfId="6411" xr:uid="{BDD35BA4-F29F-41AA-8833-55D5C1203798}"/>
    <cellStyle name="Gut 2" xfId="1269" xr:uid="{00000000-0005-0000-0000-0000F8040000}"/>
    <cellStyle name="Gut 2 2" xfId="1270" xr:uid="{00000000-0005-0000-0000-0000F9040000}"/>
    <cellStyle name="Gut 2 2 2" xfId="7826" xr:uid="{C31911AF-8293-45CF-8195-E8680E835003}"/>
    <cellStyle name="Gut 2 3" xfId="6417" xr:uid="{91305C2C-A6AE-4FC3-B1E8-63A42BFF61F3}"/>
    <cellStyle name="Gut 3" xfId="1271" xr:uid="{00000000-0005-0000-0000-0000FA040000}"/>
    <cellStyle name="Gut 3 2" xfId="7827" xr:uid="{C7AC49AF-E28F-4CF5-9EB0-C18510D5D54A}"/>
    <cellStyle name="Gut 4" xfId="1272" xr:uid="{00000000-0005-0000-0000-0000FB040000}"/>
    <cellStyle name="Gut 4 2" xfId="7828" xr:uid="{C5348276-058F-49FA-AD4A-1447EFBD93F3}"/>
    <cellStyle name="Gut 5" xfId="1273" xr:uid="{00000000-0005-0000-0000-0000FC040000}"/>
    <cellStyle name="Gut 5 2" xfId="7829" xr:uid="{C469AF12-6077-4BB8-B439-13E752059413}"/>
    <cellStyle name="Gut 6" xfId="6416" xr:uid="{9321C22A-8B10-4A44-96F8-4942C8477FE0}"/>
    <cellStyle name="Header1" xfId="1274" xr:uid="{00000000-0005-0000-0000-0000FD040000}"/>
    <cellStyle name="Header1 2" xfId="1275" xr:uid="{00000000-0005-0000-0000-0000FE040000}"/>
    <cellStyle name="Header1 2 2" xfId="7831" xr:uid="{7BABC52B-84BE-47B4-8B49-F3C53D5C6130}"/>
    <cellStyle name="Header1 3" xfId="7830" xr:uid="{D8571AD9-43B2-42DC-8692-F4C6ED748FCE}"/>
    <cellStyle name="Header2" xfId="1276" xr:uid="{00000000-0005-0000-0000-0000FF040000}"/>
    <cellStyle name="Header2 2" xfId="1277" xr:uid="{00000000-0005-0000-0000-000000050000}"/>
    <cellStyle name="Header2 2 2" xfId="1278" xr:uid="{00000000-0005-0000-0000-000001050000}"/>
    <cellStyle name="Header2 2 2 2" xfId="1279" xr:uid="{00000000-0005-0000-0000-000002050000}"/>
    <cellStyle name="Header2 2 2 2 2" xfId="7835" xr:uid="{8DF0EE0A-BE14-4C14-A92E-A2C1BD513004}"/>
    <cellStyle name="Header2 2 2 2 2 2" xfId="13719" xr:uid="{7CB112C0-CE4B-48B6-93AD-E3DC2A00CBC3}"/>
    <cellStyle name="Header2 2 2 2 3" xfId="12694" xr:uid="{19B0E8CD-7895-498D-9783-528D2EC396B4}"/>
    <cellStyle name="Header2 2 2 3" xfId="7834" xr:uid="{B5EAA8FF-2E66-430A-A515-F6A406441B2D}"/>
    <cellStyle name="Header2 2 2 3 2" xfId="13718" xr:uid="{6EB30D00-FE50-4385-9212-05588C8312A1}"/>
    <cellStyle name="Header2 2 2 4" xfId="12693" xr:uid="{D4ED8CC0-BC1E-48A7-9F33-CE2EE75074D0}"/>
    <cellStyle name="Header2 2 3" xfId="1280" xr:uid="{00000000-0005-0000-0000-000003050000}"/>
    <cellStyle name="Header2 2 3 2" xfId="7836" xr:uid="{E3011929-1D07-40AE-BA15-7E9E2DB600E5}"/>
    <cellStyle name="Header2 2 3 2 2" xfId="13720" xr:uid="{704A2B27-5998-4F3F-BF0F-A6DFC3A9FE86}"/>
    <cellStyle name="Header2 2 3 3" xfId="12695" xr:uid="{BAA48BFF-3AE8-4EE6-9802-4BBC3AB4906D}"/>
    <cellStyle name="Header2 2 4" xfId="7833" xr:uid="{D190DECF-66D1-43D1-AC15-3D3F27F740F1}"/>
    <cellStyle name="Header2 2 4 2" xfId="13717" xr:uid="{1778D9CD-98DE-4A72-AB79-3EC39F3BD8FC}"/>
    <cellStyle name="Header2 2 5" xfId="12692" xr:uid="{BBB32E06-108E-4C7B-AD7E-0FB41BDEEC73}"/>
    <cellStyle name="Header2 3" xfId="1281" xr:uid="{00000000-0005-0000-0000-000004050000}"/>
    <cellStyle name="Header2 3 2" xfId="7837" xr:uid="{F6ED6830-A522-47B7-A4EE-4A6DD59C364B}"/>
    <cellStyle name="Header2 3 2 2" xfId="13721" xr:uid="{60DAA34D-6E7C-4A4C-98CB-6B54A05D0E93}"/>
    <cellStyle name="Header2 3 3" xfId="12696" xr:uid="{7E87D80F-FF99-406C-8F35-733346AFC513}"/>
    <cellStyle name="Header2 4" xfId="7832" xr:uid="{7F449B90-6C0F-4DB1-9FF8-8055FF65942E}"/>
    <cellStyle name="Header2 4 2" xfId="13716" xr:uid="{4C828C4D-AD7E-4FB8-9C8A-4406CFD2A3CE}"/>
    <cellStyle name="Header2 5" xfId="12691" xr:uid="{8EA445F4-BD68-4C50-814F-D05A6815271D}"/>
    <cellStyle name="Heading 1 2" xfId="1282" xr:uid="{00000000-0005-0000-0000-000005050000}"/>
    <cellStyle name="Heading 1 2 2" xfId="7838" xr:uid="{429C712D-E995-4D14-8B13-DCDF9B45B87C}"/>
    <cellStyle name="Heading 2 2" xfId="1283" xr:uid="{00000000-0005-0000-0000-000006050000}"/>
    <cellStyle name="Heading 2 2 2" xfId="1284" xr:uid="{00000000-0005-0000-0000-000007050000}"/>
    <cellStyle name="Heading 2 2 2 2" xfId="1285" xr:uid="{00000000-0005-0000-0000-000008050000}"/>
    <cellStyle name="Heading 2 2 2 2 2" xfId="1286" xr:uid="{00000000-0005-0000-0000-000009050000}"/>
    <cellStyle name="Heading 2 2 2 2 2 2" xfId="7842" xr:uid="{42E63DE6-5748-4243-A633-CA2CDF417A86}"/>
    <cellStyle name="Heading 2 2 2 2 3" xfId="7841" xr:uid="{60004C1F-9230-451D-8BE8-1316ABE48799}"/>
    <cellStyle name="Heading 2 2 2 3" xfId="7840" xr:uid="{D6DD63E3-0AF4-4D21-A075-026833C9C73C}"/>
    <cellStyle name="Heading 2 2 3" xfId="7839" xr:uid="{C7C2B33F-CAAB-40A4-B4CA-671F66B6E6A9}"/>
    <cellStyle name="Heading 3 2" xfId="1287" xr:uid="{00000000-0005-0000-0000-00000A050000}"/>
    <cellStyle name="Heading 3 2 2" xfId="7843" xr:uid="{C2EAC6C7-BB79-4A91-B09F-8AD929DEB6CA}"/>
    <cellStyle name="Heading 4 2" xfId="1288" xr:uid="{00000000-0005-0000-0000-00000B050000}"/>
    <cellStyle name="Heading 4 2 2" xfId="7844" xr:uid="{40FCA020-1854-4730-A8D8-3E9086D9EB00}"/>
    <cellStyle name="Heading1" xfId="7845" xr:uid="{1AD9618A-6056-4769-9CF9-DAFF246B303F}"/>
    <cellStyle name="Heading2" xfId="1290" xr:uid="{00000000-0005-0000-0000-00000D050000}"/>
    <cellStyle name="Heading2 2" xfId="7846" xr:uid="{71AB33D7-688B-4762-A742-2CDE0ACEFD27}"/>
    <cellStyle name="Hipervínculo" xfId="1291" xr:uid="{00000000-0005-0000-0000-00000E050000}"/>
    <cellStyle name="Hipervínculo 2" xfId="1292" xr:uid="{00000000-0005-0000-0000-00000F050000}"/>
    <cellStyle name="Hipervínculo 2 2" xfId="7847" xr:uid="{9317E5E0-3A34-41BC-90D7-35BDB8C16E34}"/>
    <cellStyle name="Hipervínculo 3" xfId="6418" xr:uid="{4FADCF95-9BE1-44F8-B5BD-1B7AD4CE357C}"/>
    <cellStyle name="Hipervínculo visitado" xfId="1293" xr:uid="{00000000-0005-0000-0000-000010050000}"/>
    <cellStyle name="Hipervínculo visitado 2" xfId="1294" xr:uid="{00000000-0005-0000-0000-000011050000}"/>
    <cellStyle name="Hipervínculo visitado 2 2" xfId="7848" xr:uid="{06463ACC-2D89-41BA-A25E-44937A62E9B0}"/>
    <cellStyle name="Hipervínculo visitado 3" xfId="6419" xr:uid="{71B5544A-64C6-405F-BAA2-466201B5133E}"/>
    <cellStyle name="Huomautus 2" xfId="1295" xr:uid="{00000000-0005-0000-0000-000012050000}"/>
    <cellStyle name="Huomautus 2 2" xfId="1296" xr:uid="{00000000-0005-0000-0000-000013050000}"/>
    <cellStyle name="Huomautus 2 2 2" xfId="1297" xr:uid="{00000000-0005-0000-0000-000014050000}"/>
    <cellStyle name="Huomautus 2 2 2 2" xfId="7850" xr:uid="{4F801FAB-5741-4680-ACC1-4795803D92B7}"/>
    <cellStyle name="Huomautus 2 2 3" xfId="7849" xr:uid="{1E1BE799-FAD7-40A1-ACD9-6502D94C2F76}"/>
    <cellStyle name="Huomautus 2 3" xfId="1298" xr:uid="{00000000-0005-0000-0000-000015050000}"/>
    <cellStyle name="Huomautus 2 3 2" xfId="1299" xr:uid="{00000000-0005-0000-0000-000016050000}"/>
    <cellStyle name="Huomautus 2 3 2 2" xfId="7852" xr:uid="{7AC01AFD-42E4-4505-BF1A-363BB65E571B}"/>
    <cellStyle name="Huomautus 2 3 3" xfId="7851" xr:uid="{A7F0A304-A9F3-435B-9AE3-20F00EE97F86}"/>
    <cellStyle name="Huomautus 2 4" xfId="1300" xr:uid="{00000000-0005-0000-0000-000017050000}"/>
    <cellStyle name="Huomautus 2 4 2" xfId="1301" xr:uid="{00000000-0005-0000-0000-000018050000}"/>
    <cellStyle name="Huomautus 2 4 2 2" xfId="7854" xr:uid="{A57B2785-DE2C-41D9-9C46-A9F62AE8684C}"/>
    <cellStyle name="Huomautus 2 4 3" xfId="7853" xr:uid="{971FD81A-7444-4F94-8AED-1895974473FF}"/>
    <cellStyle name="Huomautus 2 5" xfId="1302" xr:uid="{00000000-0005-0000-0000-000019050000}"/>
    <cellStyle name="Huomautus 2 5 2" xfId="1303" xr:uid="{00000000-0005-0000-0000-00001A050000}"/>
    <cellStyle name="Huomautus 2 5 2 2" xfId="7856" xr:uid="{178BCF7E-A3A0-412B-A204-5F27482D03E1}"/>
    <cellStyle name="Huomautus 2 5 3" xfId="7855" xr:uid="{EA2546FC-1804-4D7A-AE78-ABC551208F8C}"/>
    <cellStyle name="Huomautus 2 6" xfId="1304" xr:uid="{00000000-0005-0000-0000-00001B050000}"/>
    <cellStyle name="Huomautus 2 6 2" xfId="1305" xr:uid="{00000000-0005-0000-0000-00001C050000}"/>
    <cellStyle name="Huomautus 2 6 2 2" xfId="7858" xr:uid="{18C35224-25B5-42A8-AB73-962F82C43E49}"/>
    <cellStyle name="Huomautus 2 6 3" xfId="7857" xr:uid="{8A3C1A1E-849C-407C-93D4-ED9EC214B302}"/>
    <cellStyle name="Huomautus 2 7" xfId="1306" xr:uid="{00000000-0005-0000-0000-00001D050000}"/>
    <cellStyle name="Huomautus 2 7 2" xfId="7859" xr:uid="{E7E629B2-C125-4810-AA0E-C8401405FB97}"/>
    <cellStyle name="Huomautus 2 8" xfId="6420" xr:uid="{4D366F36-4037-42CF-8A32-36E6CE3A229D}"/>
    <cellStyle name="Huomautus 3" xfId="1307" xr:uid="{00000000-0005-0000-0000-00001E050000}"/>
    <cellStyle name="Huomautus 3 2" xfId="1308" xr:uid="{00000000-0005-0000-0000-00001F050000}"/>
    <cellStyle name="Huomautus 3 2 2" xfId="1309" xr:uid="{00000000-0005-0000-0000-000020050000}"/>
    <cellStyle name="Huomautus 3 2 2 2" xfId="7861" xr:uid="{8F8991A1-6AF7-4713-8D93-3BD30A644B33}"/>
    <cellStyle name="Huomautus 3 2 3" xfId="7860" xr:uid="{A899D24C-77C5-4306-B215-428090A99949}"/>
    <cellStyle name="Huomautus 3 3" xfId="1310" xr:uid="{00000000-0005-0000-0000-000021050000}"/>
    <cellStyle name="Huomautus 3 3 2" xfId="1311" xr:uid="{00000000-0005-0000-0000-000022050000}"/>
    <cellStyle name="Huomautus 3 3 2 2" xfId="7863" xr:uid="{60DF3DAC-B998-419D-85AF-54E9D33E3934}"/>
    <cellStyle name="Huomautus 3 3 3" xfId="7862" xr:uid="{DEACAD2E-C7D1-418C-A938-36C3ACF063E3}"/>
    <cellStyle name="Huomautus 3 4" xfId="1312" xr:uid="{00000000-0005-0000-0000-000023050000}"/>
    <cellStyle name="Huomautus 3 4 2" xfId="1313" xr:uid="{00000000-0005-0000-0000-000024050000}"/>
    <cellStyle name="Huomautus 3 4 2 2" xfId="7865" xr:uid="{B4A97E2C-00BC-41C1-B412-16588C0085D6}"/>
    <cellStyle name="Huomautus 3 4 3" xfId="7864" xr:uid="{819271E8-8553-4F89-A68B-ACECD7FB8339}"/>
    <cellStyle name="Huomautus 3 5" xfId="1314" xr:uid="{00000000-0005-0000-0000-000025050000}"/>
    <cellStyle name="Huomautus 3 5 2" xfId="1315" xr:uid="{00000000-0005-0000-0000-000026050000}"/>
    <cellStyle name="Huomautus 3 5 2 2" xfId="7867" xr:uid="{C92E0813-2ADF-41BE-A274-BAB4EA6A6F4F}"/>
    <cellStyle name="Huomautus 3 5 3" xfId="7866" xr:uid="{827BFF96-7387-4C95-B8B3-900F71A140B8}"/>
    <cellStyle name="Huomautus 3 6" xfId="1316" xr:uid="{00000000-0005-0000-0000-000027050000}"/>
    <cellStyle name="Huomautus 3 6 2" xfId="1317" xr:uid="{00000000-0005-0000-0000-000028050000}"/>
    <cellStyle name="Huomautus 3 6 2 2" xfId="7869" xr:uid="{5621E783-2A01-4851-9FF3-6C42FBBBF6C1}"/>
    <cellStyle name="Huomautus 3 6 3" xfId="7868" xr:uid="{AF49E825-5D08-4401-8D33-6F477A39A3CE}"/>
    <cellStyle name="Huomautus 3 7" xfId="1318" xr:uid="{00000000-0005-0000-0000-000029050000}"/>
    <cellStyle name="Huomautus 3 7 2" xfId="7870" xr:uid="{0F12F616-BFED-4CEF-A3DD-76F6F152FDB9}"/>
    <cellStyle name="Huomautus 3 8" xfId="6421" xr:uid="{CDD01E9A-7CBE-43EE-A39C-A6707D811876}"/>
    <cellStyle name="Hyperlink 2" xfId="1319" xr:uid="{00000000-0005-0000-0000-00002A050000}"/>
    <cellStyle name="Hyperlink 2 2" xfId="1320" xr:uid="{00000000-0005-0000-0000-00002B050000}"/>
    <cellStyle name="Hyperlink 2 2 2" xfId="6424" xr:uid="{D4B182C9-84BE-4BCD-BDCD-1FA3358F088A}"/>
    <cellStyle name="Hyperlink 2 3" xfId="1321" xr:uid="{00000000-0005-0000-0000-00002C050000}"/>
    <cellStyle name="Hyperlink 2 3 2" xfId="6425" xr:uid="{B9CD4664-5534-48DD-85CB-BFFA77E65883}"/>
    <cellStyle name="Hyperlink 2 4" xfId="6423" xr:uid="{DD9C8DD8-A0E9-4136-8F3F-BBA54A5D9A4A}"/>
    <cellStyle name="Hyperlink 3" xfId="1322" xr:uid="{00000000-0005-0000-0000-00002D050000}"/>
    <cellStyle name="Hyperlink 3 2" xfId="1323" xr:uid="{00000000-0005-0000-0000-00002E050000}"/>
    <cellStyle name="Hyperlink 3 2 2" xfId="1324" xr:uid="{00000000-0005-0000-0000-00002F050000}"/>
    <cellStyle name="Hyperlink 3 2 2 2" xfId="7871" xr:uid="{06E8DD6D-787F-430B-A124-7AE27280FE5A}"/>
    <cellStyle name="Hyperlink 3 2 3" xfId="6427" xr:uid="{A1A7AAAB-1991-44E8-9AC2-1780EDADDC46}"/>
    <cellStyle name="Hyperlink 3 3" xfId="1325" xr:uid="{00000000-0005-0000-0000-000030050000}"/>
    <cellStyle name="Hyperlink 3 3 2" xfId="6428" xr:uid="{3E4253EA-C9CC-4C62-97F2-8DC30EF50657}"/>
    <cellStyle name="Hyperlink 3 4" xfId="1326" xr:uid="{00000000-0005-0000-0000-000031050000}"/>
    <cellStyle name="Hyperlink 3 4 2" xfId="7872" xr:uid="{FAA28E41-E7E6-444C-9B0E-EA76EA4ED153}"/>
    <cellStyle name="Hyperlink 3 5" xfId="6426" xr:uid="{2B3C51EE-E59C-4075-8C28-C86D8E885952}"/>
    <cellStyle name="Hyperlink 4" xfId="1327" xr:uid="{00000000-0005-0000-0000-000032050000}"/>
    <cellStyle name="Hyperlink 4 2" xfId="1328" xr:uid="{00000000-0005-0000-0000-000033050000}"/>
    <cellStyle name="Hyperlink 4 2 2" xfId="6430" xr:uid="{B14FA534-2F54-44BC-ABF3-F75A36B12215}"/>
    <cellStyle name="Hyperlink 4 3" xfId="6429" xr:uid="{34028E52-303E-4669-A0C4-45C95C91C6E8}"/>
    <cellStyle name="Hyperlink 5" xfId="1329" xr:uid="{00000000-0005-0000-0000-000034050000}"/>
    <cellStyle name="Hyperlink 5 2" xfId="6431" xr:uid="{6BC4442D-05C5-4F40-83C5-68318CD0303C}"/>
    <cellStyle name="Hyperlink 6" xfId="1330" xr:uid="{00000000-0005-0000-0000-000035050000}"/>
    <cellStyle name="Hyperlink 6 2" xfId="6432" xr:uid="{4EFC0241-2DDD-42AF-AD92-1C46DCAD6AEB}"/>
    <cellStyle name="Hyperlink 7" xfId="1331" xr:uid="{00000000-0005-0000-0000-000036050000}"/>
    <cellStyle name="Hyperlink 7 2" xfId="6433" xr:uid="{796CE6AA-0613-414B-960D-9E4494B076E6}"/>
    <cellStyle name="Hyperlink 8" xfId="1332" xr:uid="{00000000-0005-0000-0000-000037050000}"/>
    <cellStyle name="Hyperlink 8 2" xfId="6692" xr:uid="{8D5BB808-4B63-4E25-ABB3-803F6474E63D}"/>
    <cellStyle name="Hyperlink 9" xfId="1333" xr:uid="{00000000-0005-0000-0000-000038050000}"/>
    <cellStyle name="Hyperlink 9 2" xfId="7873" xr:uid="{C7352EB1-CD79-4E82-A08B-66406235813C}"/>
    <cellStyle name="Hyperlinkx" xfId="1334" xr:uid="{00000000-0005-0000-0000-000039050000}"/>
    <cellStyle name="Hyperlinkx 2" xfId="7874" xr:uid="{06ADB450-7688-443E-8725-06315B1E60C0}"/>
    <cellStyle name="hyperlinkxy" xfId="1335" xr:uid="{00000000-0005-0000-0000-00003A050000}"/>
    <cellStyle name="hyperlinkxy 2" xfId="7875" xr:uid="{86D42411-B8BE-4975-B987-D7AA42CA0650}"/>
    <cellStyle name="Input [yellow]" xfId="1338" xr:uid="{00000000-0005-0000-0000-00003D050000}"/>
    <cellStyle name="Input [yellow] 2" xfId="1339" xr:uid="{00000000-0005-0000-0000-00003E050000}"/>
    <cellStyle name="Input [yellow] 2 2" xfId="1340" xr:uid="{00000000-0005-0000-0000-00003F050000}"/>
    <cellStyle name="Input [yellow] 2 2 2" xfId="7878" xr:uid="{F3A9CE43-5575-49F9-9E85-95123D6597B0}"/>
    <cellStyle name="Input [yellow] 2 2 2 2" xfId="13724" xr:uid="{1DA39E50-197C-4D22-8D6D-CA3AB2E6279D}"/>
    <cellStyle name="Input [yellow] 2 3" xfId="7877" xr:uid="{F74D0A68-5547-4D47-98B8-51852A42B681}"/>
    <cellStyle name="Input [yellow] 2 3 2" xfId="13723" xr:uid="{6EF0BB9A-C05F-499F-9709-DDB19FE81DBF}"/>
    <cellStyle name="Input [yellow] 3" xfId="1341" xr:uid="{00000000-0005-0000-0000-000040050000}"/>
    <cellStyle name="Input [yellow] 3 2" xfId="1342" xr:uid="{00000000-0005-0000-0000-000041050000}"/>
    <cellStyle name="Input [yellow] 3 2 2" xfId="7880" xr:uid="{C9846C27-015B-420E-9E2F-442AB6D24BC6}"/>
    <cellStyle name="Input [yellow] 3 2 2 2" xfId="13726" xr:uid="{0823A6AC-2ABC-4873-94D5-5654659867C0}"/>
    <cellStyle name="Input [yellow] 3 3" xfId="7879" xr:uid="{E83F8DA2-D1FA-4A53-9EDA-DB68F480E212}"/>
    <cellStyle name="Input [yellow] 3 3 2" xfId="13725" xr:uid="{72FAED51-6728-4435-B97A-2AAFE808396A}"/>
    <cellStyle name="Input [yellow] 4" xfId="1343" xr:uid="{00000000-0005-0000-0000-000042050000}"/>
    <cellStyle name="Input [yellow] 4 2" xfId="7881" xr:uid="{7FF7F1F4-8A82-47AB-9032-D627BBBFB6E8}"/>
    <cellStyle name="Input [yellow] 4 2 2" xfId="13727" xr:uid="{38B9C065-A2B9-472A-9AD0-9FD0B03D7043}"/>
    <cellStyle name="Input [yellow] 5" xfId="7876" xr:uid="{B2854539-D1D1-473F-B93A-ED65B44A75E6}"/>
    <cellStyle name="Input [yellow] 5 2" xfId="13722" xr:uid="{C6758ACB-0579-4890-A804-E8CA8C94A7C6}"/>
    <cellStyle name="Input 2" xfId="1336" xr:uid="{00000000-0005-0000-0000-00003B050000}"/>
    <cellStyle name="Input 2 2" xfId="1337" xr:uid="{00000000-0005-0000-0000-00003C050000}"/>
    <cellStyle name="Input 2 2 2" xfId="7883" xr:uid="{DF69E63E-2AC9-430C-A89D-B17E3ACD83A8}"/>
    <cellStyle name="Input 2 3" xfId="7882" xr:uid="{201D9AD1-1EB1-4FC2-BF7C-C6383FCF812B}"/>
    <cellStyle name="ISC" xfId="1344" xr:uid="{00000000-0005-0000-0000-000043050000}"/>
    <cellStyle name="ISC 10" xfId="1345" xr:uid="{00000000-0005-0000-0000-000044050000}"/>
    <cellStyle name="ISC 10 2" xfId="7884" xr:uid="{698D7785-1862-4331-B38E-02E79E0012AC}"/>
    <cellStyle name="ISC 11" xfId="6434" xr:uid="{5322459A-21D3-40C5-9309-04080CAE3A9C}"/>
    <cellStyle name="ISC 2" xfId="1346" xr:uid="{00000000-0005-0000-0000-000045050000}"/>
    <cellStyle name="ISC 2 2" xfId="1347" xr:uid="{00000000-0005-0000-0000-000046050000}"/>
    <cellStyle name="ISC 2 2 2" xfId="6436" xr:uid="{395A2913-FCFD-4224-84DA-90D9127A7D4F}"/>
    <cellStyle name="ISC 2 3" xfId="6435" xr:uid="{0DAA1D92-512D-45FA-A463-A252DDB81B90}"/>
    <cellStyle name="ISC 3" xfId="1348" xr:uid="{00000000-0005-0000-0000-000047050000}"/>
    <cellStyle name="ISC 3 2" xfId="1349" xr:uid="{00000000-0005-0000-0000-000048050000}"/>
    <cellStyle name="ISC 3 2 2" xfId="7885" xr:uid="{6D8A992B-5E3D-45BD-9BE4-6BEEA741C08C}"/>
    <cellStyle name="ISC 3 3" xfId="6437" xr:uid="{DB180706-47C7-4534-A308-10792A827219}"/>
    <cellStyle name="ISC 4" xfId="1350" xr:uid="{00000000-0005-0000-0000-000049050000}"/>
    <cellStyle name="ISC 4 2" xfId="1351" xr:uid="{00000000-0005-0000-0000-00004A050000}"/>
    <cellStyle name="ISC 4 2 2" xfId="7887" xr:uid="{766E344B-7F53-42C2-9862-ADB67534D84D}"/>
    <cellStyle name="ISC 4 3" xfId="7886" xr:uid="{F8096435-5F48-40FF-B119-38625F04B10D}"/>
    <cellStyle name="ISC 5" xfId="1352" xr:uid="{00000000-0005-0000-0000-00004B050000}"/>
    <cellStyle name="ISC 5 2" xfId="1353" xr:uid="{00000000-0005-0000-0000-00004C050000}"/>
    <cellStyle name="ISC 5 2 2" xfId="7889" xr:uid="{CE65F0A6-81E8-4830-9487-D0A282E1AB68}"/>
    <cellStyle name="ISC 5 3" xfId="7888" xr:uid="{3ADE3EBA-9AEB-4ADA-BBBD-38BB0D4D643D}"/>
    <cellStyle name="ISC 6" xfId="1354" xr:uid="{00000000-0005-0000-0000-00004D050000}"/>
    <cellStyle name="ISC 6 2" xfId="1355" xr:uid="{00000000-0005-0000-0000-00004E050000}"/>
    <cellStyle name="ISC 6 2 2" xfId="7891" xr:uid="{DC3BDFDD-CF0C-434E-B39B-EF691D97C449}"/>
    <cellStyle name="ISC 6 3" xfId="7890" xr:uid="{A55E4664-46E3-47CE-B3A9-2F1298A8FC88}"/>
    <cellStyle name="ISC 7" xfId="1356" xr:uid="{00000000-0005-0000-0000-00004F050000}"/>
    <cellStyle name="ISC 7 2" xfId="1357" xr:uid="{00000000-0005-0000-0000-000050050000}"/>
    <cellStyle name="ISC 7 2 2" xfId="7893" xr:uid="{96A3BED1-E6E9-4DEE-8B3C-9916FE576A63}"/>
    <cellStyle name="ISC 7 3" xfId="7892" xr:uid="{23742C33-448E-41EC-A298-DA7AA778987C}"/>
    <cellStyle name="ISC 8" xfId="1358" xr:uid="{00000000-0005-0000-0000-000051050000}"/>
    <cellStyle name="ISC 8 2" xfId="1359" xr:uid="{00000000-0005-0000-0000-000052050000}"/>
    <cellStyle name="ISC 8 2 2" xfId="7895" xr:uid="{AF0A1E94-557B-4C5F-9108-34681401A84F}"/>
    <cellStyle name="ISC 8 3" xfId="7894" xr:uid="{F292186D-9505-4242-B47D-94BF25608A61}"/>
    <cellStyle name="ISC 9" xfId="1360" xr:uid="{00000000-0005-0000-0000-000053050000}"/>
    <cellStyle name="ISC 9 2" xfId="1361" xr:uid="{00000000-0005-0000-0000-000054050000}"/>
    <cellStyle name="ISC 9 2 2" xfId="7897" xr:uid="{C819B875-7A6C-4DA7-8CF4-87C84AE4A26C}"/>
    <cellStyle name="ISC 9 3" xfId="7896" xr:uid="{ED463A4A-AEC2-4F27-92FD-8FE7204E1768}"/>
    <cellStyle name="isced" xfId="1362" xr:uid="{00000000-0005-0000-0000-000055050000}"/>
    <cellStyle name="isced 2" xfId="1363" xr:uid="{00000000-0005-0000-0000-000056050000}"/>
    <cellStyle name="isced 2 2" xfId="1364" xr:uid="{00000000-0005-0000-0000-000057050000}"/>
    <cellStyle name="isced 2 2 2" xfId="1365" xr:uid="{00000000-0005-0000-0000-000058050000}"/>
    <cellStyle name="isced 2 2 2 2" xfId="7899" xr:uid="{93D5C33F-DCF5-44FB-8195-5AD0308A0C90}"/>
    <cellStyle name="isced 2 2 2 2 2" xfId="13729" xr:uid="{7361C12E-ADDE-4B27-B857-405EF76AB6FB}"/>
    <cellStyle name="isced 2 2 2 3" xfId="12700" xr:uid="{239CB3C9-B3CA-478B-8EE1-9153C7B2A85B}"/>
    <cellStyle name="isced 2 2 3" xfId="7898" xr:uid="{EE16AF5D-F61C-44AC-9513-2D3CB9274082}"/>
    <cellStyle name="isced 2 2 3 2" xfId="13728" xr:uid="{A9CF16B4-E8FE-4407-A3DA-933800CF573F}"/>
    <cellStyle name="isced 2 2 4" xfId="12699" xr:uid="{951DF538-98A3-4509-A692-670025CC1F6B}"/>
    <cellStyle name="isced 2 3" xfId="1366" xr:uid="{00000000-0005-0000-0000-000059050000}"/>
    <cellStyle name="isced 2 3 2" xfId="7900" xr:uid="{CC060688-6815-4BA0-AC35-D1D4626EBC53}"/>
    <cellStyle name="isced 2 3 2 2" xfId="13730" xr:uid="{D850185C-8F82-43EB-83EC-9AEF38096026}"/>
    <cellStyle name="isced 2 3 3" xfId="12701" xr:uid="{FE161467-C831-4D07-AF0E-044FB4B44C47}"/>
    <cellStyle name="isced 2 4" xfId="6439" xr:uid="{814FC935-0461-423E-88FE-DD9F5EFE6DA0}"/>
    <cellStyle name="isced 2 4 2" xfId="12919" xr:uid="{C0C6D316-B93A-4AF1-8BF4-90D98D26B637}"/>
    <cellStyle name="isced 2 5" xfId="12698" xr:uid="{2D7F0C11-9BDE-446F-94FB-07535CCB7F3B}"/>
    <cellStyle name="isced 3" xfId="1367" xr:uid="{00000000-0005-0000-0000-00005A050000}"/>
    <cellStyle name="isced 3 2" xfId="1368" xr:uid="{00000000-0005-0000-0000-00005B050000}"/>
    <cellStyle name="isced 3 2 2" xfId="1369" xr:uid="{00000000-0005-0000-0000-00005C050000}"/>
    <cellStyle name="isced 3 2 2 2" xfId="1370" xr:uid="{00000000-0005-0000-0000-00005D050000}"/>
    <cellStyle name="isced 3 2 2 2 2" xfId="7904" xr:uid="{BB09F451-258D-4C1E-AE5B-6E5AA7A0CFDC}"/>
    <cellStyle name="isced 3 2 2 2 2 2" xfId="13734" xr:uid="{FE0D9767-4BF7-4051-972B-2D8E4F909065}"/>
    <cellStyle name="isced 3 2 2 2 3" xfId="12705" xr:uid="{4ACCA1DF-0CC9-416F-9256-519A7BAB2611}"/>
    <cellStyle name="isced 3 2 2 3" xfId="7903" xr:uid="{31D72C36-FDBA-46CA-8148-1F59C59BBF44}"/>
    <cellStyle name="isced 3 2 2 3 2" xfId="13733" xr:uid="{8A428C55-0A76-4A89-B51E-25D0DC9C16FE}"/>
    <cellStyle name="isced 3 2 2 4" xfId="12704" xr:uid="{604A12FF-D818-465F-A348-647BA4F013FE}"/>
    <cellStyle name="isced 3 2 3" xfId="1371" xr:uid="{00000000-0005-0000-0000-00005E050000}"/>
    <cellStyle name="isced 3 2 3 2" xfId="7905" xr:uid="{C74951F8-7431-4C06-8C55-4809BA072899}"/>
    <cellStyle name="isced 3 2 3 2 2" xfId="13735" xr:uid="{F6C96A9C-CC62-4E0A-A9A1-C7E500DE72C4}"/>
    <cellStyle name="isced 3 2 3 3" xfId="12706" xr:uid="{0E419357-B0A3-43F8-A83E-F4AAD84C54D8}"/>
    <cellStyle name="isced 3 2 4" xfId="7902" xr:uid="{9959C3BB-D622-4521-9D9F-927B00DF80BB}"/>
    <cellStyle name="isced 3 2 4 2" xfId="13732" xr:uid="{CAEF679D-8604-4534-89D9-93326DEE822F}"/>
    <cellStyle name="isced 3 2 5" xfId="12703" xr:uid="{24C88BA5-A0AE-4587-A563-ED818B9A2988}"/>
    <cellStyle name="isced 3 3" xfId="1372" xr:uid="{00000000-0005-0000-0000-00005F050000}"/>
    <cellStyle name="isced 3 3 2" xfId="1373" xr:uid="{00000000-0005-0000-0000-000060050000}"/>
    <cellStyle name="isced 3 3 2 2" xfId="1374" xr:uid="{00000000-0005-0000-0000-000061050000}"/>
    <cellStyle name="isced 3 3 2 2 2" xfId="7908" xr:uid="{E33E5FB8-9AAE-4275-A2AD-CEFEDCB1D556}"/>
    <cellStyle name="isced 3 3 2 2 2 2" xfId="13738" xr:uid="{7799D297-0F4A-4B1A-B519-E2920249E93B}"/>
    <cellStyle name="isced 3 3 2 2 3" xfId="12709" xr:uid="{EE756405-16CC-440A-81F7-11E9DDAB5C41}"/>
    <cellStyle name="isced 3 3 2 3" xfId="7907" xr:uid="{8F3B2DED-3044-46D5-9DCE-5ABAFF96DFCF}"/>
    <cellStyle name="isced 3 3 2 3 2" xfId="13737" xr:uid="{2FDB94E3-3577-4E4C-87C3-C7E3FCB48E2B}"/>
    <cellStyle name="isced 3 3 2 4" xfId="12708" xr:uid="{BDC3ED42-1CCB-401A-AF72-9DE3CB5096C2}"/>
    <cellStyle name="isced 3 3 3" xfId="1375" xr:uid="{00000000-0005-0000-0000-000062050000}"/>
    <cellStyle name="isced 3 3 3 2" xfId="7909" xr:uid="{8B091A72-A77E-4B9E-89A2-B41039CB7138}"/>
    <cellStyle name="isced 3 3 3 2 2" xfId="13739" xr:uid="{E37EB0BC-7DD1-4E85-9973-26F26AF38DC2}"/>
    <cellStyle name="isced 3 3 3 3" xfId="12710" xr:uid="{AE1580B4-31C3-491A-8791-570ED25D63FC}"/>
    <cellStyle name="isced 3 3 4" xfId="7906" xr:uid="{0D5C444D-EEA9-43CE-A5A3-0DE9C911B9D2}"/>
    <cellStyle name="isced 3 3 4 2" xfId="13736" xr:uid="{77360E47-48F2-4490-BCF3-289D3987D688}"/>
    <cellStyle name="isced 3 3 5" xfId="12707" xr:uid="{B16E25DD-B71B-4BB9-A4B7-68CC1073C0F8}"/>
    <cellStyle name="isced 3 4" xfId="1376" xr:uid="{00000000-0005-0000-0000-000063050000}"/>
    <cellStyle name="isced 3 4 2" xfId="1377" xr:uid="{00000000-0005-0000-0000-000064050000}"/>
    <cellStyle name="isced 3 4 2 2" xfId="7911" xr:uid="{42E8EA73-68AE-454D-BDF8-BBBFA34DDA03}"/>
    <cellStyle name="isced 3 4 2 2 2" xfId="13741" xr:uid="{41E060DC-BD4A-45AA-82E4-C52099F9F633}"/>
    <cellStyle name="isced 3 4 2 3" xfId="12712" xr:uid="{C43205C9-6716-49F5-87AC-F12FF85FA4A0}"/>
    <cellStyle name="isced 3 4 3" xfId="7910" xr:uid="{512D595F-ACB1-44AE-84A6-ABF91B5BA906}"/>
    <cellStyle name="isced 3 4 3 2" xfId="13740" xr:uid="{53329A4B-39BC-42E3-8C0F-DE3EE8650E7B}"/>
    <cellStyle name="isced 3 4 4" xfId="12711" xr:uid="{952384A0-7E6C-4B2D-8803-8A5A66DC6064}"/>
    <cellStyle name="isced 3 5" xfId="1378" xr:uid="{00000000-0005-0000-0000-000065050000}"/>
    <cellStyle name="isced 3 5 2" xfId="7912" xr:uid="{D90D11DA-2130-4E22-AE53-06F2D41CB2FC}"/>
    <cellStyle name="isced 3 5 2 2" xfId="13742" xr:uid="{8C4D1692-0941-4238-9DC4-4271E04374B5}"/>
    <cellStyle name="isced 3 5 3" xfId="12713" xr:uid="{89D2DB04-AD75-4B1C-B9F4-CDEA14B31E5F}"/>
    <cellStyle name="isced 3 6" xfId="7901" xr:uid="{5FF20EAB-76C8-488D-ACDE-53792AC3F04C}"/>
    <cellStyle name="isced 3 6 2" xfId="13731" xr:uid="{9DB424D6-31C7-4478-993D-D4BEED24F5D1}"/>
    <cellStyle name="isced 3 7" xfId="12702" xr:uid="{7457F3BE-EAD7-4F8A-90F3-1ECC6495DA85}"/>
    <cellStyle name="isced 4" xfId="1379" xr:uid="{00000000-0005-0000-0000-000066050000}"/>
    <cellStyle name="isced 4 2" xfId="1380" xr:uid="{00000000-0005-0000-0000-000067050000}"/>
    <cellStyle name="isced 4 2 2" xfId="1381" xr:uid="{00000000-0005-0000-0000-000068050000}"/>
    <cellStyle name="isced 4 2 2 2" xfId="1382" xr:uid="{00000000-0005-0000-0000-000069050000}"/>
    <cellStyle name="isced 4 2 2 2 2" xfId="7916" xr:uid="{E32DF31C-4A35-4BE7-93B0-32CFA1172965}"/>
    <cellStyle name="isced 4 2 2 2 2 2" xfId="13746" xr:uid="{2B44F523-87AB-43CD-AE1F-0A3A337A0C25}"/>
    <cellStyle name="isced 4 2 2 2 3" xfId="12717" xr:uid="{B25BCF9E-8BF0-40E6-8178-848DB65658A2}"/>
    <cellStyle name="isced 4 2 2 3" xfId="7915" xr:uid="{28CB080F-E47C-495C-899E-6F405D87DE70}"/>
    <cellStyle name="isced 4 2 2 3 2" xfId="13745" xr:uid="{2A35CC5E-EC41-4671-9AC8-11A707E1FAC1}"/>
    <cellStyle name="isced 4 2 2 4" xfId="12716" xr:uid="{CB186812-2219-43A7-B975-4E2455A94EA0}"/>
    <cellStyle name="isced 4 2 3" xfId="1383" xr:uid="{00000000-0005-0000-0000-00006A050000}"/>
    <cellStyle name="isced 4 2 3 2" xfId="7917" xr:uid="{DE4DCFDE-267D-4614-A85F-7DC8DA44DB3E}"/>
    <cellStyle name="isced 4 2 3 2 2" xfId="13747" xr:uid="{9BCE9E5C-4251-40AB-9C2F-13C78CB8DA75}"/>
    <cellStyle name="isced 4 2 3 3" xfId="12718" xr:uid="{3D471FA7-E698-4FD4-A8AB-5E90373CC358}"/>
    <cellStyle name="isced 4 2 4" xfId="7914" xr:uid="{8F7F3D43-F6D1-46FF-95BF-F1C771BD19D0}"/>
    <cellStyle name="isced 4 2 4 2" xfId="13744" xr:uid="{0D7DBDD5-DE4F-4C97-9894-C5FC8C599BDF}"/>
    <cellStyle name="isced 4 2 5" xfId="12715" xr:uid="{C4C3DF85-E0F3-412D-9CEB-2C4AEB3E2B81}"/>
    <cellStyle name="isced 4 3" xfId="1384" xr:uid="{00000000-0005-0000-0000-00006B050000}"/>
    <cellStyle name="isced 4 3 2" xfId="1385" xr:uid="{00000000-0005-0000-0000-00006C050000}"/>
    <cellStyle name="isced 4 3 2 2" xfId="1386" xr:uid="{00000000-0005-0000-0000-00006D050000}"/>
    <cellStyle name="isced 4 3 2 2 2" xfId="7920" xr:uid="{DC84840A-25F6-4341-A605-8C9C1CC9B447}"/>
    <cellStyle name="isced 4 3 2 2 2 2" xfId="13750" xr:uid="{A2D77B99-E8FC-4DE0-AC0B-48ED3F1F2D05}"/>
    <cellStyle name="isced 4 3 2 2 3" xfId="12721" xr:uid="{94F3E2E1-FEA7-4F4D-9AA0-6A3C2AEC0A2B}"/>
    <cellStyle name="isced 4 3 2 3" xfId="7919" xr:uid="{C3A667C5-816C-474C-A38C-C8F018120EF6}"/>
    <cellStyle name="isced 4 3 2 3 2" xfId="13749" xr:uid="{1FFFC6FD-1E2B-4D0F-AC7B-A0DE4EF5168A}"/>
    <cellStyle name="isced 4 3 2 4" xfId="12720" xr:uid="{4E62791C-5B8D-497E-ADD5-A636C86E841F}"/>
    <cellStyle name="isced 4 3 3" xfId="1387" xr:uid="{00000000-0005-0000-0000-00006E050000}"/>
    <cellStyle name="isced 4 3 3 2" xfId="7921" xr:uid="{4E0D98B3-1326-4F1F-9C1B-EAF02E4C7FAF}"/>
    <cellStyle name="isced 4 3 3 2 2" xfId="13751" xr:uid="{7F7BEA11-DE9F-4C35-AFFD-CD39FF67A960}"/>
    <cellStyle name="isced 4 3 3 3" xfId="12722" xr:uid="{96584B1C-02EF-407F-AE22-C20697A85A76}"/>
    <cellStyle name="isced 4 3 4" xfId="7918" xr:uid="{4491929C-1487-4D1B-B680-DCDE7F883EFA}"/>
    <cellStyle name="isced 4 3 4 2" xfId="13748" xr:uid="{65862667-AF17-4551-A25C-92BF29A12952}"/>
    <cellStyle name="isced 4 3 5" xfId="12719" xr:uid="{8F8BF85E-6836-428A-A8CE-6BBF941742C3}"/>
    <cellStyle name="isced 4 4" xfId="1388" xr:uid="{00000000-0005-0000-0000-00006F050000}"/>
    <cellStyle name="isced 4 4 2" xfId="1389" xr:uid="{00000000-0005-0000-0000-000070050000}"/>
    <cellStyle name="isced 4 4 2 2" xfId="7923" xr:uid="{E14C0FEC-0D10-440D-8812-6DCFCEBB5C42}"/>
    <cellStyle name="isced 4 4 2 2 2" xfId="13753" xr:uid="{8EA0D1B6-5CCC-4D03-A8F4-2A15D3E0D10C}"/>
    <cellStyle name="isced 4 4 2 3" xfId="12724" xr:uid="{893AA922-D9CD-48D7-8786-574CAD1A627D}"/>
    <cellStyle name="isced 4 4 3" xfId="7922" xr:uid="{45F46DF1-A8F4-4379-9134-3865A6947C6B}"/>
    <cellStyle name="isced 4 4 3 2" xfId="13752" xr:uid="{BC7EE11B-0187-4EB3-8741-2A4FCB7B2784}"/>
    <cellStyle name="isced 4 4 4" xfId="12723" xr:uid="{B8DFBE13-72A4-4B18-A48C-AECA574006AF}"/>
    <cellStyle name="isced 4 5" xfId="1390" xr:uid="{00000000-0005-0000-0000-000071050000}"/>
    <cellStyle name="isced 4 5 2" xfId="7924" xr:uid="{24955C64-BDA5-401B-BAAA-BF45B540940E}"/>
    <cellStyle name="isced 4 5 2 2" xfId="13754" xr:uid="{D988B9E8-FAB7-416A-98C5-5ECDA16FB3FA}"/>
    <cellStyle name="isced 4 5 3" xfId="12725" xr:uid="{3C2CC0C8-BEF6-4660-B2F5-4D6FFF99B1B5}"/>
    <cellStyle name="isced 4 6" xfId="7913" xr:uid="{327DEEC1-3B99-477B-AA2F-6EDC17C9C647}"/>
    <cellStyle name="isced 4 6 2" xfId="13743" xr:uid="{C6F5341F-D636-4368-A663-96BD1AC5AF11}"/>
    <cellStyle name="isced 4 7" xfId="12714" xr:uid="{6EED12D4-66F7-4BDB-9B7A-F75E8431726F}"/>
    <cellStyle name="isced 5" xfId="1391" xr:uid="{00000000-0005-0000-0000-000072050000}"/>
    <cellStyle name="isced 5 2" xfId="1392" xr:uid="{00000000-0005-0000-0000-000073050000}"/>
    <cellStyle name="isced 5 2 2" xfId="7926" xr:uid="{28D7CD59-638A-420F-8E83-398D6A7B85E4}"/>
    <cellStyle name="isced 5 2 2 2" xfId="13756" xr:uid="{CB97B72F-A38D-485D-BD25-9BA1BEE4B4AD}"/>
    <cellStyle name="isced 5 2 3" xfId="12727" xr:uid="{5815E456-1F03-40C3-A415-C41833213326}"/>
    <cellStyle name="isced 5 3" xfId="7925" xr:uid="{D4D89DA9-D886-43D8-81FC-A6C17ABC3CE4}"/>
    <cellStyle name="isced 5 3 2" xfId="13755" xr:uid="{4E5748A5-F0EF-45C3-BCD4-211E3F8AC179}"/>
    <cellStyle name="isced 5 4" xfId="12726" xr:uid="{7622EF6C-F1D1-4E09-B94F-C6EE7F96CE61}"/>
    <cellStyle name="isced 6" xfId="1393" xr:uid="{00000000-0005-0000-0000-000074050000}"/>
    <cellStyle name="isced 6 2" xfId="7927" xr:uid="{64874CC4-A36D-479E-A639-248C150A96A0}"/>
    <cellStyle name="isced 6 2 2" xfId="13757" xr:uid="{EC82F494-9C22-42AC-A8B5-41D01127FE96}"/>
    <cellStyle name="isced 6 3" xfId="12728" xr:uid="{A99C7293-3900-434A-95BB-F38FCC3CC453}"/>
    <cellStyle name="isced 7" xfId="6438" xr:uid="{16580AEA-EF63-4D24-98C9-CDD20F4FBA51}"/>
    <cellStyle name="isced 7 2" xfId="12918" xr:uid="{12B6FA28-F6F7-4C35-A020-57DFA481F3BD}"/>
    <cellStyle name="isced 8" xfId="12697" xr:uid="{F7104B56-B54B-4555-8E46-8444ABDA9D64}"/>
    <cellStyle name="ISCED Titles" xfId="1394" xr:uid="{00000000-0005-0000-0000-000075050000}"/>
    <cellStyle name="ISCED Titles 2" xfId="6440" xr:uid="{CDB00DFE-4E48-4F79-A873-A3CED0A12C93}"/>
    <cellStyle name="isced_8gradk" xfId="1395" xr:uid="{00000000-0005-0000-0000-000076050000}"/>
    <cellStyle name="Komma" xfId="1" builtinId="3"/>
    <cellStyle name="Komma 2" xfId="1396" xr:uid="{00000000-0005-0000-0000-000077050000}"/>
    <cellStyle name="Komma 2 2" xfId="6442" xr:uid="{75AABD9F-5FC2-44B1-9D0D-0BBF2FAD9E64}"/>
    <cellStyle name="Komma 2 2 2" xfId="12921" xr:uid="{8A3C48F2-3FD1-4109-B599-907AFDEB721E}"/>
    <cellStyle name="Komma 3" xfId="1397" xr:uid="{00000000-0005-0000-0000-000078050000}"/>
    <cellStyle name="Komma 3 2" xfId="6443" xr:uid="{C79B0C53-88DD-45D4-90E8-77CDF52A6637}"/>
    <cellStyle name="Komma 3 2 2" xfId="12922" xr:uid="{21BD2433-DAA5-4B3F-ACBD-FB94BB13698E}"/>
    <cellStyle name="Komma 4" xfId="1398" xr:uid="{00000000-0005-0000-0000-000079050000}"/>
    <cellStyle name="Komma 4 2" xfId="6444" xr:uid="{F0C9B073-C800-4BF9-826D-1666BE807599}"/>
    <cellStyle name="Komma 4 2 2" xfId="12923" xr:uid="{395D270F-C115-4CD4-857C-43FE1B083CED}"/>
    <cellStyle name="Komma 5" xfId="1399" xr:uid="{00000000-0005-0000-0000-00007A050000}"/>
    <cellStyle name="Komma 5 2" xfId="6445" xr:uid="{FF5D75FF-B311-4D6B-B87C-DC7A2D296B43}"/>
    <cellStyle name="Komma 5 2 2" xfId="12924" xr:uid="{08B8E240-7801-447B-ADA3-D50671D74898}"/>
    <cellStyle name="Komma 6" xfId="1400" xr:uid="{00000000-0005-0000-0000-00007B050000}"/>
    <cellStyle name="Komma 6 2" xfId="6690" xr:uid="{F2A61E5C-8BB0-4E1C-B126-4EF221FD44DD}"/>
    <cellStyle name="Komma 6 2 2" xfId="13050" xr:uid="{5F0E2BB6-B432-4E3A-82B5-D4B179206FE7}"/>
    <cellStyle name="Komma 7" xfId="1401" xr:uid="{00000000-0005-0000-0000-00007C050000}"/>
    <cellStyle name="Komma 7 2" xfId="7928" xr:uid="{0BA11CEA-C53E-4807-883C-52476B38E977}"/>
    <cellStyle name="Komma 8" xfId="6441" xr:uid="{4A9696ED-BF70-488B-AFCB-27DBAF423058}"/>
    <cellStyle name="Komma 8 2" xfId="12920" xr:uid="{C6DD0170-7F73-497D-9BC7-2564083BA041}"/>
    <cellStyle name="level1a" xfId="1402" xr:uid="{00000000-0005-0000-0000-00007D050000}"/>
    <cellStyle name="level1a 10" xfId="1403" xr:uid="{00000000-0005-0000-0000-00007E050000}"/>
    <cellStyle name="level1a 10 2" xfId="1404" xr:uid="{00000000-0005-0000-0000-00007F050000}"/>
    <cellStyle name="level1a 10 2 2" xfId="1405" xr:uid="{00000000-0005-0000-0000-000080050000}"/>
    <cellStyle name="level1a 10 2 2 2" xfId="7931" xr:uid="{B0168790-FCAE-4732-B3B4-7E128E3EA57B}"/>
    <cellStyle name="level1a 10 2 2 2 2" xfId="13760" xr:uid="{E4D429E7-52B0-4A74-B289-8D283B5D6C6C}"/>
    <cellStyle name="level1a 10 2 2 3" xfId="12732" xr:uid="{91AFD8D8-CE71-45E7-8617-51BDAAB5F6AE}"/>
    <cellStyle name="level1a 10 2 3" xfId="7930" xr:uid="{D73C69D7-58CB-49CC-B461-8CD59E728D4B}"/>
    <cellStyle name="level1a 10 2 3 2" xfId="13759" xr:uid="{51F19082-FEF1-4977-B7D8-376710FEC7F1}"/>
    <cellStyle name="level1a 10 2 4" xfId="12731" xr:uid="{D1335C2E-7246-47AE-8947-4C7BB0605CFD}"/>
    <cellStyle name="level1a 10 3" xfId="1406" xr:uid="{00000000-0005-0000-0000-000081050000}"/>
    <cellStyle name="level1a 10 3 2" xfId="7932" xr:uid="{C93DCB0A-FC97-4EE3-ADD7-D833300C4CE1}"/>
    <cellStyle name="level1a 10 3 2 2" xfId="13761" xr:uid="{2C8E8577-93A0-4E4D-AB29-74DE1AD2D15D}"/>
    <cellStyle name="level1a 10 3 3" xfId="12733" xr:uid="{D00730D1-17D3-4562-98E7-4300A3811D6A}"/>
    <cellStyle name="level1a 10 4" xfId="7929" xr:uid="{2E874CA5-ACDB-4D08-930C-C4201F49843B}"/>
    <cellStyle name="level1a 10 4 2" xfId="13758" xr:uid="{F691EE55-5CDF-487A-8587-31CE89B4B2E3}"/>
    <cellStyle name="level1a 10 5" xfId="12730" xr:uid="{93EE0D38-06DD-4C66-A602-4789DCFF52CA}"/>
    <cellStyle name="level1a 11" xfId="1407" xr:uid="{00000000-0005-0000-0000-000082050000}"/>
    <cellStyle name="level1a 11 2" xfId="7933" xr:uid="{83B270B8-344B-421B-9C9A-9B0E6003F088}"/>
    <cellStyle name="level1a 11 2 2" xfId="13762" xr:uid="{1B927E75-8945-48F4-9EAE-21D95E29DA3F}"/>
    <cellStyle name="level1a 11 3" xfId="12734" xr:uid="{2873CB18-F57E-49D4-9E91-AD3BBF7A09A6}"/>
    <cellStyle name="level1a 12" xfId="6446" xr:uid="{15356FED-01E8-440F-B7A3-8F5B804117CF}"/>
    <cellStyle name="level1a 12 2" xfId="12925" xr:uid="{CAA0EF72-1F66-4EC8-928F-F7B9C2392D74}"/>
    <cellStyle name="level1a 13" xfId="12729" xr:uid="{E40893F5-0997-4A5E-AB43-B4AF1F852819}"/>
    <cellStyle name="level1a 2" xfId="1408" xr:uid="{00000000-0005-0000-0000-000083050000}"/>
    <cellStyle name="level1a 2 10" xfId="1409" xr:uid="{00000000-0005-0000-0000-000084050000}"/>
    <cellStyle name="level1a 2 10 2" xfId="7934" xr:uid="{70C4C231-872F-4015-8A15-B88BB7ECAE4E}"/>
    <cellStyle name="level1a 2 10 2 2" xfId="13763" xr:uid="{48F79CA3-CD3E-4454-A828-E582D5F07545}"/>
    <cellStyle name="level1a 2 10 3" xfId="12736" xr:uid="{F6CD25D8-0DA5-4E15-BBB1-63187BFADBC1}"/>
    <cellStyle name="level1a 2 11" xfId="6447" xr:uid="{354145CF-0286-46D4-B98F-D6C552503FA7}"/>
    <cellStyle name="level1a 2 11 2" xfId="12926" xr:uid="{C620AA3F-4C3B-412A-BC09-D1C25388CDE0}"/>
    <cellStyle name="level1a 2 12" xfId="12735" xr:uid="{AB047FAE-FA04-4F51-A636-E6666E6551F0}"/>
    <cellStyle name="level1a 2 2" xfId="1410" xr:uid="{00000000-0005-0000-0000-000085050000}"/>
    <cellStyle name="level1a 2 2 10" xfId="6448" xr:uid="{0F5A9261-FBF1-444E-9E2C-8A7EB79C73F8}"/>
    <cellStyle name="level1a 2 2 10 2" xfId="12927" xr:uid="{8A875D50-42A3-47A7-998E-F3129A680011}"/>
    <cellStyle name="level1a 2 2 11" xfId="12737" xr:uid="{0E014CA8-E448-40B0-9050-6B17ED941AB2}"/>
    <cellStyle name="level1a 2 2 2" xfId="1411" xr:uid="{00000000-0005-0000-0000-000086050000}"/>
    <cellStyle name="level1a 2 2 2 2" xfId="1412" xr:uid="{00000000-0005-0000-0000-000087050000}"/>
    <cellStyle name="level1a 2 2 2 2 2" xfId="1413" xr:uid="{00000000-0005-0000-0000-000088050000}"/>
    <cellStyle name="level1a 2 2 2 2 2 2" xfId="1414" xr:uid="{00000000-0005-0000-0000-000089050000}"/>
    <cellStyle name="level1a 2 2 2 2 2 2 2" xfId="1415" xr:uid="{00000000-0005-0000-0000-00008A050000}"/>
    <cellStyle name="level1a 2 2 2 2 2 2 2 2" xfId="7939" xr:uid="{628A3F6F-AE9B-4CAE-BCCB-E9F2311A714F}"/>
    <cellStyle name="level1a 2 2 2 2 2 2 2 2 2" xfId="13768" xr:uid="{68DD83E2-3DE4-45E8-896D-76B9828E07E8}"/>
    <cellStyle name="level1a 2 2 2 2 2 2 2 3" xfId="12742" xr:uid="{6CC39518-753D-41A8-9FD5-8B767C0AF370}"/>
    <cellStyle name="level1a 2 2 2 2 2 2 3" xfId="7938" xr:uid="{66D8E69C-8E64-4B1D-BFDD-CA9FC0F92175}"/>
    <cellStyle name="level1a 2 2 2 2 2 2 3 2" xfId="13767" xr:uid="{FF4AB0EE-A69F-46C5-B923-7ABA3C708BAB}"/>
    <cellStyle name="level1a 2 2 2 2 2 2 4" xfId="12741" xr:uid="{6911AD77-99E9-444A-B523-C0171FCEE5AE}"/>
    <cellStyle name="level1a 2 2 2 2 2 3" xfId="1416" xr:uid="{00000000-0005-0000-0000-00008B050000}"/>
    <cellStyle name="level1a 2 2 2 2 2 3 2" xfId="7940" xr:uid="{F26062BD-1C15-40BA-9996-C0585E582482}"/>
    <cellStyle name="level1a 2 2 2 2 2 3 2 2" xfId="13769" xr:uid="{5A3938B0-2E62-4697-A412-4AEE59BF43A8}"/>
    <cellStyle name="level1a 2 2 2 2 2 3 3" xfId="12743" xr:uid="{E2EECC63-5B16-4CE2-9F82-1997EACDE21F}"/>
    <cellStyle name="level1a 2 2 2 2 2 4" xfId="7937" xr:uid="{C636CE04-5A04-46A3-9E0E-EE872EB9DE8F}"/>
    <cellStyle name="level1a 2 2 2 2 2 4 2" xfId="13766" xr:uid="{41CE48CA-3CE9-491A-905D-9CC1B36D290A}"/>
    <cellStyle name="level1a 2 2 2 2 2 5" xfId="12740" xr:uid="{E02770C3-4599-48F0-85C3-27555015BA5A}"/>
    <cellStyle name="level1a 2 2 2 2 3" xfId="1417" xr:uid="{00000000-0005-0000-0000-00008C050000}"/>
    <cellStyle name="level1a 2 2 2 2 3 2" xfId="1418" xr:uid="{00000000-0005-0000-0000-00008D050000}"/>
    <cellStyle name="level1a 2 2 2 2 3 2 2" xfId="7942" xr:uid="{300559D3-96BC-4C9B-BA4A-E8E9D8453740}"/>
    <cellStyle name="level1a 2 2 2 2 3 2 2 2" xfId="13771" xr:uid="{B5FAE470-E3F1-4890-A55F-A98069281979}"/>
    <cellStyle name="level1a 2 2 2 2 3 2 3" xfId="12745" xr:uid="{73CA4D3D-D676-4A6C-9651-11DE1237EAC7}"/>
    <cellStyle name="level1a 2 2 2 2 3 3" xfId="7941" xr:uid="{BB9ECE5B-3844-47EF-A8FC-72FCB0B4E936}"/>
    <cellStyle name="level1a 2 2 2 2 3 3 2" xfId="13770" xr:uid="{9291E652-30A1-45A1-8E8F-3095C184B98D}"/>
    <cellStyle name="level1a 2 2 2 2 3 4" xfId="12744" xr:uid="{B3DE9918-038D-4554-B4F2-3A42263C61F9}"/>
    <cellStyle name="level1a 2 2 2 2 4" xfId="1419" xr:uid="{00000000-0005-0000-0000-00008E050000}"/>
    <cellStyle name="level1a 2 2 2 2 4 2" xfId="7943" xr:uid="{1DE8ADA5-E00C-4B06-83E4-10281EF6103D}"/>
    <cellStyle name="level1a 2 2 2 2 4 2 2" xfId="13772" xr:uid="{9D93E3F2-20A0-4BD6-95F8-BC8D5D38C4B2}"/>
    <cellStyle name="level1a 2 2 2 2 4 3" xfId="12746" xr:uid="{5CBEB502-4FB1-421A-AD0C-4F22062A497B}"/>
    <cellStyle name="level1a 2 2 2 2 5" xfId="7936" xr:uid="{F5816B1C-07E7-4FFF-A620-F2E65B372233}"/>
    <cellStyle name="level1a 2 2 2 2 5 2" xfId="13765" xr:uid="{1C193C23-478F-4EA2-848F-2756D697991C}"/>
    <cellStyle name="level1a 2 2 2 2 6" xfId="12739" xr:uid="{9E5A3C5F-6DC9-4B8A-98ED-4A85D2FCEF66}"/>
    <cellStyle name="level1a 2 2 2 3" xfId="1420" xr:uid="{00000000-0005-0000-0000-00008F050000}"/>
    <cellStyle name="level1a 2 2 2 3 2" xfId="1421" xr:uid="{00000000-0005-0000-0000-000090050000}"/>
    <cellStyle name="level1a 2 2 2 3 2 2" xfId="1422" xr:uid="{00000000-0005-0000-0000-000091050000}"/>
    <cellStyle name="level1a 2 2 2 3 2 2 2" xfId="1423" xr:uid="{00000000-0005-0000-0000-000092050000}"/>
    <cellStyle name="level1a 2 2 2 3 2 2 2 2" xfId="7947" xr:uid="{FB069F4A-E9FB-4C99-B34A-899640EBC4F2}"/>
    <cellStyle name="level1a 2 2 2 3 2 2 2 2 2" xfId="13776" xr:uid="{E4B941E6-12F4-40B1-8F0A-D3C23E156B3A}"/>
    <cellStyle name="level1a 2 2 2 3 2 2 2 3" xfId="12750" xr:uid="{22507479-B890-456D-B26C-A9C70ED39F46}"/>
    <cellStyle name="level1a 2 2 2 3 2 2 3" xfId="7946" xr:uid="{87C76BA9-8929-42CA-9870-81294CA1BB53}"/>
    <cellStyle name="level1a 2 2 2 3 2 2 3 2" xfId="13775" xr:uid="{9DEB0C97-2E0D-47AF-B848-335305BDDB04}"/>
    <cellStyle name="level1a 2 2 2 3 2 2 4" xfId="12749" xr:uid="{98675447-D553-4934-BFAF-101AEABD6FD8}"/>
    <cellStyle name="level1a 2 2 2 3 2 3" xfId="1424" xr:uid="{00000000-0005-0000-0000-000093050000}"/>
    <cellStyle name="level1a 2 2 2 3 2 3 2" xfId="7948" xr:uid="{E52365C0-481C-4662-BECF-633F3A6C6B31}"/>
    <cellStyle name="level1a 2 2 2 3 2 3 2 2" xfId="13777" xr:uid="{8A9346B1-71FA-42D7-A7CF-FEBE87F04AF2}"/>
    <cellStyle name="level1a 2 2 2 3 2 3 3" xfId="12751" xr:uid="{7862BABD-04D3-43D4-AEF1-FA8C1EE3ECDA}"/>
    <cellStyle name="level1a 2 2 2 3 2 4" xfId="7945" xr:uid="{EA27E5B7-D4D8-4125-97EE-9E3488EE4F9F}"/>
    <cellStyle name="level1a 2 2 2 3 2 4 2" xfId="13774" xr:uid="{29AFDA38-1995-4F61-B2EF-B50FEBD6E218}"/>
    <cellStyle name="level1a 2 2 2 3 2 5" xfId="12748" xr:uid="{2A024F21-86B0-43DA-9FF0-11CA14B9B818}"/>
    <cellStyle name="level1a 2 2 2 3 3" xfId="1425" xr:uid="{00000000-0005-0000-0000-000094050000}"/>
    <cellStyle name="level1a 2 2 2 3 3 2" xfId="1426" xr:uid="{00000000-0005-0000-0000-000095050000}"/>
    <cellStyle name="level1a 2 2 2 3 3 2 2" xfId="7950" xr:uid="{ADDC77AA-2225-4BAE-BA55-2707026311A2}"/>
    <cellStyle name="level1a 2 2 2 3 3 2 2 2" xfId="13779" xr:uid="{009AFC62-A2A2-4A97-AF10-084FE53F6AC1}"/>
    <cellStyle name="level1a 2 2 2 3 3 2 3" xfId="12753" xr:uid="{0B7003A3-7B1B-4B8D-BB71-209D396EF1EE}"/>
    <cellStyle name="level1a 2 2 2 3 3 3" xfId="7949" xr:uid="{B279CC05-00E2-4986-9890-91BF4630D0B5}"/>
    <cellStyle name="level1a 2 2 2 3 3 3 2" xfId="13778" xr:uid="{9991C0ED-2801-46C9-B109-1BAE178F91D4}"/>
    <cellStyle name="level1a 2 2 2 3 3 4" xfId="12752" xr:uid="{D1D69974-DE1F-456C-AFA5-2A4B977FCB40}"/>
    <cellStyle name="level1a 2 2 2 3 4" xfId="1427" xr:uid="{00000000-0005-0000-0000-000096050000}"/>
    <cellStyle name="level1a 2 2 2 3 4 2" xfId="7951" xr:uid="{822FB06E-E414-4598-90CE-F08E65E886C7}"/>
    <cellStyle name="level1a 2 2 2 3 4 2 2" xfId="13780" xr:uid="{A3F9851D-24E4-473C-9616-4659352D03DB}"/>
    <cellStyle name="level1a 2 2 2 3 4 3" xfId="12754" xr:uid="{53098A40-746E-4F6F-9DA7-C0BB74947807}"/>
    <cellStyle name="level1a 2 2 2 3 5" xfId="7944" xr:uid="{AF6B7967-02F3-4D1C-8098-2237D7FB8561}"/>
    <cellStyle name="level1a 2 2 2 3 5 2" xfId="13773" xr:uid="{52206EFF-29F7-43C0-B19C-C06112EB2332}"/>
    <cellStyle name="level1a 2 2 2 3 6" xfId="12747" xr:uid="{B35FC7C1-A662-48A4-AC71-BE6958185D24}"/>
    <cellStyle name="level1a 2 2 2 4" xfId="1428" xr:uid="{00000000-0005-0000-0000-000097050000}"/>
    <cellStyle name="level1a 2 2 2 4 2" xfId="1429" xr:uid="{00000000-0005-0000-0000-000098050000}"/>
    <cellStyle name="level1a 2 2 2 4 2 2" xfId="1430" xr:uid="{00000000-0005-0000-0000-000099050000}"/>
    <cellStyle name="level1a 2 2 2 4 2 2 2" xfId="1431" xr:uid="{00000000-0005-0000-0000-00009A050000}"/>
    <cellStyle name="level1a 2 2 2 4 2 2 2 2" xfId="7955" xr:uid="{8B40987E-622A-41A7-ADFA-D4CD31A9AA9E}"/>
    <cellStyle name="level1a 2 2 2 4 2 2 2 2 2" xfId="13784" xr:uid="{2CBF1E00-5248-4F54-87E5-ACE933264AAB}"/>
    <cellStyle name="level1a 2 2 2 4 2 2 2 3" xfId="12758" xr:uid="{BDE29120-4A66-406E-9477-CAE467096FAE}"/>
    <cellStyle name="level1a 2 2 2 4 2 2 3" xfId="7954" xr:uid="{6BFC4BDD-1489-4F2C-A246-172939F4F156}"/>
    <cellStyle name="level1a 2 2 2 4 2 2 3 2" xfId="13783" xr:uid="{6393CA55-76AC-47AE-A62D-EF8CD8F060DD}"/>
    <cellStyle name="level1a 2 2 2 4 2 2 4" xfId="12757" xr:uid="{C086785E-9E74-4865-BCCB-02A990FA686F}"/>
    <cellStyle name="level1a 2 2 2 4 2 3" xfId="1432" xr:uid="{00000000-0005-0000-0000-00009B050000}"/>
    <cellStyle name="level1a 2 2 2 4 2 3 2" xfId="7956" xr:uid="{F0F7BC6C-0CBE-4D31-AD84-CE0BBDC3B526}"/>
    <cellStyle name="level1a 2 2 2 4 2 3 2 2" xfId="13785" xr:uid="{A3357989-4887-44D7-A8EE-9D10CE303CA3}"/>
    <cellStyle name="level1a 2 2 2 4 2 3 3" xfId="12759" xr:uid="{E3A97B78-20CB-4BB7-83C4-2B1B177DD3F4}"/>
    <cellStyle name="level1a 2 2 2 4 2 4" xfId="7953" xr:uid="{3AD3E467-6590-489A-BEAA-601A7E422140}"/>
    <cellStyle name="level1a 2 2 2 4 2 4 2" xfId="13782" xr:uid="{CAA2EE2D-794B-4B14-8DCE-C5BEFD674C1C}"/>
    <cellStyle name="level1a 2 2 2 4 2 5" xfId="12756" xr:uid="{3343C81F-88B8-46E9-B286-F2D0377AAD22}"/>
    <cellStyle name="level1a 2 2 2 4 3" xfId="1433" xr:uid="{00000000-0005-0000-0000-00009C050000}"/>
    <cellStyle name="level1a 2 2 2 4 3 2" xfId="1434" xr:uid="{00000000-0005-0000-0000-00009D050000}"/>
    <cellStyle name="level1a 2 2 2 4 3 2 2" xfId="7958" xr:uid="{C3513DB5-1CF9-4D29-A521-180377844317}"/>
    <cellStyle name="level1a 2 2 2 4 3 2 2 2" xfId="13787" xr:uid="{DD653B74-0E01-4538-8765-C1DA82216E67}"/>
    <cellStyle name="level1a 2 2 2 4 3 2 3" xfId="12761" xr:uid="{52E70A5B-B7BF-45A0-956E-2FB0DDF5D298}"/>
    <cellStyle name="level1a 2 2 2 4 3 3" xfId="7957" xr:uid="{17047E56-E39E-410F-A201-C60499A76D50}"/>
    <cellStyle name="level1a 2 2 2 4 3 3 2" xfId="13786" xr:uid="{5ECE695B-BE5E-450D-8949-281808E37A89}"/>
    <cellStyle name="level1a 2 2 2 4 3 4" xfId="12760" xr:uid="{E45432FF-E0CE-44B9-8A7A-B77AD09872D0}"/>
    <cellStyle name="level1a 2 2 2 4 4" xfId="1435" xr:uid="{00000000-0005-0000-0000-00009E050000}"/>
    <cellStyle name="level1a 2 2 2 4 4 2" xfId="7959" xr:uid="{2E253162-035C-44A3-8BB4-8C9A6CFD25F7}"/>
    <cellStyle name="level1a 2 2 2 4 4 2 2" xfId="13788" xr:uid="{26A6DD48-145A-4302-85AD-FF1D766308FF}"/>
    <cellStyle name="level1a 2 2 2 4 4 3" xfId="12762" xr:uid="{662E9F9C-CA89-444D-871C-4A792667AD4A}"/>
    <cellStyle name="level1a 2 2 2 4 5" xfId="7952" xr:uid="{7000C763-B4FE-41CF-84C0-412C655AB339}"/>
    <cellStyle name="level1a 2 2 2 4 5 2" xfId="13781" xr:uid="{F0DC27AA-7561-4C93-BBBD-AB03CB1C55A2}"/>
    <cellStyle name="level1a 2 2 2 4 6" xfId="12755" xr:uid="{B0079654-AEC7-47C2-B3A8-9B1653919A83}"/>
    <cellStyle name="level1a 2 2 2 5" xfId="1436" xr:uid="{00000000-0005-0000-0000-00009F050000}"/>
    <cellStyle name="level1a 2 2 2 5 2" xfId="1437" xr:uid="{00000000-0005-0000-0000-0000A0050000}"/>
    <cellStyle name="level1a 2 2 2 5 2 2" xfId="1438" xr:uid="{00000000-0005-0000-0000-0000A1050000}"/>
    <cellStyle name="level1a 2 2 2 5 2 2 2" xfId="7962" xr:uid="{37354128-5919-4021-B1F6-9DA0E939EE6E}"/>
    <cellStyle name="level1a 2 2 2 5 2 2 2 2" xfId="13791" xr:uid="{3479F7AB-D918-4490-B774-88C7E670E593}"/>
    <cellStyle name="level1a 2 2 2 5 2 2 3" xfId="12765" xr:uid="{14425367-4082-449A-BB0E-DCAC73742D12}"/>
    <cellStyle name="level1a 2 2 2 5 2 3" xfId="7961" xr:uid="{D557CE46-B60F-4A06-82B9-BEF4FED2308D}"/>
    <cellStyle name="level1a 2 2 2 5 2 3 2" xfId="13790" xr:uid="{64B8C875-542D-48FE-9AB6-D127DFEEDE57}"/>
    <cellStyle name="level1a 2 2 2 5 2 4" xfId="12764" xr:uid="{46C13C83-BC6A-4B39-B529-BAAA1EB523F9}"/>
    <cellStyle name="level1a 2 2 2 5 3" xfId="1439" xr:uid="{00000000-0005-0000-0000-0000A2050000}"/>
    <cellStyle name="level1a 2 2 2 5 3 2" xfId="7963" xr:uid="{292DB787-DE10-4EDE-A8F2-80834BDBB7EB}"/>
    <cellStyle name="level1a 2 2 2 5 3 2 2" xfId="13792" xr:uid="{675CD344-7F42-41F9-8A4D-27A8F104B410}"/>
    <cellStyle name="level1a 2 2 2 5 3 3" xfId="12766" xr:uid="{C83E5797-A673-4982-A3A1-9B672C3D80D9}"/>
    <cellStyle name="level1a 2 2 2 5 4" xfId="7960" xr:uid="{8FD52FF0-B20C-4068-B069-025D0BDB1E90}"/>
    <cellStyle name="level1a 2 2 2 5 4 2" xfId="13789" xr:uid="{1635B0A4-9D7F-42AD-BF83-D43DFA2B7FBF}"/>
    <cellStyle name="level1a 2 2 2 5 5" xfId="12763" xr:uid="{57E5E641-8C30-4EB3-A3B8-8ECADCE0F1EC}"/>
    <cellStyle name="level1a 2 2 2 6" xfId="1440" xr:uid="{00000000-0005-0000-0000-0000A3050000}"/>
    <cellStyle name="level1a 2 2 2 6 2" xfId="7964" xr:uid="{6AE8D0B7-0D12-4FCF-8112-50C9B68F8DA1}"/>
    <cellStyle name="level1a 2 2 2 6 2 2" xfId="13793" xr:uid="{E13C5FEB-91B6-4B0B-8C3A-BFBE413B2389}"/>
    <cellStyle name="level1a 2 2 2 6 3" xfId="12767" xr:uid="{CDAD5FFC-D569-4F15-B2AD-A46FA2AE5B4A}"/>
    <cellStyle name="level1a 2 2 2 7" xfId="7935" xr:uid="{A2F2E1BF-BB14-4237-BA29-2AFB545068FC}"/>
    <cellStyle name="level1a 2 2 2 7 2" xfId="13764" xr:uid="{1E9E9B51-15EA-4A26-8F0F-F9072EC397E6}"/>
    <cellStyle name="level1a 2 2 2 8" xfId="12738" xr:uid="{D29176ED-C5B1-473F-9B46-CA0B9AF5B3A7}"/>
    <cellStyle name="level1a 2 2 3" xfId="1441" xr:uid="{00000000-0005-0000-0000-0000A4050000}"/>
    <cellStyle name="level1a 2 2 3 2" xfId="1442" xr:uid="{00000000-0005-0000-0000-0000A5050000}"/>
    <cellStyle name="level1a 2 2 3 2 2" xfId="1443" xr:uid="{00000000-0005-0000-0000-0000A6050000}"/>
    <cellStyle name="level1a 2 2 3 2 2 2" xfId="1444" xr:uid="{00000000-0005-0000-0000-0000A7050000}"/>
    <cellStyle name="level1a 2 2 3 2 2 2 2" xfId="1445" xr:uid="{00000000-0005-0000-0000-0000A8050000}"/>
    <cellStyle name="level1a 2 2 3 2 2 2 2 2" xfId="7969" xr:uid="{AF342D6D-D8DA-4369-95EE-584D8EEE93B8}"/>
    <cellStyle name="level1a 2 2 3 2 2 2 2 2 2" xfId="13798" xr:uid="{2DEE8387-BF42-4054-83C4-78AA8F03EEB1}"/>
    <cellStyle name="level1a 2 2 3 2 2 2 2 3" xfId="12772" xr:uid="{9629E96D-95DD-4CFA-BCC9-74A28231628F}"/>
    <cellStyle name="level1a 2 2 3 2 2 2 3" xfId="7968" xr:uid="{0B457331-9B36-4F57-9DE9-1F7FBD6D70D8}"/>
    <cellStyle name="level1a 2 2 3 2 2 2 3 2" xfId="13797" xr:uid="{6425C82A-C141-4B5F-B58A-CD3D2A5FA8BF}"/>
    <cellStyle name="level1a 2 2 3 2 2 2 4" xfId="12771" xr:uid="{40C4B195-DDEA-44FE-83BF-6775E02EE2E6}"/>
    <cellStyle name="level1a 2 2 3 2 2 3" xfId="1446" xr:uid="{00000000-0005-0000-0000-0000A9050000}"/>
    <cellStyle name="level1a 2 2 3 2 2 3 2" xfId="7970" xr:uid="{7DA74344-FB10-456F-8846-FD8B5F22CECC}"/>
    <cellStyle name="level1a 2 2 3 2 2 3 2 2" xfId="13799" xr:uid="{75EB1034-80F2-4B8B-BF30-58A6937C08D1}"/>
    <cellStyle name="level1a 2 2 3 2 2 3 3" xfId="12773" xr:uid="{903C9AEA-2938-4B55-A2D8-B0DA02AE67CE}"/>
    <cellStyle name="level1a 2 2 3 2 2 4" xfId="7967" xr:uid="{EF29817B-BF92-4737-BDF4-D81FF747B55A}"/>
    <cellStyle name="level1a 2 2 3 2 2 4 2" xfId="13796" xr:uid="{12F5179D-A854-4AD6-9B76-0CC8AA4AAE6D}"/>
    <cellStyle name="level1a 2 2 3 2 2 5" xfId="12770" xr:uid="{A27101FF-4A4D-4955-8A77-031E22DC75E6}"/>
    <cellStyle name="level1a 2 2 3 2 3" xfId="1447" xr:uid="{00000000-0005-0000-0000-0000AA050000}"/>
    <cellStyle name="level1a 2 2 3 2 3 2" xfId="1448" xr:uid="{00000000-0005-0000-0000-0000AB050000}"/>
    <cellStyle name="level1a 2 2 3 2 3 2 2" xfId="7972" xr:uid="{33AF9AFC-3148-4CE6-924F-1D4BECD6F347}"/>
    <cellStyle name="level1a 2 2 3 2 3 2 2 2" xfId="13801" xr:uid="{23FB9AFC-88E8-4E2D-A2A2-EF0EA8986FC1}"/>
    <cellStyle name="level1a 2 2 3 2 3 2 3" xfId="12775" xr:uid="{E4C9328E-DC69-4D54-BFD9-9C5A4CF5BCDF}"/>
    <cellStyle name="level1a 2 2 3 2 3 3" xfId="7971" xr:uid="{9F3E5524-3765-45F7-AFD8-36B133201228}"/>
    <cellStyle name="level1a 2 2 3 2 3 3 2" xfId="13800" xr:uid="{7F2FB609-6FED-40BF-9448-555C90AD5C37}"/>
    <cellStyle name="level1a 2 2 3 2 3 4" xfId="12774" xr:uid="{5FFB3626-083A-4E62-9A4A-B7AC23FEFB3E}"/>
    <cellStyle name="level1a 2 2 3 2 4" xfId="1449" xr:uid="{00000000-0005-0000-0000-0000AC050000}"/>
    <cellStyle name="level1a 2 2 3 2 4 2" xfId="7973" xr:uid="{24C08189-1AF6-498D-99F2-349F97DDADA4}"/>
    <cellStyle name="level1a 2 2 3 2 4 2 2" xfId="13802" xr:uid="{DBCFE0D0-49FA-4A30-BB66-C4E4C2E3CF5F}"/>
    <cellStyle name="level1a 2 2 3 2 4 3" xfId="12776" xr:uid="{2DB11C40-96A5-4F37-A585-34B65EB7B067}"/>
    <cellStyle name="level1a 2 2 3 2 5" xfId="7966" xr:uid="{7594A1DE-6081-4AEC-92F1-B12A06D96271}"/>
    <cellStyle name="level1a 2 2 3 2 5 2" xfId="13795" xr:uid="{98B38963-5D7F-4697-B89B-952B33FA4FDB}"/>
    <cellStyle name="level1a 2 2 3 2 6" xfId="12769" xr:uid="{25074E5D-466E-436E-A218-A53B347FEE89}"/>
    <cellStyle name="level1a 2 2 3 3" xfId="1450" xr:uid="{00000000-0005-0000-0000-0000AD050000}"/>
    <cellStyle name="level1a 2 2 3 3 2" xfId="1451" xr:uid="{00000000-0005-0000-0000-0000AE050000}"/>
    <cellStyle name="level1a 2 2 3 3 2 2" xfId="1452" xr:uid="{00000000-0005-0000-0000-0000AF050000}"/>
    <cellStyle name="level1a 2 2 3 3 2 2 2" xfId="1453" xr:uid="{00000000-0005-0000-0000-0000B0050000}"/>
    <cellStyle name="level1a 2 2 3 3 2 2 2 2" xfId="7977" xr:uid="{4EF23759-5F85-4321-8D61-9267E3372B16}"/>
    <cellStyle name="level1a 2 2 3 3 2 2 2 2 2" xfId="13806" xr:uid="{1A18D66F-A3B3-48BA-9367-F7AA5E2282FE}"/>
    <cellStyle name="level1a 2 2 3 3 2 2 2 3" xfId="12780" xr:uid="{AAB9FFA9-A017-487B-9C08-E028480D79E4}"/>
    <cellStyle name="level1a 2 2 3 3 2 2 3" xfId="7976" xr:uid="{254F7122-78CF-46ED-8A35-0237030D2EC2}"/>
    <cellStyle name="level1a 2 2 3 3 2 2 3 2" xfId="13805" xr:uid="{87739E7D-EDA3-42A8-B5A8-278D61E6F406}"/>
    <cellStyle name="level1a 2 2 3 3 2 2 4" xfId="12779" xr:uid="{E70F40E2-10E0-4536-A052-02CCB93D1824}"/>
    <cellStyle name="level1a 2 2 3 3 2 3" xfId="1454" xr:uid="{00000000-0005-0000-0000-0000B1050000}"/>
    <cellStyle name="level1a 2 2 3 3 2 3 2" xfId="7978" xr:uid="{7892B538-F778-4ADC-98E0-71BD669C192C}"/>
    <cellStyle name="level1a 2 2 3 3 2 3 2 2" xfId="13807" xr:uid="{633854FB-BD64-4B9E-B111-FA63F7567F0E}"/>
    <cellStyle name="level1a 2 2 3 3 2 3 3" xfId="12781" xr:uid="{F587451F-12E5-4C50-85D2-E8B0673DF8AF}"/>
    <cellStyle name="level1a 2 2 3 3 2 4" xfId="7975" xr:uid="{377EDF91-9746-4236-A958-A23911672048}"/>
    <cellStyle name="level1a 2 2 3 3 2 4 2" xfId="13804" xr:uid="{E30AD4A8-2F98-41D8-A6CB-AA7CBCB2835D}"/>
    <cellStyle name="level1a 2 2 3 3 2 5" xfId="12778" xr:uid="{54593DF1-4B2E-43A5-BC37-E8270613B61E}"/>
    <cellStyle name="level1a 2 2 3 3 3" xfId="1455" xr:uid="{00000000-0005-0000-0000-0000B2050000}"/>
    <cellStyle name="level1a 2 2 3 3 3 2" xfId="1456" xr:uid="{00000000-0005-0000-0000-0000B3050000}"/>
    <cellStyle name="level1a 2 2 3 3 3 2 2" xfId="7980" xr:uid="{4054E87D-26C2-466C-99CF-5401176CC561}"/>
    <cellStyle name="level1a 2 2 3 3 3 2 2 2" xfId="13809" xr:uid="{34474371-349E-4B49-AB43-661CD1E6DF4F}"/>
    <cellStyle name="level1a 2 2 3 3 3 2 3" xfId="12783" xr:uid="{E0C26A4F-E7E1-449D-8877-4BFD98D79B97}"/>
    <cellStyle name="level1a 2 2 3 3 3 3" xfId="7979" xr:uid="{6C2EA437-13EF-42DC-A1F9-1B86C8BB691B}"/>
    <cellStyle name="level1a 2 2 3 3 3 3 2" xfId="13808" xr:uid="{B4CF5CC2-2552-452F-AC84-9A108557EEC3}"/>
    <cellStyle name="level1a 2 2 3 3 3 4" xfId="12782" xr:uid="{A080DC8E-9160-4202-9473-7721C3F118E3}"/>
    <cellStyle name="level1a 2 2 3 3 4" xfId="1457" xr:uid="{00000000-0005-0000-0000-0000B4050000}"/>
    <cellStyle name="level1a 2 2 3 3 4 2" xfId="7981" xr:uid="{9ABD879F-AEC2-4617-AD51-4B4118736319}"/>
    <cellStyle name="level1a 2 2 3 3 4 2 2" xfId="13810" xr:uid="{205B9436-D588-41C8-8E34-48C00ED5733F}"/>
    <cellStyle name="level1a 2 2 3 3 4 3" xfId="12784" xr:uid="{1A13EE83-E5CC-4C14-BEE3-88CF3C86809C}"/>
    <cellStyle name="level1a 2 2 3 3 5" xfId="7974" xr:uid="{FC4A4EAC-04FA-4286-88A3-296556F1A673}"/>
    <cellStyle name="level1a 2 2 3 3 5 2" xfId="13803" xr:uid="{34CC16AA-3580-4C4B-B2F6-8F3C81E5BCCF}"/>
    <cellStyle name="level1a 2 2 3 3 6" xfId="12777" xr:uid="{0E596720-FE8E-4516-98ED-003D7261AAE6}"/>
    <cellStyle name="level1a 2 2 3 4" xfId="1458" xr:uid="{00000000-0005-0000-0000-0000B5050000}"/>
    <cellStyle name="level1a 2 2 3 4 2" xfId="1459" xr:uid="{00000000-0005-0000-0000-0000B6050000}"/>
    <cellStyle name="level1a 2 2 3 4 2 2" xfId="1460" xr:uid="{00000000-0005-0000-0000-0000B7050000}"/>
    <cellStyle name="level1a 2 2 3 4 2 2 2" xfId="7984" xr:uid="{E45F30CF-8B7B-4F7D-B041-C1E931049C0D}"/>
    <cellStyle name="level1a 2 2 3 4 2 2 2 2" xfId="13813" xr:uid="{84CC7379-A902-49BA-AC79-168141E4D2D3}"/>
    <cellStyle name="level1a 2 2 3 4 2 2 3" xfId="12787" xr:uid="{B10B1D46-1E76-4E25-8285-BDDEAF4E4F19}"/>
    <cellStyle name="level1a 2 2 3 4 2 3" xfId="7983" xr:uid="{9E81DA88-F32B-49F0-9532-23E3A8CF33F2}"/>
    <cellStyle name="level1a 2 2 3 4 2 3 2" xfId="13812" xr:uid="{5A16C59D-15BB-4C04-A2DD-D061AF1B2133}"/>
    <cellStyle name="level1a 2 2 3 4 2 4" xfId="12786" xr:uid="{AC0DC4EE-0F57-4FCD-9C01-EB1587651F4F}"/>
    <cellStyle name="level1a 2 2 3 4 3" xfId="1461" xr:uid="{00000000-0005-0000-0000-0000B8050000}"/>
    <cellStyle name="level1a 2 2 3 4 3 2" xfId="7985" xr:uid="{2A5B496C-DD62-45C5-A71E-C8230F5387C9}"/>
    <cellStyle name="level1a 2 2 3 4 3 2 2" xfId="13814" xr:uid="{03B3B0B4-0C14-4EF4-83BB-7CBC57ACA4A9}"/>
    <cellStyle name="level1a 2 2 3 4 3 3" xfId="12788" xr:uid="{B5DD93F1-DF65-450E-AFDB-94F94F12108B}"/>
    <cellStyle name="level1a 2 2 3 4 4" xfId="7982" xr:uid="{A6417E73-2F87-4B30-8B16-54EADD3A6468}"/>
    <cellStyle name="level1a 2 2 3 4 4 2" xfId="13811" xr:uid="{23C0CA0E-594E-4977-8487-B7ED20145C40}"/>
    <cellStyle name="level1a 2 2 3 4 5" xfId="12785" xr:uid="{FEC63191-246A-4C82-89F3-A4A8E2CD4B64}"/>
    <cellStyle name="level1a 2 2 3 5" xfId="1462" xr:uid="{00000000-0005-0000-0000-0000B9050000}"/>
    <cellStyle name="level1a 2 2 3 5 2" xfId="1463" xr:uid="{00000000-0005-0000-0000-0000BA050000}"/>
    <cellStyle name="level1a 2 2 3 5 2 2" xfId="7987" xr:uid="{904371BB-7DF4-4553-9153-49444E68FD66}"/>
    <cellStyle name="level1a 2 2 3 5 2 2 2" xfId="13816" xr:uid="{C834404A-160C-4038-B7B7-430A33AE6BFA}"/>
    <cellStyle name="level1a 2 2 3 5 2 3" xfId="12790" xr:uid="{EEDFF5A3-82BB-44A4-B209-4BA5D113FE18}"/>
    <cellStyle name="level1a 2 2 3 5 3" xfId="7986" xr:uid="{9717C9DC-82A1-4EB8-8E9D-8CA1EE230F75}"/>
    <cellStyle name="level1a 2 2 3 5 3 2" xfId="13815" xr:uid="{F81AB3E8-8A90-45D5-A562-DE780B4DB08E}"/>
    <cellStyle name="level1a 2 2 3 5 4" xfId="12789" xr:uid="{5DE3C846-7C6E-4D0A-98D5-D4E4AA9D32C8}"/>
    <cellStyle name="level1a 2 2 3 6" xfId="1464" xr:uid="{00000000-0005-0000-0000-0000BB050000}"/>
    <cellStyle name="level1a 2 2 3 6 2" xfId="7988" xr:uid="{17EAD7CA-29BC-4F90-8AA7-5AE255EFBE4D}"/>
    <cellStyle name="level1a 2 2 3 6 2 2" xfId="13817" xr:uid="{1CCB6B5D-5D88-4373-A6F9-D94A47D40CCC}"/>
    <cellStyle name="level1a 2 2 3 6 3" xfId="12791" xr:uid="{AA271ED4-967E-4DD7-A7DB-881646AE1296}"/>
    <cellStyle name="level1a 2 2 3 7" xfId="7965" xr:uid="{EB23B27A-8F9D-4BBC-8A95-B10DC1CF1D1D}"/>
    <cellStyle name="level1a 2 2 3 7 2" xfId="13794" xr:uid="{77226C1C-ABA8-4605-AF28-9D30AF669B16}"/>
    <cellStyle name="level1a 2 2 3 8" xfId="12768" xr:uid="{F51F33EC-51F3-41A8-ABFC-326DB94C1C05}"/>
    <cellStyle name="level1a 2 2 4" xfId="1465" xr:uid="{00000000-0005-0000-0000-0000BC050000}"/>
    <cellStyle name="level1a 2 2 4 2" xfId="1466" xr:uid="{00000000-0005-0000-0000-0000BD050000}"/>
    <cellStyle name="level1a 2 2 4 2 2" xfId="1467" xr:uid="{00000000-0005-0000-0000-0000BE050000}"/>
    <cellStyle name="level1a 2 2 4 2 2 2" xfId="1468" xr:uid="{00000000-0005-0000-0000-0000BF050000}"/>
    <cellStyle name="level1a 2 2 4 2 2 2 2" xfId="1469" xr:uid="{00000000-0005-0000-0000-0000C0050000}"/>
    <cellStyle name="level1a 2 2 4 2 2 2 2 2" xfId="7993" xr:uid="{9B167C97-F849-4178-97EE-DEA57ED9370B}"/>
    <cellStyle name="level1a 2 2 4 2 2 2 2 2 2" xfId="13822" xr:uid="{B36DC915-D911-44F1-85E4-3048D022953F}"/>
    <cellStyle name="level1a 2 2 4 2 2 2 2 3" xfId="12796" xr:uid="{0D7E2FD7-2E4A-4907-97CB-0DB4ECED188E}"/>
    <cellStyle name="level1a 2 2 4 2 2 2 3" xfId="7992" xr:uid="{0CCD9DE2-1B93-4878-A844-461395D6D398}"/>
    <cellStyle name="level1a 2 2 4 2 2 2 3 2" xfId="13821" xr:uid="{897F8227-8ECA-4694-ADDC-A4E3358A9FFC}"/>
    <cellStyle name="level1a 2 2 4 2 2 2 4" xfId="12795" xr:uid="{B3280960-FE05-42F2-A8DC-AA5EA09D4E29}"/>
    <cellStyle name="level1a 2 2 4 2 2 3" xfId="1470" xr:uid="{00000000-0005-0000-0000-0000C1050000}"/>
    <cellStyle name="level1a 2 2 4 2 2 3 2" xfId="7994" xr:uid="{9D4EC999-C40C-4B80-A693-3F370A78DDFD}"/>
    <cellStyle name="level1a 2 2 4 2 2 3 2 2" xfId="13823" xr:uid="{377D9EFD-C9F2-4321-B79D-3213A5FE838E}"/>
    <cellStyle name="level1a 2 2 4 2 2 3 3" xfId="12797" xr:uid="{BED3B36E-89A0-4343-B322-29759BE32398}"/>
    <cellStyle name="level1a 2 2 4 2 2 4" xfId="7991" xr:uid="{2E59A6EF-BCD8-40D0-B08F-878599D6846B}"/>
    <cellStyle name="level1a 2 2 4 2 2 4 2" xfId="13820" xr:uid="{D2A70430-1924-436D-94FF-65B67F5BE85A}"/>
    <cellStyle name="level1a 2 2 4 2 2 5" xfId="12794" xr:uid="{CE9507FF-BF73-4CCE-A3FE-ED6333C76077}"/>
    <cellStyle name="level1a 2 2 4 2 3" xfId="1471" xr:uid="{00000000-0005-0000-0000-0000C2050000}"/>
    <cellStyle name="level1a 2 2 4 2 3 2" xfId="1472" xr:uid="{00000000-0005-0000-0000-0000C3050000}"/>
    <cellStyle name="level1a 2 2 4 2 3 2 2" xfId="7996" xr:uid="{F9C42E95-B685-47C1-AF87-228D7ADC6C64}"/>
    <cellStyle name="level1a 2 2 4 2 3 2 2 2" xfId="13825" xr:uid="{47493B83-ED01-44DA-8575-7670591F7A52}"/>
    <cellStyle name="level1a 2 2 4 2 3 2 3" xfId="12799" xr:uid="{E74F8E9F-6670-46E3-A6E9-E9A9AB50C277}"/>
    <cellStyle name="level1a 2 2 4 2 3 3" xfId="7995" xr:uid="{7CF715D6-1513-4A9A-8C26-DA4143F35D9C}"/>
    <cellStyle name="level1a 2 2 4 2 3 3 2" xfId="13824" xr:uid="{83CB885B-9EFB-42B0-969D-0A389231E812}"/>
    <cellStyle name="level1a 2 2 4 2 3 4" xfId="12798" xr:uid="{32EDFC20-3A41-4DE6-AC8E-9089B4E243EE}"/>
    <cellStyle name="level1a 2 2 4 2 4" xfId="1473" xr:uid="{00000000-0005-0000-0000-0000C4050000}"/>
    <cellStyle name="level1a 2 2 4 2 4 2" xfId="7997" xr:uid="{9537FE0F-80E9-4C07-A2AB-71BAC566DF11}"/>
    <cellStyle name="level1a 2 2 4 2 4 2 2" xfId="13826" xr:uid="{11F1396E-9D06-4EA5-8D1E-028004B1E770}"/>
    <cellStyle name="level1a 2 2 4 2 4 3" xfId="12800" xr:uid="{C659B4D0-C681-4292-97FC-0DED573062EC}"/>
    <cellStyle name="level1a 2 2 4 2 5" xfId="7990" xr:uid="{09E4DA02-D8CC-410F-87A2-6947ADF00256}"/>
    <cellStyle name="level1a 2 2 4 2 5 2" xfId="13819" xr:uid="{58F97A98-348C-4FB3-BDEB-C948C822286D}"/>
    <cellStyle name="level1a 2 2 4 2 6" xfId="12793" xr:uid="{A812B8B9-B715-47B9-BD5D-FA3C0ACD1EFA}"/>
    <cellStyle name="level1a 2 2 4 3" xfId="1474" xr:uid="{00000000-0005-0000-0000-0000C5050000}"/>
    <cellStyle name="level1a 2 2 4 3 2" xfId="1475" xr:uid="{00000000-0005-0000-0000-0000C6050000}"/>
    <cellStyle name="level1a 2 2 4 3 2 2" xfId="1476" xr:uid="{00000000-0005-0000-0000-0000C7050000}"/>
    <cellStyle name="level1a 2 2 4 3 2 2 2" xfId="1477" xr:uid="{00000000-0005-0000-0000-0000C8050000}"/>
    <cellStyle name="level1a 2 2 4 3 2 2 2 2" xfId="8001" xr:uid="{552F229F-230D-4813-9CBE-2199BD3C15FF}"/>
    <cellStyle name="level1a 2 2 4 3 2 2 2 2 2" xfId="13830" xr:uid="{881384D4-BC3D-40E5-B500-DF29CF554042}"/>
    <cellStyle name="level1a 2 2 4 3 2 2 2 3" xfId="12804" xr:uid="{312DE635-1019-4FB5-8407-29E9FBBFDBEB}"/>
    <cellStyle name="level1a 2 2 4 3 2 2 3" xfId="8000" xr:uid="{3F65DF58-064D-4BB5-99A4-372FC7E581B1}"/>
    <cellStyle name="level1a 2 2 4 3 2 2 3 2" xfId="13829" xr:uid="{8EC58D04-0513-472E-B138-621797A93F40}"/>
    <cellStyle name="level1a 2 2 4 3 2 2 4" xfId="12803" xr:uid="{2645CB0C-31B5-4F3A-82B4-5E2E8D02C84D}"/>
    <cellStyle name="level1a 2 2 4 3 2 3" xfId="1478" xr:uid="{00000000-0005-0000-0000-0000C9050000}"/>
    <cellStyle name="level1a 2 2 4 3 2 3 2" xfId="8002" xr:uid="{38C7B6BB-9907-4347-BC4D-BAC52770FD93}"/>
    <cellStyle name="level1a 2 2 4 3 2 3 2 2" xfId="13831" xr:uid="{610B4F25-8AF3-4F49-9270-7DA5E1A47287}"/>
    <cellStyle name="level1a 2 2 4 3 2 3 3" xfId="12805" xr:uid="{DCD7D87E-773E-4874-959C-D62AB1D381B7}"/>
    <cellStyle name="level1a 2 2 4 3 2 4" xfId="7999" xr:uid="{585F92AF-0DDD-49FE-865B-14BB9DD635E9}"/>
    <cellStyle name="level1a 2 2 4 3 2 4 2" xfId="13828" xr:uid="{323E2561-126F-42F6-BCF1-7B419C56F670}"/>
    <cellStyle name="level1a 2 2 4 3 2 5" xfId="12802" xr:uid="{36244F52-D97B-487A-888B-8E33F7069BF5}"/>
    <cellStyle name="level1a 2 2 4 3 3" xfId="1479" xr:uid="{00000000-0005-0000-0000-0000CA050000}"/>
    <cellStyle name="level1a 2 2 4 3 3 2" xfId="1480" xr:uid="{00000000-0005-0000-0000-0000CB050000}"/>
    <cellStyle name="level1a 2 2 4 3 3 2 2" xfId="8004" xr:uid="{997D11F6-6CCB-4AA5-8B9E-0D528F5D8744}"/>
    <cellStyle name="level1a 2 2 4 3 3 2 2 2" xfId="13833" xr:uid="{E230E16D-5972-424C-A1A6-79349D5A2365}"/>
    <cellStyle name="level1a 2 2 4 3 3 2 3" xfId="12807" xr:uid="{72C1A59B-984D-46CB-9832-523902D01D99}"/>
    <cellStyle name="level1a 2 2 4 3 3 3" xfId="8003" xr:uid="{C3AD9B20-26A6-4D12-A917-19E94188E07A}"/>
    <cellStyle name="level1a 2 2 4 3 3 3 2" xfId="13832" xr:uid="{1B570188-AA0B-4520-983D-C81E66289043}"/>
    <cellStyle name="level1a 2 2 4 3 3 4" xfId="12806" xr:uid="{89516EE1-CC04-4506-8A9C-03FFAC162073}"/>
    <cellStyle name="level1a 2 2 4 3 4" xfId="1481" xr:uid="{00000000-0005-0000-0000-0000CC050000}"/>
    <cellStyle name="level1a 2 2 4 3 4 2" xfId="8005" xr:uid="{F9149747-F600-4FC0-844A-04FAE8293338}"/>
    <cellStyle name="level1a 2 2 4 3 4 2 2" xfId="13834" xr:uid="{BD12E2EB-4323-4DED-8D23-2B46DC8CD260}"/>
    <cellStyle name="level1a 2 2 4 3 4 3" xfId="12808" xr:uid="{950F0770-9F22-4209-A682-62EB875C924F}"/>
    <cellStyle name="level1a 2 2 4 3 5" xfId="7998" xr:uid="{E8493A18-9ED9-46ED-9265-841C6BEB06FE}"/>
    <cellStyle name="level1a 2 2 4 3 5 2" xfId="13827" xr:uid="{83311687-F77A-4701-BB04-B5C2343F34DE}"/>
    <cellStyle name="level1a 2 2 4 3 6" xfId="12801" xr:uid="{6F810AD9-A3A4-45C5-997B-1FBBF4EA7A27}"/>
    <cellStyle name="level1a 2 2 4 4" xfId="1482" xr:uid="{00000000-0005-0000-0000-0000CD050000}"/>
    <cellStyle name="level1a 2 2 4 4 2" xfId="1483" xr:uid="{00000000-0005-0000-0000-0000CE050000}"/>
    <cellStyle name="level1a 2 2 4 4 2 2" xfId="1484" xr:uid="{00000000-0005-0000-0000-0000CF050000}"/>
    <cellStyle name="level1a 2 2 4 4 2 2 2" xfId="8008" xr:uid="{D158A329-2821-4A54-B78D-4D66471EE808}"/>
    <cellStyle name="level1a 2 2 4 4 2 2 2 2" xfId="13837" xr:uid="{C8BCB920-0097-44A1-8F00-CACE85A5BEE0}"/>
    <cellStyle name="level1a 2 2 4 4 2 2 3" xfId="12811" xr:uid="{92915F8B-F8AE-4A17-B227-7E3D8E1B0F33}"/>
    <cellStyle name="level1a 2 2 4 4 2 3" xfId="8007" xr:uid="{86F75909-BBB0-41B3-9384-66F9B170A736}"/>
    <cellStyle name="level1a 2 2 4 4 2 3 2" xfId="13836" xr:uid="{F489FCF2-E572-4DFC-9281-C013C4D2FC23}"/>
    <cellStyle name="level1a 2 2 4 4 2 4" xfId="12810" xr:uid="{A4E6DF11-E316-4C71-947E-F2B182EC2199}"/>
    <cellStyle name="level1a 2 2 4 4 3" xfId="1485" xr:uid="{00000000-0005-0000-0000-0000D0050000}"/>
    <cellStyle name="level1a 2 2 4 4 3 2" xfId="8009" xr:uid="{CEBAF538-8BAA-460B-B8FA-8FC1B6D5A741}"/>
    <cellStyle name="level1a 2 2 4 4 3 2 2" xfId="13838" xr:uid="{4E7DAC4B-01ED-44E3-B14E-19FF5F8B9997}"/>
    <cellStyle name="level1a 2 2 4 4 3 3" xfId="12812" xr:uid="{B6E86463-0938-41BB-B181-42A9099A279E}"/>
    <cellStyle name="level1a 2 2 4 4 4" xfId="8006" xr:uid="{FABE5626-2B2C-42CF-8AB8-9065B7B226A0}"/>
    <cellStyle name="level1a 2 2 4 4 4 2" xfId="13835" xr:uid="{195A4795-0869-4A88-8230-5FE5876C1080}"/>
    <cellStyle name="level1a 2 2 4 4 5" xfId="12809" xr:uid="{C2262005-9784-45EA-99C7-EB3D8792A5FC}"/>
    <cellStyle name="level1a 2 2 4 5" xfId="1486" xr:uid="{00000000-0005-0000-0000-0000D1050000}"/>
    <cellStyle name="level1a 2 2 4 5 2" xfId="1487" xr:uid="{00000000-0005-0000-0000-0000D2050000}"/>
    <cellStyle name="level1a 2 2 4 5 2 2" xfId="8011" xr:uid="{8A8049C8-ABE5-4AF2-BF2D-45699AA9BFFC}"/>
    <cellStyle name="level1a 2 2 4 5 2 2 2" xfId="13840" xr:uid="{098E4D65-515E-4BEA-9C02-58FE9BEA8DA8}"/>
    <cellStyle name="level1a 2 2 4 5 2 3" xfId="12814" xr:uid="{0F89F33B-26E8-408C-91D7-DB60557875C1}"/>
    <cellStyle name="level1a 2 2 4 5 3" xfId="8010" xr:uid="{FA26554C-D9DB-4EC4-AA88-FCEFEFDE80E6}"/>
    <cellStyle name="level1a 2 2 4 5 3 2" xfId="13839" xr:uid="{3D6BA409-7119-4080-831E-B88025C700DD}"/>
    <cellStyle name="level1a 2 2 4 5 4" xfId="12813" xr:uid="{AB4798E1-B597-4DB4-BED6-0699BB163A47}"/>
    <cellStyle name="level1a 2 2 4 6" xfId="1488" xr:uid="{00000000-0005-0000-0000-0000D3050000}"/>
    <cellStyle name="level1a 2 2 4 6 2" xfId="8012" xr:uid="{33E9E1F8-FF42-426D-BBB5-A2003FF229FB}"/>
    <cellStyle name="level1a 2 2 4 6 2 2" xfId="13841" xr:uid="{1391CEF8-09A6-477D-BCEE-77BEFD45C20C}"/>
    <cellStyle name="level1a 2 2 4 6 3" xfId="12815" xr:uid="{87DA925C-7027-4222-9A9C-873F4D699FAA}"/>
    <cellStyle name="level1a 2 2 4 7" xfId="7989" xr:uid="{962B3734-A5F4-4700-8D43-0DEF7C403229}"/>
    <cellStyle name="level1a 2 2 4 7 2" xfId="13818" xr:uid="{141B2C71-B841-4663-A581-AA3D8F6135C0}"/>
    <cellStyle name="level1a 2 2 4 8" xfId="12792" xr:uid="{67650D2C-3A60-42F1-874C-4303B25B275E}"/>
    <cellStyle name="level1a 2 2 5" xfId="1489" xr:uid="{00000000-0005-0000-0000-0000D4050000}"/>
    <cellStyle name="level1a 2 2 5 2" xfId="1490" xr:uid="{00000000-0005-0000-0000-0000D5050000}"/>
    <cellStyle name="level1a 2 2 5 2 2" xfId="1491" xr:uid="{00000000-0005-0000-0000-0000D6050000}"/>
    <cellStyle name="level1a 2 2 5 2 2 2" xfId="1492" xr:uid="{00000000-0005-0000-0000-0000D7050000}"/>
    <cellStyle name="level1a 2 2 5 2 2 2 2" xfId="1493" xr:uid="{00000000-0005-0000-0000-0000D8050000}"/>
    <cellStyle name="level1a 2 2 5 2 2 2 2 2" xfId="8017" xr:uid="{2047513B-9A27-41A8-9685-B42A1981AD36}"/>
    <cellStyle name="level1a 2 2 5 2 2 2 2 2 2" xfId="13846" xr:uid="{99F36F1A-5F51-468D-A334-125A4E237AE0}"/>
    <cellStyle name="level1a 2 2 5 2 2 2 2 3" xfId="12820" xr:uid="{3A706234-0EC6-4232-8ACF-DEAACECD3B83}"/>
    <cellStyle name="level1a 2 2 5 2 2 2 3" xfId="8016" xr:uid="{C1C2D5EC-DCFE-474C-9D44-0791E8023448}"/>
    <cellStyle name="level1a 2 2 5 2 2 2 3 2" xfId="13845" xr:uid="{43D323B8-DC11-4E01-BF1A-A0146B930410}"/>
    <cellStyle name="level1a 2 2 5 2 2 2 4" xfId="12819" xr:uid="{DE27CF14-2020-4D09-9BA1-B772796B5706}"/>
    <cellStyle name="level1a 2 2 5 2 2 3" xfId="1494" xr:uid="{00000000-0005-0000-0000-0000D9050000}"/>
    <cellStyle name="level1a 2 2 5 2 2 3 2" xfId="8018" xr:uid="{7FA6201A-026B-439F-8F8D-97C2C13E8159}"/>
    <cellStyle name="level1a 2 2 5 2 2 3 2 2" xfId="13847" xr:uid="{BF0A7BFF-38D5-4CC7-BC7B-5839DD0415E6}"/>
    <cellStyle name="level1a 2 2 5 2 2 3 3" xfId="12821" xr:uid="{086CF1F0-5CA4-4BA9-BB65-9052BE304640}"/>
    <cellStyle name="level1a 2 2 5 2 2 4" xfId="8015" xr:uid="{18864A2B-29BC-4DD1-92AC-ED7A3CEC58B8}"/>
    <cellStyle name="level1a 2 2 5 2 2 4 2" xfId="13844" xr:uid="{45BF2D46-8EE2-480C-99DE-9C26BC7E6080}"/>
    <cellStyle name="level1a 2 2 5 2 2 5" xfId="12818" xr:uid="{CDC2E500-B7C0-4F6E-B030-64EAEC013BC0}"/>
    <cellStyle name="level1a 2 2 5 2 3" xfId="1495" xr:uid="{00000000-0005-0000-0000-0000DA050000}"/>
    <cellStyle name="level1a 2 2 5 2 3 2" xfId="1496" xr:uid="{00000000-0005-0000-0000-0000DB050000}"/>
    <cellStyle name="level1a 2 2 5 2 3 2 2" xfId="8020" xr:uid="{66DB84C5-DAC9-43F6-B8A5-22AC0F727EEA}"/>
    <cellStyle name="level1a 2 2 5 2 3 2 2 2" xfId="13849" xr:uid="{20F84395-B9EB-41CE-8CCB-DB8D6266B1E3}"/>
    <cellStyle name="level1a 2 2 5 2 3 2 3" xfId="12823" xr:uid="{C6E7278D-CF07-4255-9442-FB7D6CFF313B}"/>
    <cellStyle name="level1a 2 2 5 2 3 3" xfId="8019" xr:uid="{EDFFDA52-D15D-4E2A-9B37-756750C8A9E7}"/>
    <cellStyle name="level1a 2 2 5 2 3 3 2" xfId="13848" xr:uid="{B11A766F-A262-4018-B6A7-6935A43659E6}"/>
    <cellStyle name="level1a 2 2 5 2 3 4" xfId="12822" xr:uid="{06E4EDE7-E9B0-4F73-9145-34E893876214}"/>
    <cellStyle name="level1a 2 2 5 2 4" xfId="1497" xr:uid="{00000000-0005-0000-0000-0000DC050000}"/>
    <cellStyle name="level1a 2 2 5 2 4 2" xfId="8021" xr:uid="{8665A294-C115-4223-9B2C-8A983654306E}"/>
    <cellStyle name="level1a 2 2 5 2 4 2 2" xfId="13850" xr:uid="{1BBBB306-569E-4770-ADD5-57F4DFEE4D5D}"/>
    <cellStyle name="level1a 2 2 5 2 4 3" xfId="12824" xr:uid="{355DCD56-DE3B-4706-87B3-4EC72BE997CD}"/>
    <cellStyle name="level1a 2 2 5 2 5" xfId="8014" xr:uid="{7D7017D9-2718-43F7-BB9B-06EFC81B51FC}"/>
    <cellStyle name="level1a 2 2 5 2 5 2" xfId="13843" xr:uid="{A77104EE-466C-46B0-85D5-41740B7D4B2B}"/>
    <cellStyle name="level1a 2 2 5 2 6" xfId="12817" xr:uid="{529FB323-7C0B-48D0-98BB-507B081742A8}"/>
    <cellStyle name="level1a 2 2 5 3" xfId="1498" xr:uid="{00000000-0005-0000-0000-0000DD050000}"/>
    <cellStyle name="level1a 2 2 5 3 2" xfId="1499" xr:uid="{00000000-0005-0000-0000-0000DE050000}"/>
    <cellStyle name="level1a 2 2 5 3 2 2" xfId="1500" xr:uid="{00000000-0005-0000-0000-0000DF050000}"/>
    <cellStyle name="level1a 2 2 5 3 2 2 2" xfId="1501" xr:uid="{00000000-0005-0000-0000-0000E0050000}"/>
    <cellStyle name="level1a 2 2 5 3 2 2 2 2" xfId="8025" xr:uid="{23D4BC52-8228-40B4-A7A4-BBC2A8683965}"/>
    <cellStyle name="level1a 2 2 5 3 2 2 2 2 2" xfId="13854" xr:uid="{50A1B317-04A0-4849-B2F0-9A4BAC6BC934}"/>
    <cellStyle name="level1a 2 2 5 3 2 2 2 3" xfId="12828" xr:uid="{7FBFCAEF-C78E-4B4D-A911-6DA5C4F86AB0}"/>
    <cellStyle name="level1a 2 2 5 3 2 2 3" xfId="8024" xr:uid="{3D33E3C5-83C9-4797-BC1D-38060A9A1552}"/>
    <cellStyle name="level1a 2 2 5 3 2 2 3 2" xfId="13853" xr:uid="{2D5D235F-2E0C-40CF-977F-E76F6FD024DF}"/>
    <cellStyle name="level1a 2 2 5 3 2 2 4" xfId="12827" xr:uid="{C41F7FF6-FB8C-47AD-B786-09DAA07EF817}"/>
    <cellStyle name="level1a 2 2 5 3 2 3" xfId="1502" xr:uid="{00000000-0005-0000-0000-0000E1050000}"/>
    <cellStyle name="level1a 2 2 5 3 2 3 2" xfId="8026" xr:uid="{3E982E66-27D8-4681-86E4-966E9D97201E}"/>
    <cellStyle name="level1a 2 2 5 3 2 3 2 2" xfId="13855" xr:uid="{80356714-DEF2-4494-8B91-E5E0726B516D}"/>
    <cellStyle name="level1a 2 2 5 3 2 3 3" xfId="12829" xr:uid="{4094D0CA-5062-479C-A861-EFEA34A35E99}"/>
    <cellStyle name="level1a 2 2 5 3 2 4" xfId="8023" xr:uid="{1A448BF8-3BFD-4504-8C3D-96B84B193A32}"/>
    <cellStyle name="level1a 2 2 5 3 2 4 2" xfId="13852" xr:uid="{C4388D47-9B2D-459D-895D-F8ADA5E9F6C9}"/>
    <cellStyle name="level1a 2 2 5 3 2 5" xfId="12826" xr:uid="{86D43B22-6E17-4E2D-AA47-83339414E196}"/>
    <cellStyle name="level1a 2 2 5 3 3" xfId="1503" xr:uid="{00000000-0005-0000-0000-0000E2050000}"/>
    <cellStyle name="level1a 2 2 5 3 3 2" xfId="1504" xr:uid="{00000000-0005-0000-0000-0000E3050000}"/>
    <cellStyle name="level1a 2 2 5 3 3 2 2" xfId="8028" xr:uid="{D444F821-D946-4EB3-9CFA-B51CC3DEBFBB}"/>
    <cellStyle name="level1a 2 2 5 3 3 2 2 2" xfId="13857" xr:uid="{D19F3FAB-1F28-4DAC-AE3E-9AF3F26FAC38}"/>
    <cellStyle name="level1a 2 2 5 3 3 2 3" xfId="12831" xr:uid="{BDFB3C84-E404-4968-A10E-A8FB3C1B7EE1}"/>
    <cellStyle name="level1a 2 2 5 3 3 3" xfId="8027" xr:uid="{7AB24AEE-4ABE-4064-99E0-8629836D4495}"/>
    <cellStyle name="level1a 2 2 5 3 3 3 2" xfId="13856" xr:uid="{B1513026-2D9E-42B5-90D9-516985E50C0F}"/>
    <cellStyle name="level1a 2 2 5 3 3 4" xfId="12830" xr:uid="{A2116580-BB55-47E7-84E6-EEE34C562B4C}"/>
    <cellStyle name="level1a 2 2 5 3 4" xfId="1505" xr:uid="{00000000-0005-0000-0000-0000E4050000}"/>
    <cellStyle name="level1a 2 2 5 3 4 2" xfId="8029" xr:uid="{89CC57B4-C26B-4243-B9A7-4793EB269420}"/>
    <cellStyle name="level1a 2 2 5 3 4 2 2" xfId="13858" xr:uid="{F93F6AF9-0543-4CD5-BE71-08DF2DB68FFF}"/>
    <cellStyle name="level1a 2 2 5 3 4 3" xfId="12832" xr:uid="{EA02E5F8-7047-46E4-905C-65403E29A67E}"/>
    <cellStyle name="level1a 2 2 5 3 5" xfId="8022" xr:uid="{CE18979E-5969-42C1-BA46-D9EE8319B42B}"/>
    <cellStyle name="level1a 2 2 5 3 5 2" xfId="13851" xr:uid="{A11536DC-B16F-4774-845C-007DDA397A1C}"/>
    <cellStyle name="level1a 2 2 5 3 6" xfId="12825" xr:uid="{5C385961-8AC0-4F3E-9152-DF911C12CE08}"/>
    <cellStyle name="level1a 2 2 5 4" xfId="1506" xr:uid="{00000000-0005-0000-0000-0000E5050000}"/>
    <cellStyle name="level1a 2 2 5 4 2" xfId="1507" xr:uid="{00000000-0005-0000-0000-0000E6050000}"/>
    <cellStyle name="level1a 2 2 5 4 2 2" xfId="1508" xr:uid="{00000000-0005-0000-0000-0000E7050000}"/>
    <cellStyle name="level1a 2 2 5 4 2 2 2" xfId="1509" xr:uid="{00000000-0005-0000-0000-0000E8050000}"/>
    <cellStyle name="level1a 2 2 5 4 2 2 2 2" xfId="8033" xr:uid="{70284CF7-F7B3-45AB-B55F-7021A5446D0E}"/>
    <cellStyle name="level1a 2 2 5 4 2 2 2 2 2" xfId="13862" xr:uid="{F6E8BE71-A5DA-46A6-8D69-7D4B28E22FE8}"/>
    <cellStyle name="level1a 2 2 5 4 2 2 2 3" xfId="12836" xr:uid="{A3AC5727-79B6-4DB6-A765-A608FD52A268}"/>
    <cellStyle name="level1a 2 2 5 4 2 2 3" xfId="8032" xr:uid="{4CE6DCC0-B828-42B0-A831-7CB84D96F1DA}"/>
    <cellStyle name="level1a 2 2 5 4 2 2 3 2" xfId="13861" xr:uid="{EA13608E-A033-4509-8A01-E14A9C4A07B4}"/>
    <cellStyle name="level1a 2 2 5 4 2 2 4" xfId="12835" xr:uid="{3BB0D9E1-854F-494B-A37A-F3737D31C362}"/>
    <cellStyle name="level1a 2 2 5 4 2 3" xfId="1510" xr:uid="{00000000-0005-0000-0000-0000E9050000}"/>
    <cellStyle name="level1a 2 2 5 4 2 3 2" xfId="8034" xr:uid="{AB35040E-C2AF-4F4B-8570-C7C705FAAAFF}"/>
    <cellStyle name="level1a 2 2 5 4 2 3 2 2" xfId="13863" xr:uid="{578BA281-D2B1-489D-A18F-BBE337B760C1}"/>
    <cellStyle name="level1a 2 2 5 4 2 3 3" xfId="12837" xr:uid="{12CC106A-24F5-48BF-B5E4-AD84259E5C8D}"/>
    <cellStyle name="level1a 2 2 5 4 2 4" xfId="8031" xr:uid="{C707037B-FE79-45AC-966B-B1723F667931}"/>
    <cellStyle name="level1a 2 2 5 4 2 4 2" xfId="13860" xr:uid="{6FF74D4F-5DE5-4ED6-AEDE-D2BE59A185B0}"/>
    <cellStyle name="level1a 2 2 5 4 2 5" xfId="12834" xr:uid="{523613CB-457A-400B-ABF9-26A87B1B3A87}"/>
    <cellStyle name="level1a 2 2 5 4 3" xfId="1511" xr:uid="{00000000-0005-0000-0000-0000EA050000}"/>
    <cellStyle name="level1a 2 2 5 4 3 2" xfId="1512" xr:uid="{00000000-0005-0000-0000-0000EB050000}"/>
    <cellStyle name="level1a 2 2 5 4 3 2 2" xfId="8036" xr:uid="{E16DCD6D-418B-4040-B569-37A1E4111656}"/>
    <cellStyle name="level1a 2 2 5 4 3 2 2 2" xfId="13865" xr:uid="{A22C8DFD-BD85-4B32-AF87-04084498334C}"/>
    <cellStyle name="level1a 2 2 5 4 3 2 3" xfId="12839" xr:uid="{E964DD2D-288A-424E-AF34-71494B42E6EE}"/>
    <cellStyle name="level1a 2 2 5 4 3 3" xfId="8035" xr:uid="{1F095463-17E5-49B1-97B7-C88F77755AF8}"/>
    <cellStyle name="level1a 2 2 5 4 3 3 2" xfId="13864" xr:uid="{E6DCC160-21A8-459B-B947-0A0040C5DE1E}"/>
    <cellStyle name="level1a 2 2 5 4 3 4" xfId="12838" xr:uid="{61E74228-323F-463B-8FAB-57B901E1D47C}"/>
    <cellStyle name="level1a 2 2 5 4 4" xfId="1513" xr:uid="{00000000-0005-0000-0000-0000EC050000}"/>
    <cellStyle name="level1a 2 2 5 4 4 2" xfId="8037" xr:uid="{452BA722-2689-4765-8ABA-7A97CFFDC041}"/>
    <cellStyle name="level1a 2 2 5 4 4 2 2" xfId="13866" xr:uid="{4D5C6ADD-19B5-404B-88E3-003737AD1755}"/>
    <cellStyle name="level1a 2 2 5 4 4 3" xfId="12840" xr:uid="{7CE21E73-7697-466F-97EA-EE6D8D253091}"/>
    <cellStyle name="level1a 2 2 5 4 5" xfId="8030" xr:uid="{C45D73D0-C92F-4AED-95DB-D3CAF9158837}"/>
    <cellStyle name="level1a 2 2 5 4 5 2" xfId="13859" xr:uid="{71D8069F-E969-4774-BBEA-9C5CDFCA4FA0}"/>
    <cellStyle name="level1a 2 2 5 4 6" xfId="12833" xr:uid="{B8EDA752-D21D-44C2-B0ED-0C48FD294F9E}"/>
    <cellStyle name="level1a 2 2 5 5" xfId="1514" xr:uid="{00000000-0005-0000-0000-0000ED050000}"/>
    <cellStyle name="level1a 2 2 5 5 2" xfId="1515" xr:uid="{00000000-0005-0000-0000-0000EE050000}"/>
    <cellStyle name="level1a 2 2 5 5 2 2" xfId="1516" xr:uid="{00000000-0005-0000-0000-0000EF050000}"/>
    <cellStyle name="level1a 2 2 5 5 2 2 2" xfId="8040" xr:uid="{595BF274-090B-4932-AE44-DA75FD696A21}"/>
    <cellStyle name="level1a 2 2 5 5 2 2 2 2" xfId="13869" xr:uid="{7E134CED-046A-47AD-8794-E7F462DABD25}"/>
    <cellStyle name="level1a 2 2 5 5 2 2 3" xfId="12843" xr:uid="{19C7DA7B-9C27-45BD-84E5-EAE14C9D0F55}"/>
    <cellStyle name="level1a 2 2 5 5 2 3" xfId="8039" xr:uid="{C0FC43C4-951E-4989-9F03-53B274D8CD8E}"/>
    <cellStyle name="level1a 2 2 5 5 2 3 2" xfId="13868" xr:uid="{D86FBA26-6DA7-4696-92AC-CC76D76BB1B3}"/>
    <cellStyle name="level1a 2 2 5 5 2 4" xfId="12842" xr:uid="{666B0DD4-45A2-48C9-A4DF-C7B7E05A88B9}"/>
    <cellStyle name="level1a 2 2 5 5 3" xfId="1517" xr:uid="{00000000-0005-0000-0000-0000F0050000}"/>
    <cellStyle name="level1a 2 2 5 5 3 2" xfId="8041" xr:uid="{2AAE7470-9191-4A3C-953E-956C1B64E5F0}"/>
    <cellStyle name="level1a 2 2 5 5 3 2 2" xfId="13870" xr:uid="{BA796EAA-BF8D-4A9C-A540-60B7C3CF950C}"/>
    <cellStyle name="level1a 2 2 5 5 3 3" xfId="12844" xr:uid="{2698B145-0312-4182-8CF5-D72CF98BA247}"/>
    <cellStyle name="level1a 2 2 5 5 4" xfId="8038" xr:uid="{51E1EE98-75BD-4226-9854-B009BBAD20C0}"/>
    <cellStyle name="level1a 2 2 5 5 4 2" xfId="13867" xr:uid="{972D6257-9C1A-44B7-81B6-B0592423CB8D}"/>
    <cellStyle name="level1a 2 2 5 5 5" xfId="12841" xr:uid="{56055701-A4B7-4037-8B70-11C3F131F64F}"/>
    <cellStyle name="level1a 2 2 5 6" xfId="1518" xr:uid="{00000000-0005-0000-0000-0000F1050000}"/>
    <cellStyle name="level1a 2 2 5 6 2" xfId="1519" xr:uid="{00000000-0005-0000-0000-0000F2050000}"/>
    <cellStyle name="level1a 2 2 5 6 2 2" xfId="8043" xr:uid="{8D2AA0D3-96EC-4FFB-8466-205BFB46F0B2}"/>
    <cellStyle name="level1a 2 2 5 6 2 2 2" xfId="13872" xr:uid="{8EDCD50A-7FBF-4717-B655-19793CD68576}"/>
    <cellStyle name="level1a 2 2 5 6 2 3" xfId="12846" xr:uid="{733682FC-A685-410D-97F2-7EAA0D3CD8B4}"/>
    <cellStyle name="level1a 2 2 5 6 3" xfId="8042" xr:uid="{D04FA1B9-4B93-4403-AD5B-F9070E089534}"/>
    <cellStyle name="level1a 2 2 5 6 3 2" xfId="13871" xr:uid="{154163BA-60E6-45B6-9C26-6B04205626D4}"/>
    <cellStyle name="level1a 2 2 5 6 4" xfId="12845" xr:uid="{850D9838-037F-44B3-8BAC-05CA68A5E365}"/>
    <cellStyle name="level1a 2 2 5 7" xfId="1520" xr:uid="{00000000-0005-0000-0000-0000F3050000}"/>
    <cellStyle name="level1a 2 2 5 7 2" xfId="8044" xr:uid="{110333A2-461F-41A7-BC19-FEE5BB1E149A}"/>
    <cellStyle name="level1a 2 2 5 7 2 2" xfId="13873" xr:uid="{375212FD-D5E7-4368-AFBC-E8C5A3F2A4CE}"/>
    <cellStyle name="level1a 2 2 5 7 3" xfId="12847" xr:uid="{6FC21F69-9136-41C7-BC9F-D41299031D90}"/>
    <cellStyle name="level1a 2 2 5 8" xfId="8013" xr:uid="{6005F99F-3ADA-44D0-8EFE-304AC8F11AC1}"/>
    <cellStyle name="level1a 2 2 5 8 2" xfId="13842" xr:uid="{4B35E3DF-71C1-458A-9826-67A5C2F6FACC}"/>
    <cellStyle name="level1a 2 2 5 9" xfId="12816" xr:uid="{0092BEE3-3BE2-48CF-B928-3124931C0E71}"/>
    <cellStyle name="level1a 2 2 6" xfId="1521" xr:uid="{00000000-0005-0000-0000-0000F4050000}"/>
    <cellStyle name="level1a 2 2 6 2" xfId="1522" xr:uid="{00000000-0005-0000-0000-0000F5050000}"/>
    <cellStyle name="level1a 2 2 6 2 2" xfId="1523" xr:uid="{00000000-0005-0000-0000-0000F6050000}"/>
    <cellStyle name="level1a 2 2 6 2 2 2" xfId="1524" xr:uid="{00000000-0005-0000-0000-0000F7050000}"/>
    <cellStyle name="level1a 2 2 6 2 2 2 2" xfId="8048" xr:uid="{A7699AB0-98DF-43A4-8C0F-008B9AE42954}"/>
    <cellStyle name="level1a 2 2 6 2 2 2 2 2" xfId="13877" xr:uid="{18D4F6D5-A7DB-46BA-B4B2-0969898D8393}"/>
    <cellStyle name="level1a 2 2 6 2 2 2 3" xfId="12851" xr:uid="{06655657-3576-4AF2-843B-93BE455D9F4C}"/>
    <cellStyle name="level1a 2 2 6 2 2 3" xfId="8047" xr:uid="{EE4B129E-5C4B-46E1-8786-A13ADEBA3AEE}"/>
    <cellStyle name="level1a 2 2 6 2 2 3 2" xfId="13876" xr:uid="{B3A0BAEC-5055-47F4-AF69-ACD134C67936}"/>
    <cellStyle name="level1a 2 2 6 2 2 4" xfId="12850" xr:uid="{A04BE739-411A-4E32-A483-77711FACD40D}"/>
    <cellStyle name="level1a 2 2 6 2 3" xfId="1525" xr:uid="{00000000-0005-0000-0000-0000F8050000}"/>
    <cellStyle name="level1a 2 2 6 2 3 2" xfId="8049" xr:uid="{14CE05F1-65B7-497A-8500-7CFBDFEEF169}"/>
    <cellStyle name="level1a 2 2 6 2 3 2 2" xfId="13878" xr:uid="{D3B66CB4-3A1C-4D4E-A124-69AA0DE6BD15}"/>
    <cellStyle name="level1a 2 2 6 2 3 3" xfId="12852" xr:uid="{3ED9D018-8CA5-4C88-936E-135E363A1FDC}"/>
    <cellStyle name="level1a 2 2 6 2 4" xfId="8046" xr:uid="{B7A6F281-5394-43F5-96C0-0DFAD3EE26A2}"/>
    <cellStyle name="level1a 2 2 6 2 4 2" xfId="13875" xr:uid="{655EFA1B-C3CD-4A0C-BCEC-1133D0DF345C}"/>
    <cellStyle name="level1a 2 2 6 2 5" xfId="12849" xr:uid="{8CBDF310-B379-444B-89A0-A387844DDF53}"/>
    <cellStyle name="level1a 2 2 6 3" xfId="1526" xr:uid="{00000000-0005-0000-0000-0000F9050000}"/>
    <cellStyle name="level1a 2 2 6 3 2" xfId="1527" xr:uid="{00000000-0005-0000-0000-0000FA050000}"/>
    <cellStyle name="level1a 2 2 6 3 2 2" xfId="8051" xr:uid="{AA2B0C1B-6633-4473-879D-1D5C213D2F41}"/>
    <cellStyle name="level1a 2 2 6 3 2 2 2" xfId="13880" xr:uid="{40227BF6-F1C2-4984-AEA2-29DBFF90B5A7}"/>
    <cellStyle name="level1a 2 2 6 3 2 3" xfId="12854" xr:uid="{0D9B9F9E-E42D-49D1-915A-96CC1764C16B}"/>
    <cellStyle name="level1a 2 2 6 3 3" xfId="8050" xr:uid="{4435C965-629C-420B-8BA1-6EC22AEF018D}"/>
    <cellStyle name="level1a 2 2 6 3 3 2" xfId="13879" xr:uid="{8DB664F0-7A4C-4102-82A8-FFA30A813DEC}"/>
    <cellStyle name="level1a 2 2 6 3 4" xfId="12853" xr:uid="{A731AE7E-6BC0-416D-B936-72CC030D8DD6}"/>
    <cellStyle name="level1a 2 2 6 4" xfId="1528" xr:uid="{00000000-0005-0000-0000-0000FB050000}"/>
    <cellStyle name="level1a 2 2 6 4 2" xfId="8052" xr:uid="{9E437AE0-BA7E-4299-AF38-3933CDF7857F}"/>
    <cellStyle name="level1a 2 2 6 4 2 2" xfId="13881" xr:uid="{44F47EE9-9361-4332-93A3-85429E114459}"/>
    <cellStyle name="level1a 2 2 6 4 3" xfId="12855" xr:uid="{C452F996-9484-4A04-B796-DB67F6480B4C}"/>
    <cellStyle name="level1a 2 2 6 5" xfId="8045" xr:uid="{B2FD2971-14D7-4367-B414-74925660E7CC}"/>
    <cellStyle name="level1a 2 2 6 5 2" xfId="13874" xr:uid="{565B1AB1-84BA-4EF6-9A6F-321B057CA20E}"/>
    <cellStyle name="level1a 2 2 6 6" xfId="12848" xr:uid="{CF157D70-150A-4C8B-A634-A05907108877}"/>
    <cellStyle name="level1a 2 2 7" xfId="1529" xr:uid="{00000000-0005-0000-0000-0000FC050000}"/>
    <cellStyle name="level1a 2 2 7 2" xfId="1530" xr:uid="{00000000-0005-0000-0000-0000FD050000}"/>
    <cellStyle name="level1a 2 2 7 2 2" xfId="1531" xr:uid="{00000000-0005-0000-0000-0000FE050000}"/>
    <cellStyle name="level1a 2 2 7 2 2 2" xfId="1532" xr:uid="{00000000-0005-0000-0000-0000FF050000}"/>
    <cellStyle name="level1a 2 2 7 2 2 2 2" xfId="8056" xr:uid="{F280D45C-AA6A-48EE-B33C-BB2AA3F742B2}"/>
    <cellStyle name="level1a 2 2 7 2 2 2 2 2" xfId="13885" xr:uid="{95B74952-AD74-49B4-BE25-19C4D0CF93D2}"/>
    <cellStyle name="level1a 2 2 7 2 2 2 3" xfId="12859" xr:uid="{0C9F4265-EF16-4731-8721-1D4DDF19C5C0}"/>
    <cellStyle name="level1a 2 2 7 2 2 3" xfId="8055" xr:uid="{AAAD0A7D-5DA6-4681-96E4-3193353E9364}"/>
    <cellStyle name="level1a 2 2 7 2 2 3 2" xfId="13884" xr:uid="{E0861D69-B4C6-4C1D-AA1E-96B39EC93E89}"/>
    <cellStyle name="level1a 2 2 7 2 2 4" xfId="12858" xr:uid="{8DE41529-98EA-4025-BE70-7125980BD149}"/>
    <cellStyle name="level1a 2 2 7 2 3" xfId="1533" xr:uid="{00000000-0005-0000-0000-000000060000}"/>
    <cellStyle name="level1a 2 2 7 2 3 2" xfId="8057" xr:uid="{3756DD72-1CFD-422C-B315-35FAB12A0305}"/>
    <cellStyle name="level1a 2 2 7 2 3 2 2" xfId="13886" xr:uid="{7A95C1A6-C66B-409A-9C8F-4358986060EE}"/>
    <cellStyle name="level1a 2 2 7 2 3 3" xfId="12860" xr:uid="{33F0C230-58E7-4720-A8AD-2D37F39021C7}"/>
    <cellStyle name="level1a 2 2 7 2 4" xfId="8054" xr:uid="{1B4442E4-0B86-42C6-865E-8066156E9EB1}"/>
    <cellStyle name="level1a 2 2 7 2 4 2" xfId="13883" xr:uid="{879B7DCD-6041-4A1D-9EDC-C22545FB0FA2}"/>
    <cellStyle name="level1a 2 2 7 2 5" xfId="12857" xr:uid="{B18F0A00-B935-4843-AD1F-3EF53041EBAE}"/>
    <cellStyle name="level1a 2 2 7 3" xfId="1534" xr:uid="{00000000-0005-0000-0000-000001060000}"/>
    <cellStyle name="level1a 2 2 7 3 2" xfId="1535" xr:uid="{00000000-0005-0000-0000-000002060000}"/>
    <cellStyle name="level1a 2 2 7 3 2 2" xfId="8059" xr:uid="{56F5419A-C791-4D53-848B-78460AA09446}"/>
    <cellStyle name="level1a 2 2 7 3 2 2 2" xfId="13888" xr:uid="{48C1DB8D-4404-4233-964D-3A8DA42BACBF}"/>
    <cellStyle name="level1a 2 2 7 3 2 3" xfId="12862" xr:uid="{4150D546-A7A7-42A2-8CB9-C1A8685AE1A2}"/>
    <cellStyle name="level1a 2 2 7 3 3" xfId="8058" xr:uid="{99E6D713-876A-4B1A-89CE-910A22D06538}"/>
    <cellStyle name="level1a 2 2 7 3 3 2" xfId="13887" xr:uid="{A53041AD-8A13-4A2C-A901-FB7AA38CD2DD}"/>
    <cellStyle name="level1a 2 2 7 3 4" xfId="12861" xr:uid="{556C3BDF-88AD-4164-8456-42CA776B66B2}"/>
    <cellStyle name="level1a 2 2 7 4" xfId="1536" xr:uid="{00000000-0005-0000-0000-000003060000}"/>
    <cellStyle name="level1a 2 2 7 4 2" xfId="8060" xr:uid="{61B77113-1EC3-43A6-B831-386267508D05}"/>
    <cellStyle name="level1a 2 2 7 4 2 2" xfId="13889" xr:uid="{0F423B0E-B592-4901-BBC5-6D468A1EE3A6}"/>
    <cellStyle name="level1a 2 2 7 4 3" xfId="12863" xr:uid="{46B3A2B7-4278-4206-9D2A-6CCF5DE4DC96}"/>
    <cellStyle name="level1a 2 2 7 5" xfId="8053" xr:uid="{119E4B44-85EF-4413-B542-2817A04CB08C}"/>
    <cellStyle name="level1a 2 2 7 5 2" xfId="13882" xr:uid="{3733B14C-DB61-4D11-8C30-FCD9F79AE6B0}"/>
    <cellStyle name="level1a 2 2 7 6" xfId="12856" xr:uid="{88FC6C2F-D016-4AD9-B83B-8069384C854A}"/>
    <cellStyle name="level1a 2 2 8" xfId="1537" xr:uid="{00000000-0005-0000-0000-000004060000}"/>
    <cellStyle name="level1a 2 2 8 2" xfId="1538" xr:uid="{00000000-0005-0000-0000-000005060000}"/>
    <cellStyle name="level1a 2 2 8 2 2" xfId="1539" xr:uid="{00000000-0005-0000-0000-000006060000}"/>
    <cellStyle name="level1a 2 2 8 2 2 2" xfId="8063" xr:uid="{CF1BBE74-75FB-44B3-916C-9D16A907D38C}"/>
    <cellStyle name="level1a 2 2 8 2 2 2 2" xfId="13892" xr:uid="{188DD2B7-BF43-4072-B71C-195486B80767}"/>
    <cellStyle name="level1a 2 2 8 2 3" xfId="8062" xr:uid="{13E3388C-D8BE-4D10-B3AD-BCB553095CE1}"/>
    <cellStyle name="level1a 2 2 8 2 3 2" xfId="13891" xr:uid="{F67C6FC0-7C89-4D07-9A63-78E53EAB3193}"/>
    <cellStyle name="level1a 2 2 8 2 4" xfId="12865" xr:uid="{A3BE9480-12AF-40AF-BD16-95C13745CBE2}"/>
    <cellStyle name="level1a 2 2 8 3" xfId="1540" xr:uid="{00000000-0005-0000-0000-000007060000}"/>
    <cellStyle name="level1a 2 2 8 3 2" xfId="8064" xr:uid="{D76D6B24-9DE9-487F-BAF8-1B7C6DE8B8AD}"/>
    <cellStyle name="level1a 2 2 8 3 2 2" xfId="13893" xr:uid="{F4948B16-A732-4D37-A091-737098EB4A12}"/>
    <cellStyle name="level1a 2 2 8 4" xfId="8061" xr:uid="{0693D93C-3645-4420-B7BF-8803BE813A43}"/>
    <cellStyle name="level1a 2 2 8 4 2" xfId="13890" xr:uid="{9A6AE8F2-46AA-4213-8827-C26F846CDF25}"/>
    <cellStyle name="level1a 2 2 8 5" xfId="12864" xr:uid="{5DC15769-F19A-4DDF-84C1-37723B398D25}"/>
    <cellStyle name="level1a 2 2 9" xfId="1541" xr:uid="{00000000-0005-0000-0000-000008060000}"/>
    <cellStyle name="level1a 2 2 9 2" xfId="8065" xr:uid="{598ECA34-F842-430E-BD44-FF8805CB5325}"/>
    <cellStyle name="level1a 2 2 9 2 2" xfId="13894" xr:uid="{3A4C8D31-73DA-4EFA-802F-B59DFCB59DD3}"/>
    <cellStyle name="level1a 2 3" xfId="1542" xr:uid="{00000000-0005-0000-0000-000009060000}"/>
    <cellStyle name="level1a 2 3 2" xfId="1543" xr:uid="{00000000-0005-0000-0000-00000A060000}"/>
    <cellStyle name="level1a 2 3 2 2" xfId="1544" xr:uid="{00000000-0005-0000-0000-00000B060000}"/>
    <cellStyle name="level1a 2 3 2 2 2" xfId="1545" xr:uid="{00000000-0005-0000-0000-00000C060000}"/>
    <cellStyle name="level1a 2 3 2 2 2 2" xfId="1546" xr:uid="{00000000-0005-0000-0000-00000D060000}"/>
    <cellStyle name="level1a 2 3 2 2 2 2 2" xfId="1547" xr:uid="{00000000-0005-0000-0000-00000E060000}"/>
    <cellStyle name="level1a 2 3 2 2 2 2 2 2" xfId="8071" xr:uid="{AA737A9B-C390-4398-AE9F-671A6892D606}"/>
    <cellStyle name="level1a 2 3 2 2 2 2 2 2 2" xfId="13900" xr:uid="{4B682C6D-936B-4A4C-9242-17413CFE89B7}"/>
    <cellStyle name="level1a 2 3 2 2 2 2 3" xfId="8070" xr:uid="{76CCB035-99EA-40DB-9509-91B4C3FEA094}"/>
    <cellStyle name="level1a 2 3 2 2 2 2 3 2" xfId="13899" xr:uid="{1D20BD0B-9289-488D-AC36-BEE31440FCE7}"/>
    <cellStyle name="level1a 2 3 2 2 2 3" xfId="1548" xr:uid="{00000000-0005-0000-0000-00000F060000}"/>
    <cellStyle name="level1a 2 3 2 2 2 3 2" xfId="8072" xr:uid="{DE2C41C1-FA69-438A-BC8A-D13F2ED14205}"/>
    <cellStyle name="level1a 2 3 2 2 2 3 2 2" xfId="13901" xr:uid="{752D7FA8-FAE3-4C80-BDFE-FA4E5CEAE2C3}"/>
    <cellStyle name="level1a 2 3 2 2 2 4" xfId="8069" xr:uid="{721995F3-A367-4C44-AE56-6DB7863B686A}"/>
    <cellStyle name="level1a 2 3 2 2 2 4 2" xfId="13898" xr:uid="{EBFF7ACC-805F-4BA3-8971-063FCE3D5162}"/>
    <cellStyle name="level1a 2 3 2 2 3" xfId="1549" xr:uid="{00000000-0005-0000-0000-000010060000}"/>
    <cellStyle name="level1a 2 3 2 2 3 2" xfId="1550" xr:uid="{00000000-0005-0000-0000-000011060000}"/>
    <cellStyle name="level1a 2 3 2 2 3 2 2" xfId="8074" xr:uid="{CF78FDE2-864E-4590-996E-FE9AF13B3B3E}"/>
    <cellStyle name="level1a 2 3 2 2 3 2 2 2" xfId="13903" xr:uid="{751FB0B9-65DA-44EE-852A-D8254DB4659B}"/>
    <cellStyle name="level1a 2 3 2 2 3 3" xfId="8073" xr:uid="{0FFB95C8-1C95-45F7-B9D1-94856C69CDCC}"/>
    <cellStyle name="level1a 2 3 2 2 3 3 2" xfId="13902" xr:uid="{BC904BE3-0CA5-4BF2-9785-0BF44534D7BC}"/>
    <cellStyle name="level1a 2 3 2 2 4" xfId="1551" xr:uid="{00000000-0005-0000-0000-000012060000}"/>
    <cellStyle name="level1a 2 3 2 2 4 2" xfId="8075" xr:uid="{ED218564-C50F-4045-9438-353228E58F49}"/>
    <cellStyle name="level1a 2 3 2 2 4 2 2" xfId="13904" xr:uid="{B71CFA25-27BF-4DE1-BB8A-8601B2FF8E17}"/>
    <cellStyle name="level1a 2 3 2 2 5" xfId="8068" xr:uid="{576A8CC4-DE2D-4CFC-BC16-8F61021ED536}"/>
    <cellStyle name="level1a 2 3 2 2 5 2" xfId="13897" xr:uid="{814FA547-0CB9-4DDC-B97A-20D85750DFF5}"/>
    <cellStyle name="level1a 2 3 2 3" xfId="1552" xr:uid="{00000000-0005-0000-0000-000013060000}"/>
    <cellStyle name="level1a 2 3 2 3 2" xfId="1553" xr:uid="{00000000-0005-0000-0000-000014060000}"/>
    <cellStyle name="level1a 2 3 2 3 2 2" xfId="1554" xr:uid="{00000000-0005-0000-0000-000015060000}"/>
    <cellStyle name="level1a 2 3 2 3 2 2 2" xfId="1555" xr:uid="{00000000-0005-0000-0000-000016060000}"/>
    <cellStyle name="level1a 2 3 2 3 2 2 2 2" xfId="8079" xr:uid="{269A1656-A9D9-43A3-9578-6195175C822B}"/>
    <cellStyle name="level1a 2 3 2 3 2 2 2 2 2" xfId="13908" xr:uid="{93B27406-5738-4533-B091-97FECC67C5F4}"/>
    <cellStyle name="level1a 2 3 2 3 2 2 3" xfId="8078" xr:uid="{EC23EF79-979A-4B79-8FD2-0E0C20796727}"/>
    <cellStyle name="level1a 2 3 2 3 2 2 3 2" xfId="13907" xr:uid="{544973DB-7909-40B8-8336-4BC8ABF140C1}"/>
    <cellStyle name="level1a 2 3 2 3 2 3" xfId="1556" xr:uid="{00000000-0005-0000-0000-000017060000}"/>
    <cellStyle name="level1a 2 3 2 3 2 3 2" xfId="8080" xr:uid="{C8D1393D-46EA-42F5-A28A-0160EDE86B2E}"/>
    <cellStyle name="level1a 2 3 2 3 2 3 2 2" xfId="13909" xr:uid="{F04B5E79-3EAA-47A2-A5E5-399393531176}"/>
    <cellStyle name="level1a 2 3 2 3 2 4" xfId="8077" xr:uid="{42E45109-BE8D-4AB9-AB63-491E145771D4}"/>
    <cellStyle name="level1a 2 3 2 3 2 4 2" xfId="13906" xr:uid="{A3E35F56-6B57-4941-846F-AF27ED6935ED}"/>
    <cellStyle name="level1a 2 3 2 3 3" xfId="1557" xr:uid="{00000000-0005-0000-0000-000018060000}"/>
    <cellStyle name="level1a 2 3 2 3 3 2" xfId="1558" xr:uid="{00000000-0005-0000-0000-000019060000}"/>
    <cellStyle name="level1a 2 3 2 3 3 2 2" xfId="8082" xr:uid="{8A880EE7-1B82-4FCE-A0F4-3A9B25E07D16}"/>
    <cellStyle name="level1a 2 3 2 3 3 2 2 2" xfId="13911" xr:uid="{65364CA5-026B-42AF-AE97-B2F216C683F5}"/>
    <cellStyle name="level1a 2 3 2 3 3 3" xfId="8081" xr:uid="{E6D6FC5E-D149-490A-8C43-02F89AA5A694}"/>
    <cellStyle name="level1a 2 3 2 3 3 3 2" xfId="13910" xr:uid="{DF30EFCA-A102-4FAC-9E57-92D5F50F8534}"/>
    <cellStyle name="level1a 2 3 2 3 4" xfId="1559" xr:uid="{00000000-0005-0000-0000-00001A060000}"/>
    <cellStyle name="level1a 2 3 2 3 4 2" xfId="8083" xr:uid="{10EA2F85-6437-4133-BA30-B8B2B3940FB5}"/>
    <cellStyle name="level1a 2 3 2 3 4 2 2" xfId="13912" xr:uid="{CFD85017-2102-403A-B422-29A13A7FE1E4}"/>
    <cellStyle name="level1a 2 3 2 3 5" xfId="8076" xr:uid="{66665FB1-1BC5-47CB-8639-86CB36D433D6}"/>
    <cellStyle name="level1a 2 3 2 3 5 2" xfId="13905" xr:uid="{DFD158EC-5196-4575-AE5E-72E46AF0BEB2}"/>
    <cellStyle name="level1a 2 3 2 4" xfId="1560" xr:uid="{00000000-0005-0000-0000-00001B060000}"/>
    <cellStyle name="level1a 2 3 2 4 2" xfId="1561" xr:uid="{00000000-0005-0000-0000-00001C060000}"/>
    <cellStyle name="level1a 2 3 2 4 2 2" xfId="1562" xr:uid="{00000000-0005-0000-0000-00001D060000}"/>
    <cellStyle name="level1a 2 3 2 4 2 2 2" xfId="8086" xr:uid="{ABD3F659-0892-4F3B-9C54-27818BFA8C1C}"/>
    <cellStyle name="level1a 2 3 2 4 2 2 2 2" xfId="13915" xr:uid="{849F790F-8F90-45BF-AA26-E324327CC6CC}"/>
    <cellStyle name="level1a 2 3 2 4 2 3" xfId="8085" xr:uid="{1D8ACE39-65F2-4A4D-BF64-E149E3C7D8E3}"/>
    <cellStyle name="level1a 2 3 2 4 2 3 2" xfId="13914" xr:uid="{B2A64D35-F855-4927-AE42-96E1CC6F83C7}"/>
    <cellStyle name="level1a 2 3 2 4 3" xfId="1563" xr:uid="{00000000-0005-0000-0000-00001E060000}"/>
    <cellStyle name="level1a 2 3 2 4 3 2" xfId="8087" xr:uid="{5B1D0162-75E3-4D3A-8687-FC0AE9BA8448}"/>
    <cellStyle name="level1a 2 3 2 4 3 2 2" xfId="13916" xr:uid="{0029316E-75D2-4A30-ADFA-0314EF797EF0}"/>
    <cellStyle name="level1a 2 3 2 4 4" xfId="8084" xr:uid="{AE8316EB-9EA2-48F0-8435-E45278060AEA}"/>
    <cellStyle name="level1a 2 3 2 4 4 2" xfId="13913" xr:uid="{D3DFDEC2-472B-4478-A259-7ED17815811F}"/>
    <cellStyle name="level1a 2 3 2 5" xfId="1564" xr:uid="{00000000-0005-0000-0000-00001F060000}"/>
    <cellStyle name="level1a 2 3 2 5 2" xfId="1565" xr:uid="{00000000-0005-0000-0000-000020060000}"/>
    <cellStyle name="level1a 2 3 2 5 2 2" xfId="8089" xr:uid="{AC6D2075-C6A0-4FE9-B33C-C85B5FB66239}"/>
    <cellStyle name="level1a 2 3 2 5 2 2 2" xfId="13918" xr:uid="{CCD1D72E-BB68-4B0D-9C11-E46DE969305F}"/>
    <cellStyle name="level1a 2 3 2 5 3" xfId="8088" xr:uid="{A3AD2ED1-4DC3-4764-9A06-E65C7C6520CD}"/>
    <cellStyle name="level1a 2 3 2 5 3 2" xfId="13917" xr:uid="{493058F6-7B22-45FF-A920-7BBB1E88DED7}"/>
    <cellStyle name="level1a 2 3 2 6" xfId="1566" xr:uid="{00000000-0005-0000-0000-000021060000}"/>
    <cellStyle name="level1a 2 3 2 6 2" xfId="8090" xr:uid="{7A14EC5F-DCA3-4A04-9BF1-FB6E18F25446}"/>
    <cellStyle name="level1a 2 3 2 6 2 2" xfId="13919" xr:uid="{8190DBC3-FD07-461C-93F3-920E0AA24D15}"/>
    <cellStyle name="level1a 2 3 2 7" xfId="8067" xr:uid="{A03F750E-EB27-41E7-B6C1-7809E00FE714}"/>
    <cellStyle name="level1a 2 3 2 7 2" xfId="13896" xr:uid="{F7BB9732-9B0A-494D-AEF0-7D7E152C5779}"/>
    <cellStyle name="level1a 2 3 3" xfId="1567" xr:uid="{00000000-0005-0000-0000-000022060000}"/>
    <cellStyle name="level1a 2 3 3 2" xfId="1568" xr:uid="{00000000-0005-0000-0000-000023060000}"/>
    <cellStyle name="level1a 2 3 3 2 2" xfId="1569" xr:uid="{00000000-0005-0000-0000-000024060000}"/>
    <cellStyle name="level1a 2 3 3 2 2 2" xfId="1570" xr:uid="{00000000-0005-0000-0000-000025060000}"/>
    <cellStyle name="level1a 2 3 3 2 2 2 2" xfId="1571" xr:uid="{00000000-0005-0000-0000-000026060000}"/>
    <cellStyle name="level1a 2 3 3 2 2 2 2 2" xfId="8095" xr:uid="{694116F6-FF77-45AF-B2CE-F6CABC4224AA}"/>
    <cellStyle name="level1a 2 3 3 2 2 2 2 2 2" xfId="13924" xr:uid="{FD605104-041C-4822-9D01-8CA22A03B12B}"/>
    <cellStyle name="level1a 2 3 3 2 2 2 3" xfId="8094" xr:uid="{DE03260B-03EF-4729-AB18-9D8F4E1E2A15}"/>
    <cellStyle name="level1a 2 3 3 2 2 2 3 2" xfId="13923" xr:uid="{81BA5C30-C72A-422C-8251-9DEF4EC0AC4D}"/>
    <cellStyle name="level1a 2 3 3 2 2 3" xfId="1572" xr:uid="{00000000-0005-0000-0000-000027060000}"/>
    <cellStyle name="level1a 2 3 3 2 2 3 2" xfId="8096" xr:uid="{55A1D3BD-CF3B-423C-A071-7AC574D70770}"/>
    <cellStyle name="level1a 2 3 3 2 2 3 2 2" xfId="13925" xr:uid="{B6EA0E55-DEAA-4992-8E80-46DD045379BD}"/>
    <cellStyle name="level1a 2 3 3 2 2 4" xfId="8093" xr:uid="{8802ED45-9B4C-4E44-AAE9-74B9732A48E3}"/>
    <cellStyle name="level1a 2 3 3 2 2 4 2" xfId="13922" xr:uid="{A451ED30-4BC0-4B3D-BAC6-5D9465327F7E}"/>
    <cellStyle name="level1a 2 3 3 2 3" xfId="1573" xr:uid="{00000000-0005-0000-0000-000028060000}"/>
    <cellStyle name="level1a 2 3 3 2 3 2" xfId="1574" xr:uid="{00000000-0005-0000-0000-000029060000}"/>
    <cellStyle name="level1a 2 3 3 2 3 2 2" xfId="8098" xr:uid="{956BDE13-373D-43F1-B6FC-E3C99EB4228D}"/>
    <cellStyle name="level1a 2 3 3 2 3 2 2 2" xfId="13927" xr:uid="{6652EF2F-ED2F-4E91-957F-225E8B3ECBB5}"/>
    <cellStyle name="level1a 2 3 3 2 3 3" xfId="8097" xr:uid="{095C2508-E189-41F3-8D75-5A57D29F9176}"/>
    <cellStyle name="level1a 2 3 3 2 3 3 2" xfId="13926" xr:uid="{C2819705-6CDD-4485-B942-57E5E1913158}"/>
    <cellStyle name="level1a 2 3 3 2 4" xfId="1575" xr:uid="{00000000-0005-0000-0000-00002A060000}"/>
    <cellStyle name="level1a 2 3 3 2 4 2" xfId="8099" xr:uid="{63BDFF34-06BC-4D24-9CFB-2EA19F2C405A}"/>
    <cellStyle name="level1a 2 3 3 2 4 2 2" xfId="13928" xr:uid="{9132A545-5AC3-4F8A-B1B9-3DFC8A7439AB}"/>
    <cellStyle name="level1a 2 3 3 2 5" xfId="8092" xr:uid="{DCB21DB4-72B5-46B7-966F-DE6F926D6ED5}"/>
    <cellStyle name="level1a 2 3 3 2 5 2" xfId="13921" xr:uid="{4066633C-A211-4912-84A6-7E11712983A2}"/>
    <cellStyle name="level1a 2 3 3 3" xfId="1576" xr:uid="{00000000-0005-0000-0000-00002B060000}"/>
    <cellStyle name="level1a 2 3 3 3 2" xfId="1577" xr:uid="{00000000-0005-0000-0000-00002C060000}"/>
    <cellStyle name="level1a 2 3 3 3 2 2" xfId="1578" xr:uid="{00000000-0005-0000-0000-00002D060000}"/>
    <cellStyle name="level1a 2 3 3 3 2 2 2" xfId="1579" xr:uid="{00000000-0005-0000-0000-00002E060000}"/>
    <cellStyle name="level1a 2 3 3 3 2 2 2 2" xfId="8103" xr:uid="{924CCD42-C704-4FFD-B10D-4B14F72F3EB0}"/>
    <cellStyle name="level1a 2 3 3 3 2 2 2 2 2" xfId="13932" xr:uid="{DE9AE754-2176-4FB3-8981-3D217F031EB1}"/>
    <cellStyle name="level1a 2 3 3 3 2 2 3" xfId="8102" xr:uid="{7AF3B632-CAA8-4EC6-822C-98CDF1D08499}"/>
    <cellStyle name="level1a 2 3 3 3 2 2 3 2" xfId="13931" xr:uid="{B4244B36-8DE9-4B74-B83B-F72D86366008}"/>
    <cellStyle name="level1a 2 3 3 3 2 3" xfId="1580" xr:uid="{00000000-0005-0000-0000-00002F060000}"/>
    <cellStyle name="level1a 2 3 3 3 2 3 2" xfId="8104" xr:uid="{EFA6B5D7-F702-447B-B981-329DD8A1CF42}"/>
    <cellStyle name="level1a 2 3 3 3 2 3 2 2" xfId="13933" xr:uid="{44FDE62D-2E7F-4927-AF45-C51BBF522F29}"/>
    <cellStyle name="level1a 2 3 3 3 2 4" xfId="8101" xr:uid="{0B92BECD-ACC2-48EC-8484-23DB91142D51}"/>
    <cellStyle name="level1a 2 3 3 3 2 4 2" xfId="13930" xr:uid="{0C2E7EFF-98ED-4FCC-9269-ED65E32DBEDC}"/>
    <cellStyle name="level1a 2 3 3 3 3" xfId="1581" xr:uid="{00000000-0005-0000-0000-000030060000}"/>
    <cellStyle name="level1a 2 3 3 3 3 2" xfId="1582" xr:uid="{00000000-0005-0000-0000-000031060000}"/>
    <cellStyle name="level1a 2 3 3 3 3 2 2" xfId="8106" xr:uid="{44B89121-B59B-4773-9D2E-8D4CEDE707E2}"/>
    <cellStyle name="level1a 2 3 3 3 3 2 2 2" xfId="13935" xr:uid="{F4B0D0D8-3E66-4AE8-A03A-81E3D15BCF5F}"/>
    <cellStyle name="level1a 2 3 3 3 3 3" xfId="8105" xr:uid="{8386ADF1-1B8D-4531-B4A2-259DC4A6C3A2}"/>
    <cellStyle name="level1a 2 3 3 3 3 3 2" xfId="13934" xr:uid="{8B7A418F-5010-4184-9322-9BBE03D6F16C}"/>
    <cellStyle name="level1a 2 3 3 3 4" xfId="1583" xr:uid="{00000000-0005-0000-0000-000032060000}"/>
    <cellStyle name="level1a 2 3 3 3 4 2" xfId="8107" xr:uid="{13A246A6-5DAC-4E72-82BE-7388F69FE98F}"/>
    <cellStyle name="level1a 2 3 3 3 4 2 2" xfId="13936" xr:uid="{2F0D305F-6049-4404-B516-4311D73EC114}"/>
    <cellStyle name="level1a 2 3 3 3 5" xfId="8100" xr:uid="{E3760E8A-4EAF-494E-AEE2-1AAFD018A7D6}"/>
    <cellStyle name="level1a 2 3 3 3 5 2" xfId="13929" xr:uid="{75B5C49C-1688-47A1-B3C9-2F6B7C32C8C6}"/>
    <cellStyle name="level1a 2 3 3 4" xfId="1584" xr:uid="{00000000-0005-0000-0000-000033060000}"/>
    <cellStyle name="level1a 2 3 3 4 2" xfId="1585" xr:uid="{00000000-0005-0000-0000-000034060000}"/>
    <cellStyle name="level1a 2 3 3 4 2 2" xfId="1586" xr:uid="{00000000-0005-0000-0000-000035060000}"/>
    <cellStyle name="level1a 2 3 3 4 2 2 2" xfId="8110" xr:uid="{F5D88072-45B0-4655-9E28-6125BF3CC35D}"/>
    <cellStyle name="level1a 2 3 3 4 2 2 2 2" xfId="13939" xr:uid="{5F27F04C-D1C3-40B2-9E6E-B0ED8346EC86}"/>
    <cellStyle name="level1a 2 3 3 4 2 3" xfId="8109" xr:uid="{D6F5E35B-7D2F-47AE-AB76-FDC6D6C50C18}"/>
    <cellStyle name="level1a 2 3 3 4 2 3 2" xfId="13938" xr:uid="{77915C6A-0C15-4038-BD10-23313BF5D0CA}"/>
    <cellStyle name="level1a 2 3 3 4 3" xfId="1587" xr:uid="{00000000-0005-0000-0000-000036060000}"/>
    <cellStyle name="level1a 2 3 3 4 3 2" xfId="8111" xr:uid="{AE68A57B-F06A-48C4-B604-3F3AD9C7EAA8}"/>
    <cellStyle name="level1a 2 3 3 4 3 2 2" xfId="13940" xr:uid="{B67CF300-D2AD-47B5-B32B-961C0670EBCD}"/>
    <cellStyle name="level1a 2 3 3 4 4" xfId="8108" xr:uid="{BBC89080-CB9D-4BD0-A446-CDDE95989897}"/>
    <cellStyle name="level1a 2 3 3 4 4 2" xfId="13937" xr:uid="{C1FE71C2-2A10-4824-AEB7-71A8E0F1D6DB}"/>
    <cellStyle name="level1a 2 3 3 5" xfId="1588" xr:uid="{00000000-0005-0000-0000-000037060000}"/>
    <cellStyle name="level1a 2 3 3 5 2" xfId="1589" xr:uid="{00000000-0005-0000-0000-000038060000}"/>
    <cellStyle name="level1a 2 3 3 5 2 2" xfId="8113" xr:uid="{37A96720-33BB-4122-858A-D09C3B2E180B}"/>
    <cellStyle name="level1a 2 3 3 5 2 2 2" xfId="13942" xr:uid="{47A987CF-11E7-45AC-99DB-1ACBC18CF485}"/>
    <cellStyle name="level1a 2 3 3 5 3" xfId="8112" xr:uid="{8F0B1833-499C-4967-A530-6EBF5FD466B2}"/>
    <cellStyle name="level1a 2 3 3 5 3 2" xfId="13941" xr:uid="{E61B4746-A91E-4B45-8054-01F4D64538A6}"/>
    <cellStyle name="level1a 2 3 3 6" xfId="1590" xr:uid="{00000000-0005-0000-0000-000039060000}"/>
    <cellStyle name="level1a 2 3 3 6 2" xfId="8114" xr:uid="{ACC82D90-8655-41CA-8308-36C9B334F5B4}"/>
    <cellStyle name="level1a 2 3 3 6 2 2" xfId="13943" xr:uid="{93067083-647C-467C-B189-7EA37C70ED85}"/>
    <cellStyle name="level1a 2 3 3 7" xfId="8091" xr:uid="{31F51F26-AA51-4A23-8BC2-E3B4EF998EF9}"/>
    <cellStyle name="level1a 2 3 3 7 2" xfId="13920" xr:uid="{78E520C5-0DF5-4046-AEC9-7A7EC6D4E855}"/>
    <cellStyle name="level1a 2 3 4" xfId="1591" xr:uid="{00000000-0005-0000-0000-00003A060000}"/>
    <cellStyle name="level1a 2 3 4 2" xfId="1592" xr:uid="{00000000-0005-0000-0000-00003B060000}"/>
    <cellStyle name="level1a 2 3 4 2 2" xfId="1593" xr:uid="{00000000-0005-0000-0000-00003C060000}"/>
    <cellStyle name="level1a 2 3 4 2 2 2" xfId="1594" xr:uid="{00000000-0005-0000-0000-00003D060000}"/>
    <cellStyle name="level1a 2 3 4 2 2 2 2" xfId="1595" xr:uid="{00000000-0005-0000-0000-00003E060000}"/>
    <cellStyle name="level1a 2 3 4 2 2 2 2 2" xfId="8119" xr:uid="{658E8710-7B40-49E3-BC0F-C153D3B0CEB2}"/>
    <cellStyle name="level1a 2 3 4 2 2 2 2 2 2" xfId="13948" xr:uid="{219BECB6-77B7-4100-912E-24D949FB34DB}"/>
    <cellStyle name="level1a 2 3 4 2 2 2 3" xfId="8118" xr:uid="{4D88DB83-FFA2-442A-B41E-2A7D10F893FB}"/>
    <cellStyle name="level1a 2 3 4 2 2 2 3 2" xfId="13947" xr:uid="{CB933B27-5733-4169-911F-9D245A94FF9F}"/>
    <cellStyle name="level1a 2 3 4 2 2 3" xfId="1596" xr:uid="{00000000-0005-0000-0000-00003F060000}"/>
    <cellStyle name="level1a 2 3 4 2 2 3 2" xfId="8120" xr:uid="{3664CBAC-C191-44AB-AEDA-9B86F9893B2A}"/>
    <cellStyle name="level1a 2 3 4 2 2 3 2 2" xfId="13949" xr:uid="{754CB22E-3BD7-468F-9AED-F22370FAD513}"/>
    <cellStyle name="level1a 2 3 4 2 2 4" xfId="8117" xr:uid="{BAD623BD-EF81-45CB-8C04-7E5F5512CD8D}"/>
    <cellStyle name="level1a 2 3 4 2 2 4 2" xfId="13946" xr:uid="{7BCBD8FB-270F-4290-AD4A-622639506FD8}"/>
    <cellStyle name="level1a 2 3 4 2 3" xfId="1597" xr:uid="{00000000-0005-0000-0000-000040060000}"/>
    <cellStyle name="level1a 2 3 4 2 3 2" xfId="1598" xr:uid="{00000000-0005-0000-0000-000041060000}"/>
    <cellStyle name="level1a 2 3 4 2 3 2 2" xfId="8122" xr:uid="{7BE5860F-A820-4508-9516-D0127CBC4062}"/>
    <cellStyle name="level1a 2 3 4 2 3 2 2 2" xfId="13951" xr:uid="{21011001-1C68-4806-A593-F90C95487551}"/>
    <cellStyle name="level1a 2 3 4 2 3 3" xfId="8121" xr:uid="{52B3E724-3051-4D54-9A58-C7EBDFF20BA8}"/>
    <cellStyle name="level1a 2 3 4 2 3 3 2" xfId="13950" xr:uid="{5048570B-33B8-4F8A-8FED-8BC46AE4BD47}"/>
    <cellStyle name="level1a 2 3 4 2 4" xfId="1599" xr:uid="{00000000-0005-0000-0000-000042060000}"/>
    <cellStyle name="level1a 2 3 4 2 4 2" xfId="8123" xr:uid="{8B849F7A-2A39-4A69-8649-EF132EC4D377}"/>
    <cellStyle name="level1a 2 3 4 2 4 2 2" xfId="13952" xr:uid="{7AE3782C-56A5-4165-95D5-9D66C088AD4F}"/>
    <cellStyle name="level1a 2 3 4 2 5" xfId="8116" xr:uid="{D1D3E7E9-1703-444E-A66E-6A34428E0AA8}"/>
    <cellStyle name="level1a 2 3 4 2 5 2" xfId="13945" xr:uid="{1237B36E-6495-49D1-8C0C-3B636F4F0E08}"/>
    <cellStyle name="level1a 2 3 4 3" xfId="1600" xr:uid="{00000000-0005-0000-0000-000043060000}"/>
    <cellStyle name="level1a 2 3 4 3 2" xfId="1601" xr:uid="{00000000-0005-0000-0000-000044060000}"/>
    <cellStyle name="level1a 2 3 4 3 2 2" xfId="1602" xr:uid="{00000000-0005-0000-0000-000045060000}"/>
    <cellStyle name="level1a 2 3 4 3 2 2 2" xfId="1603" xr:uid="{00000000-0005-0000-0000-000046060000}"/>
    <cellStyle name="level1a 2 3 4 3 2 2 2 2" xfId="8127" xr:uid="{8AFB7E01-500E-4E80-B624-6334CA78048F}"/>
    <cellStyle name="level1a 2 3 4 3 2 2 2 2 2" xfId="13956" xr:uid="{198D88EC-EBCA-4390-AF1B-C20A65DF974C}"/>
    <cellStyle name="level1a 2 3 4 3 2 2 3" xfId="8126" xr:uid="{F842D523-9494-4560-96B8-5D2612ADF65C}"/>
    <cellStyle name="level1a 2 3 4 3 2 2 3 2" xfId="13955" xr:uid="{6BE76D27-96F8-4189-84D3-20170F80FBE0}"/>
    <cellStyle name="level1a 2 3 4 3 2 3" xfId="1604" xr:uid="{00000000-0005-0000-0000-000047060000}"/>
    <cellStyle name="level1a 2 3 4 3 2 3 2" xfId="8128" xr:uid="{61B53A84-BB63-40F8-A799-5864095F3E18}"/>
    <cellStyle name="level1a 2 3 4 3 2 3 2 2" xfId="13957" xr:uid="{03A57850-9E91-4A13-B8BF-88522DF2153A}"/>
    <cellStyle name="level1a 2 3 4 3 2 4" xfId="8125" xr:uid="{99F658E6-D886-4B2C-9EC5-A7A7C683C380}"/>
    <cellStyle name="level1a 2 3 4 3 2 4 2" xfId="13954" xr:uid="{A31175F4-7A57-4683-9F72-BD17DE7ADBE0}"/>
    <cellStyle name="level1a 2 3 4 3 3" xfId="1605" xr:uid="{00000000-0005-0000-0000-000048060000}"/>
    <cellStyle name="level1a 2 3 4 3 3 2" xfId="1606" xr:uid="{00000000-0005-0000-0000-000049060000}"/>
    <cellStyle name="level1a 2 3 4 3 3 2 2" xfId="8130" xr:uid="{7C05231B-6826-41D2-8DBE-970ECE7E6498}"/>
    <cellStyle name="level1a 2 3 4 3 3 2 2 2" xfId="13959" xr:uid="{F3CEBF2E-8038-4ED1-BA6B-415806A8E757}"/>
    <cellStyle name="level1a 2 3 4 3 3 3" xfId="8129" xr:uid="{7918508D-4B4B-4BDA-936E-5AAB581738F1}"/>
    <cellStyle name="level1a 2 3 4 3 3 3 2" xfId="13958" xr:uid="{2F3A7603-17BA-4592-BA05-438E1B12D4A8}"/>
    <cellStyle name="level1a 2 3 4 3 4" xfId="1607" xr:uid="{00000000-0005-0000-0000-00004A060000}"/>
    <cellStyle name="level1a 2 3 4 3 4 2" xfId="8131" xr:uid="{CCCE64C4-46E5-40E1-BBC9-1A18FE76681E}"/>
    <cellStyle name="level1a 2 3 4 3 4 2 2" xfId="13960" xr:uid="{8714E90B-7DAE-4160-AB06-80918E57FBC3}"/>
    <cellStyle name="level1a 2 3 4 3 5" xfId="8124" xr:uid="{99898E35-2471-4AE6-A670-AE54F9C087C9}"/>
    <cellStyle name="level1a 2 3 4 3 5 2" xfId="13953" xr:uid="{0006CF03-00E7-4659-A618-65D05BF15E97}"/>
    <cellStyle name="level1a 2 3 4 4" xfId="1608" xr:uid="{00000000-0005-0000-0000-00004B060000}"/>
    <cellStyle name="level1a 2 3 4 4 2" xfId="1609" xr:uid="{00000000-0005-0000-0000-00004C060000}"/>
    <cellStyle name="level1a 2 3 4 4 2 2" xfId="1610" xr:uid="{00000000-0005-0000-0000-00004D060000}"/>
    <cellStyle name="level1a 2 3 4 4 2 2 2" xfId="1611" xr:uid="{00000000-0005-0000-0000-00004E060000}"/>
    <cellStyle name="level1a 2 3 4 4 2 2 2 2" xfId="8135" xr:uid="{1F478BB0-D3B9-4DFE-B236-75C46C0193D8}"/>
    <cellStyle name="level1a 2 3 4 4 2 2 2 2 2" xfId="13964" xr:uid="{399780DB-AC76-4BEC-A8D7-7FB7781B8A3A}"/>
    <cellStyle name="level1a 2 3 4 4 2 2 3" xfId="8134" xr:uid="{70E539D4-C78A-4B63-95D4-4D909A79D8F5}"/>
    <cellStyle name="level1a 2 3 4 4 2 2 3 2" xfId="13963" xr:uid="{965F2A43-E512-4F57-B142-7A39F8DFBFDE}"/>
    <cellStyle name="level1a 2 3 4 4 2 3" xfId="1612" xr:uid="{00000000-0005-0000-0000-00004F060000}"/>
    <cellStyle name="level1a 2 3 4 4 2 3 2" xfId="8136" xr:uid="{6B0A49B8-345F-4CE9-BAF0-75EB894465E9}"/>
    <cellStyle name="level1a 2 3 4 4 2 3 2 2" xfId="13965" xr:uid="{79E7DCD8-8226-4A28-8DC3-E7AB5B3070D1}"/>
    <cellStyle name="level1a 2 3 4 4 2 4" xfId="8133" xr:uid="{28E80E46-4051-402F-A252-85966005ADFC}"/>
    <cellStyle name="level1a 2 3 4 4 2 4 2" xfId="13962" xr:uid="{6284DB6F-C9EF-47D7-90ED-633F89A1C243}"/>
    <cellStyle name="level1a 2 3 4 4 3" xfId="1613" xr:uid="{00000000-0005-0000-0000-000050060000}"/>
    <cellStyle name="level1a 2 3 4 4 3 2" xfId="1614" xr:uid="{00000000-0005-0000-0000-000051060000}"/>
    <cellStyle name="level1a 2 3 4 4 3 2 2" xfId="8138" xr:uid="{D2D8BB8D-A19E-4464-A76E-D86F69792921}"/>
    <cellStyle name="level1a 2 3 4 4 3 2 2 2" xfId="13967" xr:uid="{5E5ADBA6-B15F-43ED-933E-439E9F6851D4}"/>
    <cellStyle name="level1a 2 3 4 4 3 3" xfId="8137" xr:uid="{B5414E91-BE88-46DE-9577-BBB537AADE48}"/>
    <cellStyle name="level1a 2 3 4 4 3 3 2" xfId="13966" xr:uid="{CC694E90-27B9-463C-9217-C6996963A867}"/>
    <cellStyle name="level1a 2 3 4 4 4" xfId="1615" xr:uid="{00000000-0005-0000-0000-000052060000}"/>
    <cellStyle name="level1a 2 3 4 4 4 2" xfId="8139" xr:uid="{02168112-3A7E-4AB7-8376-486584566294}"/>
    <cellStyle name="level1a 2 3 4 4 4 2 2" xfId="13968" xr:uid="{D4750777-DE3F-4ECB-B7BA-14F17F7E5E12}"/>
    <cellStyle name="level1a 2 3 4 4 5" xfId="8132" xr:uid="{5CFE0AE2-8FB4-4851-B07B-5020CB5E135D}"/>
    <cellStyle name="level1a 2 3 4 4 5 2" xfId="13961" xr:uid="{EB6B2533-0713-403A-8546-0F3C69242EF3}"/>
    <cellStyle name="level1a 2 3 4 5" xfId="1616" xr:uid="{00000000-0005-0000-0000-000053060000}"/>
    <cellStyle name="level1a 2 3 4 5 2" xfId="1617" xr:uid="{00000000-0005-0000-0000-000054060000}"/>
    <cellStyle name="level1a 2 3 4 5 2 2" xfId="1618" xr:uid="{00000000-0005-0000-0000-000055060000}"/>
    <cellStyle name="level1a 2 3 4 5 2 2 2" xfId="8142" xr:uid="{132AC143-B593-42C8-9B89-70D7379E152E}"/>
    <cellStyle name="level1a 2 3 4 5 2 2 2 2" xfId="13971" xr:uid="{F3C66496-E4FE-429D-98F4-64EE1069C636}"/>
    <cellStyle name="level1a 2 3 4 5 2 3" xfId="8141" xr:uid="{CC23C673-EA6B-48F9-A31F-6D02D32BAA9E}"/>
    <cellStyle name="level1a 2 3 4 5 2 3 2" xfId="13970" xr:uid="{F8FFFCA5-1C3B-4AE1-AEFA-487D95721983}"/>
    <cellStyle name="level1a 2 3 4 5 3" xfId="1619" xr:uid="{00000000-0005-0000-0000-000056060000}"/>
    <cellStyle name="level1a 2 3 4 5 3 2" xfId="8143" xr:uid="{EC1C1007-A889-4046-9FA6-70D80274DBFE}"/>
    <cellStyle name="level1a 2 3 4 5 3 2 2" xfId="13972" xr:uid="{2E61CB77-54D5-4310-8BDE-19028B82BD18}"/>
    <cellStyle name="level1a 2 3 4 5 4" xfId="8140" xr:uid="{40F56114-0BA4-40A8-9D34-6ABA33EF44C5}"/>
    <cellStyle name="level1a 2 3 4 5 4 2" xfId="13969" xr:uid="{4E49D490-83EF-4C4A-972F-87956F92E08A}"/>
    <cellStyle name="level1a 2 3 4 6" xfId="1620" xr:uid="{00000000-0005-0000-0000-000057060000}"/>
    <cellStyle name="level1a 2 3 4 6 2" xfId="1621" xr:uid="{00000000-0005-0000-0000-000058060000}"/>
    <cellStyle name="level1a 2 3 4 6 2 2" xfId="8145" xr:uid="{11CEB8DE-8492-4D0D-AA78-A96AA69A3C14}"/>
    <cellStyle name="level1a 2 3 4 6 2 2 2" xfId="13974" xr:uid="{B3A0221F-1E59-4534-AD52-39D9C15F71A2}"/>
    <cellStyle name="level1a 2 3 4 6 3" xfId="8144" xr:uid="{667642BE-C198-4186-B691-5A1C9C96FC2B}"/>
    <cellStyle name="level1a 2 3 4 6 3 2" xfId="13973" xr:uid="{C98BBEDA-A206-43A2-B052-C547C7CF56FE}"/>
    <cellStyle name="level1a 2 3 4 7" xfId="1622" xr:uid="{00000000-0005-0000-0000-000059060000}"/>
    <cellStyle name="level1a 2 3 4 7 2" xfId="8146" xr:uid="{D2CABC3F-50C1-49D9-B359-57817E302233}"/>
    <cellStyle name="level1a 2 3 4 7 2 2" xfId="13975" xr:uid="{53BC0B97-661A-44CB-B8B2-63950F8DA4C7}"/>
    <cellStyle name="level1a 2 3 4 8" xfId="8115" xr:uid="{B3B5E8E0-819E-4686-AF0C-04B9C9EE2268}"/>
    <cellStyle name="level1a 2 3 4 8 2" xfId="13944" xr:uid="{0948A408-A3E1-4C4E-9C8E-524BF762A9EB}"/>
    <cellStyle name="level1a 2 3 5" xfId="1623" xr:uid="{00000000-0005-0000-0000-00005A060000}"/>
    <cellStyle name="level1a 2 3 5 2" xfId="1624" xr:uid="{00000000-0005-0000-0000-00005B060000}"/>
    <cellStyle name="level1a 2 3 5 2 2" xfId="1625" xr:uid="{00000000-0005-0000-0000-00005C060000}"/>
    <cellStyle name="level1a 2 3 5 2 2 2" xfId="1626" xr:uid="{00000000-0005-0000-0000-00005D060000}"/>
    <cellStyle name="level1a 2 3 5 2 2 2 2" xfId="8150" xr:uid="{56F29411-4230-4DB3-AF02-0D5693336F6F}"/>
    <cellStyle name="level1a 2 3 5 2 2 2 2 2" xfId="13979" xr:uid="{D48E1BB5-9BD2-4BCC-AFA0-88BFBCF72A41}"/>
    <cellStyle name="level1a 2 3 5 2 2 3" xfId="8149" xr:uid="{0E6134C2-92D2-468A-8871-320935E26385}"/>
    <cellStyle name="level1a 2 3 5 2 2 3 2" xfId="13978" xr:uid="{CCD4CE9E-EE36-4B82-8B8B-9F218419098F}"/>
    <cellStyle name="level1a 2 3 5 2 3" xfId="1627" xr:uid="{00000000-0005-0000-0000-00005E060000}"/>
    <cellStyle name="level1a 2 3 5 2 3 2" xfId="8151" xr:uid="{01F0A782-25EF-4CC5-957A-BF822FC12E08}"/>
    <cellStyle name="level1a 2 3 5 2 3 2 2" xfId="13980" xr:uid="{8E6B9DC5-3721-44FF-9DBD-E1C476D711B1}"/>
    <cellStyle name="level1a 2 3 5 2 4" xfId="8148" xr:uid="{4208B7A7-2231-42C7-9AC9-C0655A926D55}"/>
    <cellStyle name="level1a 2 3 5 2 4 2" xfId="13977" xr:uid="{437F77A5-115A-44DE-93D4-00432F4D5F23}"/>
    <cellStyle name="level1a 2 3 5 3" xfId="1628" xr:uid="{00000000-0005-0000-0000-00005F060000}"/>
    <cellStyle name="level1a 2 3 5 3 2" xfId="1629" xr:uid="{00000000-0005-0000-0000-000060060000}"/>
    <cellStyle name="level1a 2 3 5 3 2 2" xfId="8153" xr:uid="{895CD015-9AF7-4C5A-AD1D-3B4435CFD0AD}"/>
    <cellStyle name="level1a 2 3 5 3 2 2 2" xfId="13982" xr:uid="{1D30953A-BC30-48A9-BCD1-BB8AE4782F5C}"/>
    <cellStyle name="level1a 2 3 5 3 3" xfId="8152" xr:uid="{B96F5F44-1FF8-4E8D-ACD2-A423DD667124}"/>
    <cellStyle name="level1a 2 3 5 3 3 2" xfId="13981" xr:uid="{D888DCB3-F533-4147-A044-99288A8B9A2F}"/>
    <cellStyle name="level1a 2 3 5 4" xfId="1630" xr:uid="{00000000-0005-0000-0000-000061060000}"/>
    <cellStyle name="level1a 2 3 5 4 2" xfId="8154" xr:uid="{026766EC-8659-4E1E-8AFB-A0B5EC0E6963}"/>
    <cellStyle name="level1a 2 3 5 4 2 2" xfId="13983" xr:uid="{3226852E-6972-48BC-BEC7-969EC782DEC3}"/>
    <cellStyle name="level1a 2 3 5 5" xfId="8147" xr:uid="{226C7C1A-E908-4F73-98FF-D6151D78797F}"/>
    <cellStyle name="level1a 2 3 5 5 2" xfId="13976" xr:uid="{92AD0BCF-92FB-41C8-8278-8542E38708BE}"/>
    <cellStyle name="level1a 2 3 6" xfId="1631" xr:uid="{00000000-0005-0000-0000-000062060000}"/>
    <cellStyle name="level1a 2 3 6 2" xfId="1632" xr:uid="{00000000-0005-0000-0000-000063060000}"/>
    <cellStyle name="level1a 2 3 6 2 2" xfId="1633" xr:uid="{00000000-0005-0000-0000-000064060000}"/>
    <cellStyle name="level1a 2 3 6 2 2 2" xfId="8157" xr:uid="{2E200067-52EB-4F52-9577-9F3E3A8288BF}"/>
    <cellStyle name="level1a 2 3 6 2 2 2 2" xfId="13986" xr:uid="{855AD539-150C-4013-8771-0F8A2A974DCE}"/>
    <cellStyle name="level1a 2 3 6 2 3" xfId="8156" xr:uid="{A3257530-BBB7-4EB1-A423-A50194262DAA}"/>
    <cellStyle name="level1a 2 3 6 2 3 2" xfId="13985" xr:uid="{6DA49E2B-6B99-4492-8658-04D51273BF98}"/>
    <cellStyle name="level1a 2 3 6 3" xfId="1634" xr:uid="{00000000-0005-0000-0000-000065060000}"/>
    <cellStyle name="level1a 2 3 6 3 2" xfId="8158" xr:uid="{9FC27AA1-F56B-4D03-BED5-287F2AB501EC}"/>
    <cellStyle name="level1a 2 3 6 3 2 2" xfId="13987" xr:uid="{76B0DBFE-0342-4399-9AA0-C2595FD0E31E}"/>
    <cellStyle name="level1a 2 3 6 4" xfId="8155" xr:uid="{AD109BE5-001A-4DC1-9CCB-FE0CC2DF8BA4}"/>
    <cellStyle name="level1a 2 3 6 4 2" xfId="13984" xr:uid="{A1409E69-2650-4146-87F1-E48A87009C3C}"/>
    <cellStyle name="level1a 2 3 7" xfId="1635" xr:uid="{00000000-0005-0000-0000-000066060000}"/>
    <cellStyle name="level1a 2 3 7 2" xfId="1636" xr:uid="{00000000-0005-0000-0000-000067060000}"/>
    <cellStyle name="level1a 2 3 7 2 2" xfId="8160" xr:uid="{5DD1536D-14E4-4001-9758-725CC10429FC}"/>
    <cellStyle name="level1a 2 3 7 2 2 2" xfId="13989" xr:uid="{FA82BF0D-CF8A-4AEA-B732-661CFABB75D6}"/>
    <cellStyle name="level1a 2 3 7 3" xfId="8159" xr:uid="{B5B19773-3BA7-4217-A367-B6A55127A00E}"/>
    <cellStyle name="level1a 2 3 7 3 2" xfId="13988" xr:uid="{D630081B-FF2B-45D1-BA2E-F9FFA021BF3B}"/>
    <cellStyle name="level1a 2 3 8" xfId="1637" xr:uid="{00000000-0005-0000-0000-000068060000}"/>
    <cellStyle name="level1a 2 3 8 2" xfId="8161" xr:uid="{70CFFEED-D1E0-4C6B-B980-E8DFB3B7142A}"/>
    <cellStyle name="level1a 2 3 8 2 2" xfId="13990" xr:uid="{01E243FB-6482-4973-9FCC-C7AD06447405}"/>
    <cellStyle name="level1a 2 3 9" xfId="8066" xr:uid="{CECEE502-8D00-47CB-BAC4-A4C42D626E82}"/>
    <cellStyle name="level1a 2 3 9 2" xfId="13895" xr:uid="{2D26B1B0-E4D4-45C1-B5FD-68120D0D725B}"/>
    <cellStyle name="level1a 2 4" xfId="1638" xr:uid="{00000000-0005-0000-0000-000069060000}"/>
    <cellStyle name="level1a 2 4 2" xfId="1639" xr:uid="{00000000-0005-0000-0000-00006A060000}"/>
    <cellStyle name="level1a 2 4 2 2" xfId="1640" xr:uid="{00000000-0005-0000-0000-00006B060000}"/>
    <cellStyle name="level1a 2 4 2 2 2" xfId="1641" xr:uid="{00000000-0005-0000-0000-00006C060000}"/>
    <cellStyle name="level1a 2 4 2 2 2 2" xfId="1642" xr:uid="{00000000-0005-0000-0000-00006D060000}"/>
    <cellStyle name="level1a 2 4 2 2 2 2 2" xfId="8166" xr:uid="{55F8F27F-6AB4-4AFB-8820-DC9DF8C73ED1}"/>
    <cellStyle name="level1a 2 4 2 2 2 2 2 2" xfId="13995" xr:uid="{ED0A519C-A3A8-4F6F-8946-188B47F30733}"/>
    <cellStyle name="level1a 2 4 2 2 2 3" xfId="8165" xr:uid="{E686E0A4-D716-4AEF-8DAC-85F17B9C5EAC}"/>
    <cellStyle name="level1a 2 4 2 2 2 3 2" xfId="13994" xr:uid="{2AFCFF27-9394-4A2C-9503-EA0509D30F8D}"/>
    <cellStyle name="level1a 2 4 2 2 3" xfId="1643" xr:uid="{00000000-0005-0000-0000-00006E060000}"/>
    <cellStyle name="level1a 2 4 2 2 3 2" xfId="8167" xr:uid="{F9DFD294-45A4-4219-9F8B-07719B3FF905}"/>
    <cellStyle name="level1a 2 4 2 2 3 2 2" xfId="13996" xr:uid="{89BD8377-6AFF-464F-8745-32C74A7566A2}"/>
    <cellStyle name="level1a 2 4 2 2 4" xfId="8164" xr:uid="{7E435B5C-143D-4868-8C9B-EF73698FF7DA}"/>
    <cellStyle name="level1a 2 4 2 2 4 2" xfId="13993" xr:uid="{722186A5-4D47-4D56-BEC1-20D7BF258C51}"/>
    <cellStyle name="level1a 2 4 2 3" xfId="1644" xr:uid="{00000000-0005-0000-0000-00006F060000}"/>
    <cellStyle name="level1a 2 4 2 3 2" xfId="1645" xr:uid="{00000000-0005-0000-0000-000070060000}"/>
    <cellStyle name="level1a 2 4 2 3 2 2" xfId="8169" xr:uid="{9FBA6533-501A-4023-B0DC-63E2B627B555}"/>
    <cellStyle name="level1a 2 4 2 3 2 2 2" xfId="13998" xr:uid="{05949920-3AB8-4837-A479-16E1822528A0}"/>
    <cellStyle name="level1a 2 4 2 3 3" xfId="8168" xr:uid="{DB38DF45-67A9-415E-8C6A-24827D549023}"/>
    <cellStyle name="level1a 2 4 2 3 3 2" xfId="13997" xr:uid="{6387E1CF-57DE-46CA-8F45-B3C3D11BCF4D}"/>
    <cellStyle name="level1a 2 4 2 4" xfId="1646" xr:uid="{00000000-0005-0000-0000-000071060000}"/>
    <cellStyle name="level1a 2 4 2 4 2" xfId="8170" xr:uid="{FAF28636-91AF-44B3-8E8E-5510C36093C2}"/>
    <cellStyle name="level1a 2 4 2 4 2 2" xfId="13999" xr:uid="{FF55927D-18A0-4571-A423-26F4D6AE76EE}"/>
    <cellStyle name="level1a 2 4 2 5" xfId="8163" xr:uid="{A6315851-6227-46C2-821B-EC77DCA644E9}"/>
    <cellStyle name="level1a 2 4 2 5 2" xfId="13992" xr:uid="{BE9E0BB2-F322-47BC-836C-7CD51FAEA4B9}"/>
    <cellStyle name="level1a 2 4 3" xfId="1647" xr:uid="{00000000-0005-0000-0000-000072060000}"/>
    <cellStyle name="level1a 2 4 3 2" xfId="1648" xr:uid="{00000000-0005-0000-0000-000073060000}"/>
    <cellStyle name="level1a 2 4 3 2 2" xfId="1649" xr:uid="{00000000-0005-0000-0000-000074060000}"/>
    <cellStyle name="level1a 2 4 3 2 2 2" xfId="1650" xr:uid="{00000000-0005-0000-0000-000075060000}"/>
    <cellStyle name="level1a 2 4 3 2 2 2 2" xfId="8174" xr:uid="{89972358-5D73-488C-8483-386CEC5AD464}"/>
    <cellStyle name="level1a 2 4 3 2 2 2 2 2" xfId="14003" xr:uid="{EEC532BA-97FB-4B72-A731-CE66BAD265CF}"/>
    <cellStyle name="level1a 2 4 3 2 2 3" xfId="8173" xr:uid="{4F0E7570-2137-401E-AA5C-0E1C236F4890}"/>
    <cellStyle name="level1a 2 4 3 2 2 3 2" xfId="14002" xr:uid="{148B7958-F8D4-40BF-97F9-FFFC797E9F88}"/>
    <cellStyle name="level1a 2 4 3 2 3" xfId="1651" xr:uid="{00000000-0005-0000-0000-000076060000}"/>
    <cellStyle name="level1a 2 4 3 2 3 2" xfId="8175" xr:uid="{35B871D4-1510-4AC0-868A-EE860C70CE14}"/>
    <cellStyle name="level1a 2 4 3 2 3 2 2" xfId="14004" xr:uid="{680750C4-D7B3-47E7-A7B4-F5EAD8FEDFC0}"/>
    <cellStyle name="level1a 2 4 3 2 4" xfId="8172" xr:uid="{F7248AFA-9454-49B5-80D8-893614C9D302}"/>
    <cellStyle name="level1a 2 4 3 2 4 2" xfId="14001" xr:uid="{A5EC4A81-4D69-42CD-9101-01EFC3FFB21A}"/>
    <cellStyle name="level1a 2 4 3 3" xfId="1652" xr:uid="{00000000-0005-0000-0000-000077060000}"/>
    <cellStyle name="level1a 2 4 3 3 2" xfId="1653" xr:uid="{00000000-0005-0000-0000-000078060000}"/>
    <cellStyle name="level1a 2 4 3 3 2 2" xfId="8177" xr:uid="{B7807697-2743-4335-9674-8C97115BCBD1}"/>
    <cellStyle name="level1a 2 4 3 3 2 2 2" xfId="14006" xr:uid="{5F9BBB25-B18D-449C-B042-25F6886FD86C}"/>
    <cellStyle name="level1a 2 4 3 3 3" xfId="8176" xr:uid="{A0782D27-9E9E-4786-85F2-8C0D543799D2}"/>
    <cellStyle name="level1a 2 4 3 3 3 2" xfId="14005" xr:uid="{B752A0C4-EFB2-433C-B745-E900ABC9A888}"/>
    <cellStyle name="level1a 2 4 3 4" xfId="1654" xr:uid="{00000000-0005-0000-0000-000079060000}"/>
    <cellStyle name="level1a 2 4 3 4 2" xfId="8178" xr:uid="{A7860231-1243-4DBB-AA59-6997B9AA7D71}"/>
    <cellStyle name="level1a 2 4 3 4 2 2" xfId="14007" xr:uid="{D313200D-8E49-4007-820C-2B08F2553A1A}"/>
    <cellStyle name="level1a 2 4 3 5" xfId="8171" xr:uid="{06C8A210-0B06-469A-A7AA-7215CFC042D1}"/>
    <cellStyle name="level1a 2 4 3 5 2" xfId="14000" xr:uid="{F9120A38-95D1-46A4-8068-7C253F87F232}"/>
    <cellStyle name="level1a 2 4 4" xfId="1655" xr:uid="{00000000-0005-0000-0000-00007A060000}"/>
    <cellStyle name="level1a 2 4 4 2" xfId="1656" xr:uid="{00000000-0005-0000-0000-00007B060000}"/>
    <cellStyle name="level1a 2 4 4 2 2" xfId="1657" xr:uid="{00000000-0005-0000-0000-00007C060000}"/>
    <cellStyle name="level1a 2 4 4 2 2 2" xfId="8181" xr:uid="{333244F8-0AC1-4E76-AB8F-A97CF543D227}"/>
    <cellStyle name="level1a 2 4 4 2 2 2 2" xfId="14010" xr:uid="{6D3B752D-0020-4DBC-8D1F-CFA2ABF43BBA}"/>
    <cellStyle name="level1a 2 4 4 2 3" xfId="8180" xr:uid="{78B55A69-8E3A-4EDE-A6F3-2831B214FF85}"/>
    <cellStyle name="level1a 2 4 4 2 3 2" xfId="14009" xr:uid="{37144E1C-BE07-4ABF-844D-85764CBFD4D4}"/>
    <cellStyle name="level1a 2 4 4 3" xfId="1658" xr:uid="{00000000-0005-0000-0000-00007D060000}"/>
    <cellStyle name="level1a 2 4 4 3 2" xfId="8182" xr:uid="{01299E8A-F76F-4264-A1FE-6A5B9EA2B4A1}"/>
    <cellStyle name="level1a 2 4 4 3 2 2" xfId="14011" xr:uid="{306625B0-3860-40BB-A212-C5181012FA68}"/>
    <cellStyle name="level1a 2 4 4 4" xfId="8179" xr:uid="{C6C59144-E3DF-4DB4-ABD0-F25527FD845E}"/>
    <cellStyle name="level1a 2 4 4 4 2" xfId="14008" xr:uid="{C23BD53C-37CF-4965-BEF0-1C0E898B54EB}"/>
    <cellStyle name="level1a 2 4 5" xfId="1659" xr:uid="{00000000-0005-0000-0000-00007E060000}"/>
    <cellStyle name="level1a 2 4 5 2" xfId="1660" xr:uid="{00000000-0005-0000-0000-00007F060000}"/>
    <cellStyle name="level1a 2 4 5 2 2" xfId="8184" xr:uid="{BBC05232-988F-4EFE-A4D2-28C6358152DD}"/>
    <cellStyle name="level1a 2 4 5 2 2 2" xfId="14013" xr:uid="{E492E3A7-75C1-422D-8DCA-B41E561E024F}"/>
    <cellStyle name="level1a 2 4 5 3" xfId="8183" xr:uid="{03F619B7-F151-4493-8D7F-CFC01511F7F3}"/>
    <cellStyle name="level1a 2 4 5 3 2" xfId="14012" xr:uid="{8E35B52F-2F03-4D28-A206-B134C7629D5B}"/>
    <cellStyle name="level1a 2 4 6" xfId="1661" xr:uid="{00000000-0005-0000-0000-000080060000}"/>
    <cellStyle name="level1a 2 4 6 2" xfId="8185" xr:uid="{B2D77564-4BCF-4C82-9FF5-FBEB35B2918B}"/>
    <cellStyle name="level1a 2 4 6 2 2" xfId="14014" xr:uid="{27A0C010-4337-4D9F-954D-BC0D11C0D59B}"/>
    <cellStyle name="level1a 2 4 7" xfId="8162" xr:uid="{D55BF8D1-BAFF-457F-BD74-D98E9E616A3C}"/>
    <cellStyle name="level1a 2 4 7 2" xfId="13991" xr:uid="{74245F14-957E-4348-97B3-B1527614376C}"/>
    <cellStyle name="level1a 2 5" xfId="1662" xr:uid="{00000000-0005-0000-0000-000081060000}"/>
    <cellStyle name="level1a 2 5 2" xfId="1663" xr:uid="{00000000-0005-0000-0000-000082060000}"/>
    <cellStyle name="level1a 2 5 2 2" xfId="1664" xr:uid="{00000000-0005-0000-0000-000083060000}"/>
    <cellStyle name="level1a 2 5 2 2 2" xfId="1665" xr:uid="{00000000-0005-0000-0000-000084060000}"/>
    <cellStyle name="level1a 2 5 2 2 2 2" xfId="8189" xr:uid="{E2279437-AE82-41FC-9239-83E701075752}"/>
    <cellStyle name="level1a 2 5 2 2 2 2 2" xfId="14018" xr:uid="{2AE0241F-A4B9-4DD3-BF47-9D811BC7EEC9}"/>
    <cellStyle name="level1a 2 5 2 2 3" xfId="8188" xr:uid="{2CEE2AE0-849D-41F0-8194-E1515599030D}"/>
    <cellStyle name="level1a 2 5 2 2 3 2" xfId="14017" xr:uid="{C09224B2-477A-4876-8DD0-AE0BA9F4787A}"/>
    <cellStyle name="level1a 2 5 2 3" xfId="1666" xr:uid="{00000000-0005-0000-0000-000085060000}"/>
    <cellStyle name="level1a 2 5 2 3 2" xfId="8190" xr:uid="{B4648B2E-00F0-4F6B-99D5-B898D8756429}"/>
    <cellStyle name="level1a 2 5 2 3 2 2" xfId="14019" xr:uid="{7E041FC2-290C-4296-8AF6-B1189B171FCA}"/>
    <cellStyle name="level1a 2 5 2 4" xfId="8187" xr:uid="{24791A65-8C84-4891-856B-9331453D2C9B}"/>
    <cellStyle name="level1a 2 5 2 4 2" xfId="14016" xr:uid="{49B25BBD-4BA2-4017-A48A-C230C96E3460}"/>
    <cellStyle name="level1a 2 5 3" xfId="1667" xr:uid="{00000000-0005-0000-0000-000086060000}"/>
    <cellStyle name="level1a 2 5 3 2" xfId="1668" xr:uid="{00000000-0005-0000-0000-000087060000}"/>
    <cellStyle name="level1a 2 5 3 2 2" xfId="8192" xr:uid="{B149979F-6347-4CE3-BE8A-E08149F0F748}"/>
    <cellStyle name="level1a 2 5 3 2 2 2" xfId="14021" xr:uid="{5504CEC5-2C01-4445-B4DE-2BAB96ECF29F}"/>
    <cellStyle name="level1a 2 5 3 3" xfId="8191" xr:uid="{29E5E1E7-5066-4FE4-939D-900D25B03E99}"/>
    <cellStyle name="level1a 2 5 3 3 2" xfId="14020" xr:uid="{5E42FF73-DD0A-49D5-83A6-C64F192C3AAD}"/>
    <cellStyle name="level1a 2 5 4" xfId="1669" xr:uid="{00000000-0005-0000-0000-000088060000}"/>
    <cellStyle name="level1a 2 5 4 2" xfId="8193" xr:uid="{68944FD1-020E-4B1F-B2A6-198CB6DAC55C}"/>
    <cellStyle name="level1a 2 5 4 2 2" xfId="14022" xr:uid="{01973C7E-44E3-48B4-A474-220543BD545E}"/>
    <cellStyle name="level1a 2 5 5" xfId="8186" xr:uid="{B46B60C8-EE6A-48F8-9D31-A81EA82C4447}"/>
    <cellStyle name="level1a 2 5 5 2" xfId="14015" xr:uid="{6719DCB4-DC84-4398-A2FE-550FF3E046BE}"/>
    <cellStyle name="level1a 2 6" xfId="1670" xr:uid="{00000000-0005-0000-0000-000089060000}"/>
    <cellStyle name="level1a 2 6 2" xfId="1671" xr:uid="{00000000-0005-0000-0000-00008A060000}"/>
    <cellStyle name="level1a 2 6 2 2" xfId="1672" xr:uid="{00000000-0005-0000-0000-00008B060000}"/>
    <cellStyle name="level1a 2 6 2 2 2" xfId="1673" xr:uid="{00000000-0005-0000-0000-00008C060000}"/>
    <cellStyle name="level1a 2 6 2 2 2 2" xfId="8197" xr:uid="{3797DCD2-4CEE-47E6-95FA-75508A9272E8}"/>
    <cellStyle name="level1a 2 6 2 2 2 2 2" xfId="14026" xr:uid="{E1DD829F-7D1C-4DD6-B115-BE834EEF5EDD}"/>
    <cellStyle name="level1a 2 6 2 2 3" xfId="8196" xr:uid="{650AB784-B778-4CD5-8B72-F2462F689A90}"/>
    <cellStyle name="level1a 2 6 2 2 3 2" xfId="14025" xr:uid="{22780715-C8B3-4AEC-BD60-FBA3853070DC}"/>
    <cellStyle name="level1a 2 6 2 3" xfId="1674" xr:uid="{00000000-0005-0000-0000-00008D060000}"/>
    <cellStyle name="level1a 2 6 2 3 2" xfId="8198" xr:uid="{3B185D8C-7150-439B-A326-EA5959520A8C}"/>
    <cellStyle name="level1a 2 6 2 3 2 2" xfId="14027" xr:uid="{E758474C-DFF0-4468-BF02-68A57D113A60}"/>
    <cellStyle name="level1a 2 6 2 4" xfId="8195" xr:uid="{76F05D72-941C-44C0-9448-EA5C1F5FADC0}"/>
    <cellStyle name="level1a 2 6 2 4 2" xfId="14024" xr:uid="{C225D2B9-EF6F-4FA7-BE79-3B3EA00D437F}"/>
    <cellStyle name="level1a 2 6 3" xfId="1675" xr:uid="{00000000-0005-0000-0000-00008E060000}"/>
    <cellStyle name="level1a 2 6 3 2" xfId="1676" xr:uid="{00000000-0005-0000-0000-00008F060000}"/>
    <cellStyle name="level1a 2 6 3 2 2" xfId="8200" xr:uid="{10EF5956-E913-49A5-B913-44643F880D91}"/>
    <cellStyle name="level1a 2 6 3 2 2 2" xfId="14029" xr:uid="{045B68DA-48EE-48A1-935F-C1F2AE6254FF}"/>
    <cellStyle name="level1a 2 6 3 3" xfId="8199" xr:uid="{687308F4-C572-4819-BFE9-48347FBDA4F6}"/>
    <cellStyle name="level1a 2 6 3 3 2" xfId="14028" xr:uid="{2C16A372-E93E-4CFE-A565-B642C6E30C1D}"/>
    <cellStyle name="level1a 2 6 4" xfId="1677" xr:uid="{00000000-0005-0000-0000-000090060000}"/>
    <cellStyle name="level1a 2 6 4 2" xfId="8201" xr:uid="{7C4D76D7-552B-4341-A2C6-72CD36B74598}"/>
    <cellStyle name="level1a 2 6 4 2 2" xfId="14030" xr:uid="{593BD96C-6414-46B3-89B1-58C19B93EB8F}"/>
    <cellStyle name="level1a 2 6 5" xfId="8194" xr:uid="{3D14A6A8-1285-4997-ACB9-14E7203F1DB6}"/>
    <cellStyle name="level1a 2 6 5 2" xfId="14023" xr:uid="{F508D58C-6F91-49DE-A15F-750D120D1C79}"/>
    <cellStyle name="level1a 2 7" xfId="1678" xr:uid="{00000000-0005-0000-0000-000091060000}"/>
    <cellStyle name="level1a 2 7 2" xfId="1679" xr:uid="{00000000-0005-0000-0000-000092060000}"/>
    <cellStyle name="level1a 2 7 2 2" xfId="1680" xr:uid="{00000000-0005-0000-0000-000093060000}"/>
    <cellStyle name="level1a 2 7 2 2 2" xfId="1681" xr:uid="{00000000-0005-0000-0000-000094060000}"/>
    <cellStyle name="level1a 2 7 2 2 2 2" xfId="8205" xr:uid="{F2712277-5B8C-49F5-A0F5-0A95363A9B18}"/>
    <cellStyle name="level1a 2 7 2 2 2 2 2" xfId="14034" xr:uid="{C5BB84CE-5CED-49E9-83C7-7138A30D6E65}"/>
    <cellStyle name="level1a 2 7 2 2 3" xfId="8204" xr:uid="{D5FDA70B-9E2A-490E-9E79-B3832431E239}"/>
    <cellStyle name="level1a 2 7 2 2 3 2" xfId="14033" xr:uid="{95971E68-0220-4C93-8B24-937513AD3376}"/>
    <cellStyle name="level1a 2 7 2 3" xfId="1682" xr:uid="{00000000-0005-0000-0000-000095060000}"/>
    <cellStyle name="level1a 2 7 2 3 2" xfId="8206" xr:uid="{1EAD0965-3410-4F84-B46C-A80C8F88C98F}"/>
    <cellStyle name="level1a 2 7 2 3 2 2" xfId="14035" xr:uid="{827E75EE-90F6-4D65-ABFD-174BE7F740AB}"/>
    <cellStyle name="level1a 2 7 2 4" xfId="8203" xr:uid="{EE41CF0B-D627-470F-9920-CDE26E485734}"/>
    <cellStyle name="level1a 2 7 2 4 2" xfId="14032" xr:uid="{479A040A-0B73-4465-ACA3-A3ADAC3E0471}"/>
    <cellStyle name="level1a 2 7 3" xfId="1683" xr:uid="{00000000-0005-0000-0000-000096060000}"/>
    <cellStyle name="level1a 2 7 3 2" xfId="1684" xr:uid="{00000000-0005-0000-0000-000097060000}"/>
    <cellStyle name="level1a 2 7 3 2 2" xfId="8208" xr:uid="{C62CEDBC-E2E1-4DB4-BC15-90C3C9551962}"/>
    <cellStyle name="level1a 2 7 3 2 2 2" xfId="14037" xr:uid="{5A80763C-64DF-411B-8F66-C2EF1942DFAD}"/>
    <cellStyle name="level1a 2 7 3 3" xfId="8207" xr:uid="{634332F3-B9EC-451E-BDFE-743B7FA04C74}"/>
    <cellStyle name="level1a 2 7 3 3 2" xfId="14036" xr:uid="{27FEF025-485A-44D2-A6EA-9F85DFAC0E97}"/>
    <cellStyle name="level1a 2 7 4" xfId="1685" xr:uid="{00000000-0005-0000-0000-000098060000}"/>
    <cellStyle name="level1a 2 7 4 2" xfId="8209" xr:uid="{2F21D04A-F947-4BFC-897E-94B2975445EB}"/>
    <cellStyle name="level1a 2 7 4 2 2" xfId="14038" xr:uid="{CBF44D12-6BD8-4646-A14F-D4C7C354A687}"/>
    <cellStyle name="level1a 2 7 5" xfId="8202" xr:uid="{3424C35C-1A0E-4E7A-B1E7-33133B378567}"/>
    <cellStyle name="level1a 2 7 5 2" xfId="14031" xr:uid="{EFA3A679-A5DB-48EC-A82D-F5F10D2BD1A3}"/>
    <cellStyle name="level1a 2 8" xfId="1686" xr:uid="{00000000-0005-0000-0000-000099060000}"/>
    <cellStyle name="level1a 2 8 2" xfId="1687" xr:uid="{00000000-0005-0000-0000-00009A060000}"/>
    <cellStyle name="level1a 2 8 2 2" xfId="1688" xr:uid="{00000000-0005-0000-0000-00009B060000}"/>
    <cellStyle name="level1a 2 8 2 2 2" xfId="1689" xr:uid="{00000000-0005-0000-0000-00009C060000}"/>
    <cellStyle name="level1a 2 8 2 2 2 2" xfId="8213" xr:uid="{685D42E8-7240-4826-BF58-D8FB303D6F88}"/>
    <cellStyle name="level1a 2 8 2 2 2 2 2" xfId="14042" xr:uid="{C6720C4F-0CF2-41F9-95CB-97EB90AD3216}"/>
    <cellStyle name="level1a 2 8 2 2 3" xfId="8212" xr:uid="{DB6A93E6-89A3-4B1B-ADCA-0C5E3D21B7FE}"/>
    <cellStyle name="level1a 2 8 2 2 3 2" xfId="14041" xr:uid="{FE8DDA98-3C15-4648-855B-794213FDF55E}"/>
    <cellStyle name="level1a 2 8 2 3" xfId="1690" xr:uid="{00000000-0005-0000-0000-00009D060000}"/>
    <cellStyle name="level1a 2 8 2 3 2" xfId="8214" xr:uid="{1E4B1D8E-705C-4241-9824-5AEE58DA9C2F}"/>
    <cellStyle name="level1a 2 8 2 3 2 2" xfId="14043" xr:uid="{CB8D501D-3E56-4EB9-984A-85C6B2347CF9}"/>
    <cellStyle name="level1a 2 8 2 4" xfId="8211" xr:uid="{AE4943EE-CE52-4C9A-BF03-F04264FD790D}"/>
    <cellStyle name="level1a 2 8 2 4 2" xfId="14040" xr:uid="{7926B157-0FA1-4785-A651-02C704467DCA}"/>
    <cellStyle name="level1a 2 8 3" xfId="1691" xr:uid="{00000000-0005-0000-0000-00009E060000}"/>
    <cellStyle name="level1a 2 8 3 2" xfId="8215" xr:uid="{A02D55FA-6502-4292-971C-C2AD27087ED8}"/>
    <cellStyle name="level1a 2 8 3 2 2" xfId="14044" xr:uid="{FD70B179-DB5B-431E-B0CD-7A661C39C33E}"/>
    <cellStyle name="level1a 2 8 4" xfId="8210" xr:uid="{11D27C52-ACB2-4F4B-B798-40753DECFBFA}"/>
    <cellStyle name="level1a 2 8 4 2" xfId="14039" xr:uid="{D7BA6697-3B70-4E6A-A8D6-551355122283}"/>
    <cellStyle name="level1a 2 9" xfId="1692" xr:uid="{00000000-0005-0000-0000-00009F060000}"/>
    <cellStyle name="level1a 2 9 2" xfId="1693" xr:uid="{00000000-0005-0000-0000-0000A0060000}"/>
    <cellStyle name="level1a 2 9 2 2" xfId="1694" xr:uid="{00000000-0005-0000-0000-0000A1060000}"/>
    <cellStyle name="level1a 2 9 2 2 2" xfId="8218" xr:uid="{66F0604E-F309-44BD-BE3E-E269646EBEDB}"/>
    <cellStyle name="level1a 2 9 2 2 2 2" xfId="14047" xr:uid="{FCAD28F5-7EB5-4B15-8A7C-5C4D95B7F0E0}"/>
    <cellStyle name="level1a 2 9 2 3" xfId="8217" xr:uid="{52C07E92-85D8-487B-8733-21325BB78015}"/>
    <cellStyle name="level1a 2 9 2 3 2" xfId="14046" xr:uid="{4C7D1DBF-49A5-4CF6-9F0C-7B38047DDCB7}"/>
    <cellStyle name="level1a 2 9 3" xfId="1695" xr:uid="{00000000-0005-0000-0000-0000A2060000}"/>
    <cellStyle name="level1a 2 9 3 2" xfId="8219" xr:uid="{8DF7677D-FFD3-4F33-B717-EF8E94AF1B3B}"/>
    <cellStyle name="level1a 2 9 3 2 2" xfId="14048" xr:uid="{35B301BB-298F-46BF-919B-34E02BCE041E}"/>
    <cellStyle name="level1a 2 9 4" xfId="8216" xr:uid="{01425585-C18F-455D-8324-8671E47A3764}"/>
    <cellStyle name="level1a 2 9 4 2" xfId="14045" xr:uid="{84C2A57A-AAAF-47F5-BF15-0E8037B51FEF}"/>
    <cellStyle name="level1a 3" xfId="1696" xr:uid="{00000000-0005-0000-0000-0000A3060000}"/>
    <cellStyle name="level1a 3 2" xfId="1697" xr:uid="{00000000-0005-0000-0000-0000A4060000}"/>
    <cellStyle name="level1a 3 2 2" xfId="1698" xr:uid="{00000000-0005-0000-0000-0000A5060000}"/>
    <cellStyle name="level1a 3 2 2 2" xfId="1699" xr:uid="{00000000-0005-0000-0000-0000A6060000}"/>
    <cellStyle name="level1a 3 2 2 2 2" xfId="1700" xr:uid="{00000000-0005-0000-0000-0000A7060000}"/>
    <cellStyle name="level1a 3 2 2 2 2 2" xfId="1701" xr:uid="{00000000-0005-0000-0000-0000A8060000}"/>
    <cellStyle name="level1a 3 2 2 2 2 2 2" xfId="8224" xr:uid="{DB7793C1-7697-4738-B2B3-49487F3D0B58}"/>
    <cellStyle name="level1a 3 2 2 2 2 2 2 2" xfId="14053" xr:uid="{780CEA00-9198-4737-9E62-93252532AA88}"/>
    <cellStyle name="level1a 3 2 2 2 2 3" xfId="8223" xr:uid="{3DC4BA9F-8260-4FCD-9C1D-E0692A124677}"/>
    <cellStyle name="level1a 3 2 2 2 2 3 2" xfId="14052" xr:uid="{7730D376-98AA-4637-9AE4-5AE4894CC590}"/>
    <cellStyle name="level1a 3 2 2 2 3" xfId="1702" xr:uid="{00000000-0005-0000-0000-0000A9060000}"/>
    <cellStyle name="level1a 3 2 2 2 3 2" xfId="8225" xr:uid="{D03C348F-C3D9-407E-A611-29A6A9B23065}"/>
    <cellStyle name="level1a 3 2 2 2 3 2 2" xfId="14054" xr:uid="{9BF946DD-EDF7-404A-91A7-CB4F84281269}"/>
    <cellStyle name="level1a 3 2 2 2 4" xfId="8222" xr:uid="{C270EC5B-6F35-42F8-B909-F36B99D38C12}"/>
    <cellStyle name="level1a 3 2 2 2 4 2" xfId="14051" xr:uid="{C1A14FD5-A247-4D3F-949A-7E5F878B0979}"/>
    <cellStyle name="level1a 3 2 2 3" xfId="1703" xr:uid="{00000000-0005-0000-0000-0000AA060000}"/>
    <cellStyle name="level1a 3 2 2 3 2" xfId="8226" xr:uid="{92D79F05-2675-4B8C-BE8E-80AB47D11712}"/>
    <cellStyle name="level1a 3 2 2 3 2 2" xfId="14055" xr:uid="{B1458844-5D7B-42B0-9569-7299DA7C49D4}"/>
    <cellStyle name="level1a 3 2 2 4" xfId="8221" xr:uid="{D2065918-837B-4741-B17E-AFE7C9A2101F}"/>
    <cellStyle name="level1a 3 2 2 4 2" xfId="14050" xr:uid="{2B94850A-E8F3-4586-B4C1-B24736F7DD92}"/>
    <cellStyle name="level1a 3 2 3" xfId="1704" xr:uid="{00000000-0005-0000-0000-0000AB060000}"/>
    <cellStyle name="level1a 3 2 3 2" xfId="1705" xr:uid="{00000000-0005-0000-0000-0000AC060000}"/>
    <cellStyle name="level1a 3 2 3 2 2" xfId="1706" xr:uid="{00000000-0005-0000-0000-0000AD060000}"/>
    <cellStyle name="level1a 3 2 3 2 2 2" xfId="1707" xr:uid="{00000000-0005-0000-0000-0000AE060000}"/>
    <cellStyle name="level1a 3 2 3 2 2 2 2" xfId="8230" xr:uid="{0206E44A-401E-458C-B922-86CCC14EE66F}"/>
    <cellStyle name="level1a 3 2 3 2 2 2 2 2" xfId="14059" xr:uid="{80477F36-A01A-413E-8E85-B6F3871B0D58}"/>
    <cellStyle name="level1a 3 2 3 2 2 3" xfId="8229" xr:uid="{B25F4D3C-73B6-4C35-BD78-987FE8372C88}"/>
    <cellStyle name="level1a 3 2 3 2 2 3 2" xfId="14058" xr:uid="{829DFDDE-C3A7-4382-90F4-C7582A2C3E4E}"/>
    <cellStyle name="level1a 3 2 3 2 3" xfId="1708" xr:uid="{00000000-0005-0000-0000-0000AF060000}"/>
    <cellStyle name="level1a 3 2 3 2 3 2" xfId="8231" xr:uid="{74FDA958-6FA9-4C75-A559-54783E97631D}"/>
    <cellStyle name="level1a 3 2 3 2 3 2 2" xfId="14060" xr:uid="{2384E6D6-275F-4F2A-A72C-5F8BB8D5FFB7}"/>
    <cellStyle name="level1a 3 2 3 2 4" xfId="8228" xr:uid="{2B3F7188-201D-45AF-A52B-9102A401E704}"/>
    <cellStyle name="level1a 3 2 3 2 4 2" xfId="14057" xr:uid="{04139BDB-FFC8-422E-A54A-08F311DEE5CE}"/>
    <cellStyle name="level1a 3 2 3 3" xfId="1709" xr:uid="{00000000-0005-0000-0000-0000B0060000}"/>
    <cellStyle name="level1a 3 2 3 3 2" xfId="8232" xr:uid="{1C01BA22-7DE3-4370-8D62-D6C29B625FCB}"/>
    <cellStyle name="level1a 3 2 3 3 2 2" xfId="14061" xr:uid="{E0404FDC-85A8-4EC2-B211-0115D0587678}"/>
    <cellStyle name="level1a 3 2 3 4" xfId="8227" xr:uid="{44505BEF-0F25-4809-8E7F-7D3D63BEE43C}"/>
    <cellStyle name="level1a 3 2 3 4 2" xfId="14056" xr:uid="{6E280BD0-746B-4BEA-8CA9-DECAFF0E30E7}"/>
    <cellStyle name="level1a 3 2 4" xfId="1710" xr:uid="{00000000-0005-0000-0000-0000B1060000}"/>
    <cellStyle name="level1a 3 2 4 2" xfId="1711" xr:uid="{00000000-0005-0000-0000-0000B2060000}"/>
    <cellStyle name="level1a 3 2 4 2 2" xfId="1712" xr:uid="{00000000-0005-0000-0000-0000B3060000}"/>
    <cellStyle name="level1a 3 2 4 2 2 2" xfId="8235" xr:uid="{50DCBE98-062A-4EB2-91B3-1A508ABCFA77}"/>
    <cellStyle name="level1a 3 2 4 2 2 2 2" xfId="14064" xr:uid="{4E782806-C19D-49B7-ACA6-96B86CB24FF0}"/>
    <cellStyle name="level1a 3 2 4 2 3" xfId="8234" xr:uid="{2CD08B7C-EE2C-487E-8721-A454624FA3EC}"/>
    <cellStyle name="level1a 3 2 4 2 3 2" xfId="14063" xr:uid="{A19635F2-C5B5-4501-A04F-A8E14C9CC4F6}"/>
    <cellStyle name="level1a 3 2 4 3" xfId="1713" xr:uid="{00000000-0005-0000-0000-0000B4060000}"/>
    <cellStyle name="level1a 3 2 4 3 2" xfId="8236" xr:uid="{4480B7EB-3734-44DE-960F-0F00431EFE74}"/>
    <cellStyle name="level1a 3 2 4 3 2 2" xfId="14065" xr:uid="{5EBDA61B-6967-4DB7-921B-9066C4CDE723}"/>
    <cellStyle name="level1a 3 2 4 4" xfId="8233" xr:uid="{A0F8B2FC-CE66-4D61-B673-BF27F53F2E00}"/>
    <cellStyle name="level1a 3 2 4 4 2" xfId="14062" xr:uid="{A6DEDFFC-39ED-4E30-BE7E-D6E96593000C}"/>
    <cellStyle name="level1a 3 2 5" xfId="1714" xr:uid="{00000000-0005-0000-0000-0000B5060000}"/>
    <cellStyle name="level1a 3 2 5 2" xfId="8237" xr:uid="{96BBD2D2-ACA5-4732-B57C-CA2B88B10803}"/>
    <cellStyle name="level1a 3 2 5 2 2" xfId="14066" xr:uid="{23E8440A-F5DE-4168-8524-B8B7657F75B2}"/>
    <cellStyle name="level1a 3 2 6" xfId="8220" xr:uid="{E659E5EA-783D-4B97-B1D7-B977C9BA924E}"/>
    <cellStyle name="level1a 3 2 6 2" xfId="14049" xr:uid="{0BBEE636-449C-42A1-866D-350E33D6BA59}"/>
    <cellStyle name="level1a 3 3" xfId="1715" xr:uid="{00000000-0005-0000-0000-0000B6060000}"/>
    <cellStyle name="level1a 3 3 2" xfId="1716" xr:uid="{00000000-0005-0000-0000-0000B7060000}"/>
    <cellStyle name="level1a 3 3 2 2" xfId="1717" xr:uid="{00000000-0005-0000-0000-0000B8060000}"/>
    <cellStyle name="level1a 3 3 2 2 2" xfId="1718" xr:uid="{00000000-0005-0000-0000-0000B9060000}"/>
    <cellStyle name="level1a 3 3 2 2 2 2" xfId="1719" xr:uid="{00000000-0005-0000-0000-0000BA060000}"/>
    <cellStyle name="level1a 3 3 2 2 2 2 2" xfId="8242" xr:uid="{7191FCAE-4071-46BD-9365-8FAD3783D56E}"/>
    <cellStyle name="level1a 3 3 2 2 2 2 2 2" xfId="14071" xr:uid="{D8CE2A58-246F-4093-91DF-33252E0D1A66}"/>
    <cellStyle name="level1a 3 3 2 2 2 3" xfId="8241" xr:uid="{A989A471-9511-42A8-A27C-8586C43C0E53}"/>
    <cellStyle name="level1a 3 3 2 2 2 3 2" xfId="14070" xr:uid="{C877915E-382A-4D95-8D89-E63CC7D13FDB}"/>
    <cellStyle name="level1a 3 3 2 2 3" xfId="1720" xr:uid="{00000000-0005-0000-0000-0000BB060000}"/>
    <cellStyle name="level1a 3 3 2 2 3 2" xfId="8243" xr:uid="{B3AD9A32-6538-47B6-80D3-3A82154C8549}"/>
    <cellStyle name="level1a 3 3 2 2 3 2 2" xfId="14072" xr:uid="{C6942F90-DB45-41EC-B2E9-BB50B88B3E29}"/>
    <cellStyle name="level1a 3 3 2 2 4" xfId="8240" xr:uid="{E1BEA907-B7F1-4867-870C-C8CA3F7E7A91}"/>
    <cellStyle name="level1a 3 3 2 2 4 2" xfId="14069" xr:uid="{011AC406-77E5-48D4-9105-A01BF513BBF0}"/>
    <cellStyle name="level1a 3 3 2 3" xfId="1721" xr:uid="{00000000-0005-0000-0000-0000BC060000}"/>
    <cellStyle name="level1a 3 3 2 3 2" xfId="8244" xr:uid="{2F67E2C9-3A56-4081-B6A0-F5A20638CDBF}"/>
    <cellStyle name="level1a 3 3 2 3 2 2" xfId="14073" xr:uid="{3E46D5BD-4FE2-43D1-B811-563F3C9463AB}"/>
    <cellStyle name="level1a 3 3 2 4" xfId="8239" xr:uid="{76B89089-68C6-44B9-8615-AB6A67958E92}"/>
    <cellStyle name="level1a 3 3 2 4 2" xfId="14068" xr:uid="{578D1827-676A-4325-9098-675BF04C6900}"/>
    <cellStyle name="level1a 3 3 3" xfId="1722" xr:uid="{00000000-0005-0000-0000-0000BD060000}"/>
    <cellStyle name="level1a 3 3 3 2" xfId="1723" xr:uid="{00000000-0005-0000-0000-0000BE060000}"/>
    <cellStyle name="level1a 3 3 3 2 2" xfId="1724" xr:uid="{00000000-0005-0000-0000-0000BF060000}"/>
    <cellStyle name="level1a 3 3 3 2 2 2" xfId="1725" xr:uid="{00000000-0005-0000-0000-0000C0060000}"/>
    <cellStyle name="level1a 3 3 3 2 2 2 2" xfId="8248" xr:uid="{B2663766-7BB2-4BEC-9CA1-723512B3B602}"/>
    <cellStyle name="level1a 3 3 3 2 2 2 2 2" xfId="14077" xr:uid="{095D853A-01FB-48AE-88C4-55FBEEDB7865}"/>
    <cellStyle name="level1a 3 3 3 2 2 3" xfId="8247" xr:uid="{76379EC4-3B96-4139-9B91-5015A541E22E}"/>
    <cellStyle name="level1a 3 3 3 2 2 3 2" xfId="14076" xr:uid="{A7F1FEF1-FB70-45E9-8A29-0835814A2948}"/>
    <cellStyle name="level1a 3 3 3 2 3" xfId="1726" xr:uid="{00000000-0005-0000-0000-0000C1060000}"/>
    <cellStyle name="level1a 3 3 3 2 3 2" xfId="8249" xr:uid="{5111EE89-A3A0-498E-893B-19FAE4CA8160}"/>
    <cellStyle name="level1a 3 3 3 2 3 2 2" xfId="14078" xr:uid="{DE5E6982-A45D-47B3-A1D6-8045FF8354EC}"/>
    <cellStyle name="level1a 3 3 3 2 4" xfId="8246" xr:uid="{455B868A-4AFB-43CD-BF80-B47B85CB4E22}"/>
    <cellStyle name="level1a 3 3 3 2 4 2" xfId="14075" xr:uid="{E2999338-5ECB-4573-8F2B-1F856EB0B02F}"/>
    <cellStyle name="level1a 3 3 3 3" xfId="1727" xr:uid="{00000000-0005-0000-0000-0000C2060000}"/>
    <cellStyle name="level1a 3 3 3 3 2" xfId="8250" xr:uid="{D45F6B7E-8FEA-4ECE-B025-116EAE6DCAE4}"/>
    <cellStyle name="level1a 3 3 3 3 2 2" xfId="14079" xr:uid="{4568364B-CB62-4FAE-AA25-310721AEF19A}"/>
    <cellStyle name="level1a 3 3 3 4" xfId="8245" xr:uid="{C51461B6-23DE-48CB-BBF3-C3708D8E2559}"/>
    <cellStyle name="level1a 3 3 3 4 2" xfId="14074" xr:uid="{A0699707-D721-4683-8AF5-80715ACFCC1D}"/>
    <cellStyle name="level1a 3 3 4" xfId="1728" xr:uid="{00000000-0005-0000-0000-0000C3060000}"/>
    <cellStyle name="level1a 3 3 4 2" xfId="1729" xr:uid="{00000000-0005-0000-0000-0000C4060000}"/>
    <cellStyle name="level1a 3 3 4 2 2" xfId="1730" xr:uid="{00000000-0005-0000-0000-0000C5060000}"/>
    <cellStyle name="level1a 3 3 4 2 2 2" xfId="8253" xr:uid="{D1F23A73-1708-42BF-B7CA-7F350A6AEC4E}"/>
    <cellStyle name="level1a 3 3 4 2 2 2 2" xfId="14082" xr:uid="{B7E492BB-1635-4D38-BFD2-7C90046332DA}"/>
    <cellStyle name="level1a 3 3 4 2 3" xfId="8252" xr:uid="{04D936DB-83DD-43F5-AB99-8840F7AFF7A1}"/>
    <cellStyle name="level1a 3 3 4 2 3 2" xfId="14081" xr:uid="{23DC248C-B085-40BA-BDDB-4C961595C835}"/>
    <cellStyle name="level1a 3 3 4 3" xfId="1731" xr:uid="{00000000-0005-0000-0000-0000C6060000}"/>
    <cellStyle name="level1a 3 3 4 3 2" xfId="8254" xr:uid="{A6509EC0-CDD7-47F9-9C17-0AA5EE99AEA9}"/>
    <cellStyle name="level1a 3 3 4 3 2 2" xfId="14083" xr:uid="{F1254C9C-F553-482A-89AF-06AFC9894A01}"/>
    <cellStyle name="level1a 3 3 4 4" xfId="8251" xr:uid="{F4773EF2-6F05-4DE7-9CFD-F24B098B2133}"/>
    <cellStyle name="level1a 3 3 4 4 2" xfId="14080" xr:uid="{350D35A5-31A8-4A0E-9875-AACAD161252B}"/>
    <cellStyle name="level1a 3 3 5" xfId="1732" xr:uid="{00000000-0005-0000-0000-0000C7060000}"/>
    <cellStyle name="level1a 3 3 5 2" xfId="8255" xr:uid="{91E6F923-448F-445B-A605-3CC947696320}"/>
    <cellStyle name="level1a 3 3 5 2 2" xfId="14084" xr:uid="{EAF97625-7653-446A-B9D6-CD9296EDA5FA}"/>
    <cellStyle name="level1a 3 3 6" xfId="8238" xr:uid="{FC23B013-86E3-459D-9173-FE3A255D1194}"/>
    <cellStyle name="level1a 3 3 6 2" xfId="14067" xr:uid="{170B0F75-1997-4E54-84D8-497E0B09AE86}"/>
    <cellStyle name="level1a 3 4" xfId="1733" xr:uid="{00000000-0005-0000-0000-0000C8060000}"/>
    <cellStyle name="level1a 3 4 2" xfId="1734" xr:uid="{00000000-0005-0000-0000-0000C9060000}"/>
    <cellStyle name="level1a 3 4 2 2" xfId="1735" xr:uid="{00000000-0005-0000-0000-0000CA060000}"/>
    <cellStyle name="level1a 3 4 2 2 2" xfId="1736" xr:uid="{00000000-0005-0000-0000-0000CB060000}"/>
    <cellStyle name="level1a 3 4 2 2 2 2" xfId="1737" xr:uid="{00000000-0005-0000-0000-0000CC060000}"/>
    <cellStyle name="level1a 3 4 2 2 2 2 2" xfId="8260" xr:uid="{80F06391-AEA0-4EE7-95F6-2F045297FCB4}"/>
    <cellStyle name="level1a 3 4 2 2 2 2 2 2" xfId="14089" xr:uid="{9866C743-87FC-4DA0-9697-42FF4EE6E778}"/>
    <cellStyle name="level1a 3 4 2 2 2 3" xfId="8259" xr:uid="{A528419D-0285-47EE-A724-DA63EF6EC19F}"/>
    <cellStyle name="level1a 3 4 2 2 2 3 2" xfId="14088" xr:uid="{E01E1793-14B1-4D27-8BE7-DA49D6A1C30A}"/>
    <cellStyle name="level1a 3 4 2 2 3" xfId="1738" xr:uid="{00000000-0005-0000-0000-0000CD060000}"/>
    <cellStyle name="level1a 3 4 2 2 3 2" xfId="8261" xr:uid="{36980598-805A-4BA3-AEA4-2C5ACE4AEAD0}"/>
    <cellStyle name="level1a 3 4 2 2 3 2 2" xfId="14090" xr:uid="{54D3B80B-5E6F-403C-822B-46879986FE1C}"/>
    <cellStyle name="level1a 3 4 2 2 4" xfId="8258" xr:uid="{DC825917-EC8C-4FD3-97C1-37D3B18D953F}"/>
    <cellStyle name="level1a 3 4 2 2 4 2" xfId="14087" xr:uid="{74AFCE80-C097-4A74-B0B5-35D3254F3AF5}"/>
    <cellStyle name="level1a 3 4 2 3" xfId="1739" xr:uid="{00000000-0005-0000-0000-0000CE060000}"/>
    <cellStyle name="level1a 3 4 2 3 2" xfId="8262" xr:uid="{A9B96FEE-D93D-43C7-B38E-A47DBDC0F03E}"/>
    <cellStyle name="level1a 3 4 2 3 2 2" xfId="14091" xr:uid="{0CA46341-3210-4514-AC8B-A582A7C9A562}"/>
    <cellStyle name="level1a 3 4 2 4" xfId="8257" xr:uid="{59502808-FAAB-49D5-8AA3-F918A85FF140}"/>
    <cellStyle name="level1a 3 4 2 4 2" xfId="14086" xr:uid="{2EFE34F9-6FF3-4C54-9FDE-06B1CCE9DA4F}"/>
    <cellStyle name="level1a 3 4 3" xfId="1740" xr:uid="{00000000-0005-0000-0000-0000CF060000}"/>
    <cellStyle name="level1a 3 4 3 2" xfId="1741" xr:uid="{00000000-0005-0000-0000-0000D0060000}"/>
    <cellStyle name="level1a 3 4 3 2 2" xfId="1742" xr:uid="{00000000-0005-0000-0000-0000D1060000}"/>
    <cellStyle name="level1a 3 4 3 2 2 2" xfId="1743" xr:uid="{00000000-0005-0000-0000-0000D2060000}"/>
    <cellStyle name="level1a 3 4 3 2 2 2 2" xfId="8266" xr:uid="{B15861D1-3674-4772-AF99-FE383560C693}"/>
    <cellStyle name="level1a 3 4 3 2 2 2 2 2" xfId="14095" xr:uid="{E723F4FC-2073-4D4D-AE60-20F872AB7715}"/>
    <cellStyle name="level1a 3 4 3 2 2 3" xfId="8265" xr:uid="{A8D70CB3-6EF6-4F8C-8A9B-5F10BC5640CC}"/>
    <cellStyle name="level1a 3 4 3 2 2 3 2" xfId="14094" xr:uid="{0A527668-ADC4-4163-8B72-EBFD4C9E833B}"/>
    <cellStyle name="level1a 3 4 3 2 3" xfId="1744" xr:uid="{00000000-0005-0000-0000-0000D3060000}"/>
    <cellStyle name="level1a 3 4 3 2 3 2" xfId="8267" xr:uid="{5BCFD64E-E79B-41DD-BC9F-806B93E970CB}"/>
    <cellStyle name="level1a 3 4 3 2 3 2 2" xfId="14096" xr:uid="{5A212A8A-69D0-410B-A88D-3021D338DE24}"/>
    <cellStyle name="level1a 3 4 3 2 4" xfId="8264" xr:uid="{D2EE254C-C4D1-4C04-A703-3CA6758749C2}"/>
    <cellStyle name="level1a 3 4 3 2 4 2" xfId="14093" xr:uid="{6E034E66-DED0-486B-A2AB-680544067800}"/>
    <cellStyle name="level1a 3 4 3 3" xfId="1745" xr:uid="{00000000-0005-0000-0000-0000D4060000}"/>
    <cellStyle name="level1a 3 4 3 3 2" xfId="8268" xr:uid="{0D078F4A-761C-4C8D-ADCA-729EDB359FB0}"/>
    <cellStyle name="level1a 3 4 3 3 2 2" xfId="14097" xr:uid="{2064782F-0433-4019-BC8D-469754CA4AA1}"/>
    <cellStyle name="level1a 3 4 3 4" xfId="8263" xr:uid="{10DA7726-9533-4C86-B35B-A40CE67C97C3}"/>
    <cellStyle name="level1a 3 4 3 4 2" xfId="14092" xr:uid="{A2201C3B-45D2-4E84-8846-4910029ADEF0}"/>
    <cellStyle name="level1a 3 4 4" xfId="1746" xr:uid="{00000000-0005-0000-0000-0000D5060000}"/>
    <cellStyle name="level1a 3 4 4 2" xfId="1747" xr:uid="{00000000-0005-0000-0000-0000D6060000}"/>
    <cellStyle name="level1a 3 4 4 2 2" xfId="1748" xr:uid="{00000000-0005-0000-0000-0000D7060000}"/>
    <cellStyle name="level1a 3 4 4 2 2 2" xfId="8271" xr:uid="{7F4BC4F8-6F48-493B-BCC7-D5F700A07ED2}"/>
    <cellStyle name="level1a 3 4 4 2 2 2 2" xfId="14100" xr:uid="{9D340B73-C09A-49CE-8979-F9D4F534A883}"/>
    <cellStyle name="level1a 3 4 4 2 3" xfId="8270" xr:uid="{FA910641-28F2-4762-9580-56D38E7C274D}"/>
    <cellStyle name="level1a 3 4 4 2 3 2" xfId="14099" xr:uid="{C29AE011-51C1-4282-8A4A-2BC816269A1A}"/>
    <cellStyle name="level1a 3 4 4 3" xfId="1749" xr:uid="{00000000-0005-0000-0000-0000D8060000}"/>
    <cellStyle name="level1a 3 4 4 3 2" xfId="8272" xr:uid="{3AEDF285-70D4-488D-86A9-54813D2DD9DA}"/>
    <cellStyle name="level1a 3 4 4 3 2 2" xfId="14101" xr:uid="{9703666F-C702-41FB-807D-CA3DD4F3866C}"/>
    <cellStyle name="level1a 3 4 4 4" xfId="8269" xr:uid="{018DCFA3-9D97-40E4-BD5C-64FB08BF66A0}"/>
    <cellStyle name="level1a 3 4 4 4 2" xfId="14098" xr:uid="{84FB962F-7E18-4577-BAC6-8F4F5389A1E4}"/>
    <cellStyle name="level1a 3 4 5" xfId="1750" xr:uid="{00000000-0005-0000-0000-0000D9060000}"/>
    <cellStyle name="level1a 3 4 5 2" xfId="8273" xr:uid="{12BE9CC6-6C46-4CA7-B2CB-8E24F09F6F09}"/>
    <cellStyle name="level1a 3 4 5 2 2" xfId="14102" xr:uid="{347F5C97-9846-4F0C-909F-5A8A911F6301}"/>
    <cellStyle name="level1a 3 4 6" xfId="8256" xr:uid="{682D8454-C4CF-4E35-A745-05F59724BC1C}"/>
    <cellStyle name="level1a 3 4 6 2" xfId="14085" xr:uid="{C0FBFA4E-68F4-4058-982E-EF539F56CCE1}"/>
    <cellStyle name="level1a 3 5" xfId="1751" xr:uid="{00000000-0005-0000-0000-0000DA060000}"/>
    <cellStyle name="level1a 3 5 2" xfId="1752" xr:uid="{00000000-0005-0000-0000-0000DB060000}"/>
    <cellStyle name="level1a 3 5 2 2" xfId="1753" xr:uid="{00000000-0005-0000-0000-0000DC060000}"/>
    <cellStyle name="level1a 3 5 2 2 2" xfId="1754" xr:uid="{00000000-0005-0000-0000-0000DD060000}"/>
    <cellStyle name="level1a 3 5 2 2 2 2" xfId="1755" xr:uid="{00000000-0005-0000-0000-0000DE060000}"/>
    <cellStyle name="level1a 3 5 2 2 2 2 2" xfId="8278" xr:uid="{5BE2A83D-3ACA-4D54-A084-1BBB67038055}"/>
    <cellStyle name="level1a 3 5 2 2 2 2 2 2" xfId="14107" xr:uid="{DB494D7E-F5D4-4B40-ACF1-6ED10F40DC22}"/>
    <cellStyle name="level1a 3 5 2 2 2 3" xfId="8277" xr:uid="{E29DED46-FEC9-4431-AC7C-9DA66188363A}"/>
    <cellStyle name="level1a 3 5 2 2 2 3 2" xfId="14106" xr:uid="{9EC020E2-8194-4CF7-B92A-7EE81944484A}"/>
    <cellStyle name="level1a 3 5 2 2 3" xfId="1756" xr:uid="{00000000-0005-0000-0000-0000DF060000}"/>
    <cellStyle name="level1a 3 5 2 2 3 2" xfId="8279" xr:uid="{01034477-7C49-4DE9-A4A7-DD5D250690E4}"/>
    <cellStyle name="level1a 3 5 2 2 3 2 2" xfId="14108" xr:uid="{320E83FE-F072-4EB5-B203-054619675593}"/>
    <cellStyle name="level1a 3 5 2 2 4" xfId="8276" xr:uid="{FA1849D1-A42D-4430-9CAE-53B905B24FC5}"/>
    <cellStyle name="level1a 3 5 2 2 4 2" xfId="14105" xr:uid="{97059621-E4E1-4662-B144-46E480A35B02}"/>
    <cellStyle name="level1a 3 5 2 3" xfId="1757" xr:uid="{00000000-0005-0000-0000-0000E0060000}"/>
    <cellStyle name="level1a 3 5 2 3 2" xfId="8280" xr:uid="{260EEBAB-ED47-4625-AE1C-DD664184D54C}"/>
    <cellStyle name="level1a 3 5 2 3 2 2" xfId="14109" xr:uid="{9EE4B586-904F-456E-B147-DE43E3FA707F}"/>
    <cellStyle name="level1a 3 5 2 4" xfId="8275" xr:uid="{91016EFE-E042-48E1-BC19-BACDCC429F04}"/>
    <cellStyle name="level1a 3 5 2 4 2" xfId="14104" xr:uid="{6C6169A9-D4AE-4B39-8C9B-B137F6EC2EC1}"/>
    <cellStyle name="level1a 3 5 3" xfId="1758" xr:uid="{00000000-0005-0000-0000-0000E1060000}"/>
    <cellStyle name="level1a 3 5 3 2" xfId="1759" xr:uid="{00000000-0005-0000-0000-0000E2060000}"/>
    <cellStyle name="level1a 3 5 3 2 2" xfId="1760" xr:uid="{00000000-0005-0000-0000-0000E3060000}"/>
    <cellStyle name="level1a 3 5 3 2 2 2" xfId="1761" xr:uid="{00000000-0005-0000-0000-0000E4060000}"/>
    <cellStyle name="level1a 3 5 3 2 2 2 2" xfId="8284" xr:uid="{E6CB8004-0BEB-4010-A1D2-31A778C5EEE7}"/>
    <cellStyle name="level1a 3 5 3 2 2 2 2 2" xfId="14113" xr:uid="{F9A28FC5-17D3-48E9-B4CA-665533889EDF}"/>
    <cellStyle name="level1a 3 5 3 2 2 3" xfId="8283" xr:uid="{1AE2C13B-2B09-4CA8-9D5C-3C4B4B292EF4}"/>
    <cellStyle name="level1a 3 5 3 2 2 3 2" xfId="14112" xr:uid="{75297CD5-84F0-4405-896F-BCC13FDAACE1}"/>
    <cellStyle name="level1a 3 5 3 2 3" xfId="1762" xr:uid="{00000000-0005-0000-0000-0000E5060000}"/>
    <cellStyle name="level1a 3 5 3 2 3 2" xfId="8285" xr:uid="{769FB478-5A5D-4868-BA97-21CF91AB92B4}"/>
    <cellStyle name="level1a 3 5 3 2 3 2 2" xfId="14114" xr:uid="{77E88446-D62D-49EC-9E9E-AD16C2DF026E}"/>
    <cellStyle name="level1a 3 5 3 2 4" xfId="8282" xr:uid="{76332404-6C50-459A-AD3C-DDDEB7BC8F7A}"/>
    <cellStyle name="level1a 3 5 3 2 4 2" xfId="14111" xr:uid="{FF4C1F34-FA5F-4BFE-90C5-DDA4ACF86159}"/>
    <cellStyle name="level1a 3 5 3 3" xfId="1763" xr:uid="{00000000-0005-0000-0000-0000E6060000}"/>
    <cellStyle name="level1a 3 5 3 3 2" xfId="8286" xr:uid="{C4DE38AE-922D-4139-9320-06A4829DA8D2}"/>
    <cellStyle name="level1a 3 5 3 3 2 2" xfId="14115" xr:uid="{91758971-1A68-4457-9AC4-6E88702EAC20}"/>
    <cellStyle name="level1a 3 5 3 4" xfId="8281" xr:uid="{DB679E28-97C7-4845-87A9-B3366A49A8E3}"/>
    <cellStyle name="level1a 3 5 3 4 2" xfId="14110" xr:uid="{908FAE53-F575-4674-8BC8-781B5C23F008}"/>
    <cellStyle name="level1a 3 5 4" xfId="1764" xr:uid="{00000000-0005-0000-0000-0000E7060000}"/>
    <cellStyle name="level1a 3 5 4 2" xfId="1765" xr:uid="{00000000-0005-0000-0000-0000E8060000}"/>
    <cellStyle name="level1a 3 5 4 2 2" xfId="1766" xr:uid="{00000000-0005-0000-0000-0000E9060000}"/>
    <cellStyle name="level1a 3 5 4 2 2 2" xfId="1767" xr:uid="{00000000-0005-0000-0000-0000EA060000}"/>
    <cellStyle name="level1a 3 5 4 2 2 2 2" xfId="8290" xr:uid="{EE3AB743-8615-48FA-ABD6-13299DDBEEF9}"/>
    <cellStyle name="level1a 3 5 4 2 2 2 2 2" xfId="14119" xr:uid="{0B9E8EDF-7C22-478A-967E-E2CF2897AD8F}"/>
    <cellStyle name="level1a 3 5 4 2 2 3" xfId="8289" xr:uid="{5DBE2942-BE02-464D-840D-7FEDAFA8E262}"/>
    <cellStyle name="level1a 3 5 4 2 2 3 2" xfId="14118" xr:uid="{D2E99E66-1C41-480F-8942-066DB8192FCA}"/>
    <cellStyle name="level1a 3 5 4 2 3" xfId="1768" xr:uid="{00000000-0005-0000-0000-0000EB060000}"/>
    <cellStyle name="level1a 3 5 4 2 3 2" xfId="8291" xr:uid="{6A50EBB2-A6D2-4D69-B86D-2702FAAFB4B3}"/>
    <cellStyle name="level1a 3 5 4 2 3 2 2" xfId="14120" xr:uid="{BEEB34B3-8182-44D4-A03A-9B45315341EA}"/>
    <cellStyle name="level1a 3 5 4 2 4" xfId="8288" xr:uid="{0F3B8DC2-9D9B-4391-A4D0-9784173A7BCD}"/>
    <cellStyle name="level1a 3 5 4 2 4 2" xfId="14117" xr:uid="{1FE9C3AE-64E7-4655-93A3-B9CADC4A1055}"/>
    <cellStyle name="level1a 3 5 4 3" xfId="1769" xr:uid="{00000000-0005-0000-0000-0000EC060000}"/>
    <cellStyle name="level1a 3 5 4 3 2" xfId="8292" xr:uid="{BF3B036B-30A3-4FC7-910E-5B6D2BC4A66A}"/>
    <cellStyle name="level1a 3 5 4 3 2 2" xfId="14121" xr:uid="{4FFF41C4-9550-4114-8F08-0ACC5D5923E3}"/>
    <cellStyle name="level1a 3 5 4 4" xfId="8287" xr:uid="{7A9DFB74-BFF8-48C9-B039-B1FD240D66D3}"/>
    <cellStyle name="level1a 3 5 4 4 2" xfId="14116" xr:uid="{6CDF685A-5C9F-440A-BB1E-C1E45E59A6A0}"/>
    <cellStyle name="level1a 3 5 5" xfId="1770" xr:uid="{00000000-0005-0000-0000-0000ED060000}"/>
    <cellStyle name="level1a 3 5 5 2" xfId="1771" xr:uid="{00000000-0005-0000-0000-0000EE060000}"/>
    <cellStyle name="level1a 3 5 5 2 2" xfId="1772" xr:uid="{00000000-0005-0000-0000-0000EF060000}"/>
    <cellStyle name="level1a 3 5 5 2 2 2" xfId="8295" xr:uid="{513C2360-81E5-41D3-9205-ADD5C12B0D30}"/>
    <cellStyle name="level1a 3 5 5 2 2 2 2" xfId="14124" xr:uid="{E6282D37-58AC-4535-83C8-1C04FE37D8CF}"/>
    <cellStyle name="level1a 3 5 5 2 3" xfId="8294" xr:uid="{111063FB-E153-4E56-AD77-89C07371BDFE}"/>
    <cellStyle name="level1a 3 5 5 2 3 2" xfId="14123" xr:uid="{0C773216-C103-430F-B0BA-17CEFCE9B810}"/>
    <cellStyle name="level1a 3 5 5 3" xfId="1773" xr:uid="{00000000-0005-0000-0000-0000F0060000}"/>
    <cellStyle name="level1a 3 5 5 3 2" xfId="8296" xr:uid="{50D4A4DD-FBAD-4492-A02A-063FEDA68EAF}"/>
    <cellStyle name="level1a 3 5 5 3 2 2" xfId="14125" xr:uid="{079974B4-B139-4BFB-AB60-85BF742AA914}"/>
    <cellStyle name="level1a 3 5 5 4" xfId="8293" xr:uid="{FBACC6F6-3E25-4F71-A3D4-72454DDB10B5}"/>
    <cellStyle name="level1a 3 5 5 4 2" xfId="14122" xr:uid="{3F7D8867-4C26-4EF2-8F47-8A887FF74974}"/>
    <cellStyle name="level1a 3 5 6" xfId="1774" xr:uid="{00000000-0005-0000-0000-0000F1060000}"/>
    <cellStyle name="level1a 3 5 6 2" xfId="8297" xr:uid="{57C7342E-0C9B-4746-B866-265FF8FC167E}"/>
    <cellStyle name="level1a 3 5 6 2 2" xfId="14126" xr:uid="{05FE2611-0A08-402D-9D4A-3EEAE5D42A88}"/>
    <cellStyle name="level1a 3 5 7" xfId="8274" xr:uid="{8D369238-B3EC-4AD0-B773-E58DDDD63F08}"/>
    <cellStyle name="level1a 3 5 7 2" xfId="14103" xr:uid="{753627CC-1A16-4231-B9D0-0BEFFB06F7CF}"/>
    <cellStyle name="level1a 3 6" xfId="1775" xr:uid="{00000000-0005-0000-0000-0000F2060000}"/>
    <cellStyle name="level1a 3 6 2" xfId="1776" xr:uid="{00000000-0005-0000-0000-0000F3060000}"/>
    <cellStyle name="level1a 3 6 2 2" xfId="1777" xr:uid="{00000000-0005-0000-0000-0000F4060000}"/>
    <cellStyle name="level1a 3 6 2 2 2" xfId="1778" xr:uid="{00000000-0005-0000-0000-0000F5060000}"/>
    <cellStyle name="level1a 3 6 2 2 2 2" xfId="8301" xr:uid="{AB877713-9B20-4BD7-AEB6-20806645607E}"/>
    <cellStyle name="level1a 3 6 2 2 2 2 2" xfId="14130" xr:uid="{FC342419-81A2-40EA-A761-3A508A3FD06E}"/>
    <cellStyle name="level1a 3 6 2 2 3" xfId="8300" xr:uid="{37F5AC17-C383-4F9A-9246-E48CEAF7B8CA}"/>
    <cellStyle name="level1a 3 6 2 2 3 2" xfId="14129" xr:uid="{10BADB97-CD34-46A1-B0CB-B3048777F94A}"/>
    <cellStyle name="level1a 3 6 2 3" xfId="1779" xr:uid="{00000000-0005-0000-0000-0000F6060000}"/>
    <cellStyle name="level1a 3 6 2 3 2" xfId="8302" xr:uid="{14641AEC-C780-424E-9303-8B4D5E1B3F7D}"/>
    <cellStyle name="level1a 3 6 2 3 2 2" xfId="14131" xr:uid="{E57B7CCE-FBE4-41EA-A04C-5836C54EB335}"/>
    <cellStyle name="level1a 3 6 2 4" xfId="8299" xr:uid="{C50A7D15-3179-46CB-ABC3-B44F100DCBFB}"/>
    <cellStyle name="level1a 3 6 2 4 2" xfId="14128" xr:uid="{3992EA9F-BB1A-41D1-AB85-3CC852216DD1}"/>
    <cellStyle name="level1a 3 6 3" xfId="1780" xr:uid="{00000000-0005-0000-0000-0000F7060000}"/>
    <cellStyle name="level1a 3 6 3 2" xfId="8303" xr:uid="{FEA5232D-2240-4987-9833-586EDE68F9B5}"/>
    <cellStyle name="level1a 3 6 3 2 2" xfId="14132" xr:uid="{5349CF95-22FD-4A34-9567-3FACFF6441DA}"/>
    <cellStyle name="level1a 3 6 4" xfId="8298" xr:uid="{8BF786AD-CB55-4190-96CA-31595BE249F6}"/>
    <cellStyle name="level1a 3 6 4 2" xfId="14127" xr:uid="{9C974961-F1EE-424F-A81D-602657159837}"/>
    <cellStyle name="level1a 3 7" xfId="1781" xr:uid="{00000000-0005-0000-0000-0000F8060000}"/>
    <cellStyle name="level1a 3 7 2" xfId="1782" xr:uid="{00000000-0005-0000-0000-0000F9060000}"/>
    <cellStyle name="level1a 3 7 2 2" xfId="1783" xr:uid="{00000000-0005-0000-0000-0000FA060000}"/>
    <cellStyle name="level1a 3 7 2 2 2" xfId="8306" xr:uid="{5968FBCD-8CB0-41A8-A4B8-1BE3AC6B7B0A}"/>
    <cellStyle name="level1a 3 7 2 2 2 2" xfId="14135" xr:uid="{0BBBFAD8-38DD-4627-B4CD-51F6B6B7D4FE}"/>
    <cellStyle name="level1a 3 7 2 3" xfId="8305" xr:uid="{2AF80EAC-AB3F-4A83-8724-C3B3CE9DEF5C}"/>
    <cellStyle name="level1a 3 7 2 3 2" xfId="14134" xr:uid="{C0A8C80F-2D59-4BA2-8616-42C19EDD2760}"/>
    <cellStyle name="level1a 3 7 3" xfId="1784" xr:uid="{00000000-0005-0000-0000-0000FB060000}"/>
    <cellStyle name="level1a 3 7 3 2" xfId="8307" xr:uid="{8397A8C2-56FF-4C93-BFFD-E95783F57365}"/>
    <cellStyle name="level1a 3 7 3 2 2" xfId="14136" xr:uid="{8EC1DB8B-D75C-4595-97AC-A3393B9A7614}"/>
    <cellStyle name="level1a 3 7 4" xfId="8304" xr:uid="{374381FF-63EE-4BBA-AC76-9A0BC42C3E8A}"/>
    <cellStyle name="level1a 3 7 4 2" xfId="14133" xr:uid="{B2FABA9C-5591-4C4B-B19D-4F7F026D59C3}"/>
    <cellStyle name="level1a 3 8" xfId="1785" xr:uid="{00000000-0005-0000-0000-0000FC060000}"/>
    <cellStyle name="level1a 3 8 2" xfId="8308" xr:uid="{BFBC298D-3F55-4BB8-95E8-6A305BDD8581}"/>
    <cellStyle name="level1a 3 8 2 2" xfId="14137" xr:uid="{2F99B5F1-3E04-4B9F-B452-02568B49D0FA}"/>
    <cellStyle name="level1a 3 9" xfId="6449" xr:uid="{97FC6581-EC13-4331-9E99-68D59688CBF3}"/>
    <cellStyle name="level1a 3 9 2" xfId="12928" xr:uid="{44510CBF-70C9-4E28-B782-0CB4CD3C9406}"/>
    <cellStyle name="level1a 4" xfId="1786" xr:uid="{00000000-0005-0000-0000-0000FD060000}"/>
    <cellStyle name="level1a 4 2" xfId="1787" xr:uid="{00000000-0005-0000-0000-0000FE060000}"/>
    <cellStyle name="level1a 4 2 2" xfId="1788" xr:uid="{00000000-0005-0000-0000-0000FF060000}"/>
    <cellStyle name="level1a 4 2 2 2" xfId="1789" xr:uid="{00000000-0005-0000-0000-000000070000}"/>
    <cellStyle name="level1a 4 2 2 2 2" xfId="1790" xr:uid="{00000000-0005-0000-0000-000001070000}"/>
    <cellStyle name="level1a 4 2 2 2 2 2" xfId="1791" xr:uid="{00000000-0005-0000-0000-000002070000}"/>
    <cellStyle name="level1a 4 2 2 2 2 2 2" xfId="8314" xr:uid="{C93422D5-6800-4C26-BA1E-42E14593D28D}"/>
    <cellStyle name="level1a 4 2 2 2 2 2 2 2" xfId="14143" xr:uid="{3CC5B17D-F181-4D74-B5DD-7B7D1041C3D5}"/>
    <cellStyle name="level1a 4 2 2 2 2 3" xfId="8313" xr:uid="{A437F9E0-5DFA-4EE7-98E8-242AA46036C4}"/>
    <cellStyle name="level1a 4 2 2 2 2 3 2" xfId="14142" xr:uid="{212EFE7C-E3CB-4BF3-9CD3-B8215C2BE450}"/>
    <cellStyle name="level1a 4 2 2 2 3" xfId="1792" xr:uid="{00000000-0005-0000-0000-000003070000}"/>
    <cellStyle name="level1a 4 2 2 2 3 2" xfId="8315" xr:uid="{F85B2D6C-CD10-4F79-A92C-EE34A3125583}"/>
    <cellStyle name="level1a 4 2 2 2 3 2 2" xfId="14144" xr:uid="{E36B3FC4-7B8D-4462-8425-A858CF100151}"/>
    <cellStyle name="level1a 4 2 2 2 4" xfId="8312" xr:uid="{D37D5539-0D2C-4BDD-94F3-03284D072342}"/>
    <cellStyle name="level1a 4 2 2 2 4 2" xfId="14141" xr:uid="{B63BB450-2439-4ACD-B62A-130B60DA3F72}"/>
    <cellStyle name="level1a 4 2 2 3" xfId="1793" xr:uid="{00000000-0005-0000-0000-000004070000}"/>
    <cellStyle name="level1a 4 2 2 3 2" xfId="8316" xr:uid="{1E339C94-28CA-4CFD-96C9-2E8BA274B2FE}"/>
    <cellStyle name="level1a 4 2 2 3 2 2" xfId="14145" xr:uid="{784EE125-7145-46F0-AC1F-9A6ED1782A96}"/>
    <cellStyle name="level1a 4 2 2 4" xfId="8311" xr:uid="{765AED8B-21E3-4F7A-9EC0-811C409DA14D}"/>
    <cellStyle name="level1a 4 2 2 4 2" xfId="14140" xr:uid="{9D9762AA-AC6B-428D-8919-73B65AABD61C}"/>
    <cellStyle name="level1a 4 2 3" xfId="1794" xr:uid="{00000000-0005-0000-0000-000005070000}"/>
    <cellStyle name="level1a 4 2 3 2" xfId="1795" xr:uid="{00000000-0005-0000-0000-000006070000}"/>
    <cellStyle name="level1a 4 2 3 2 2" xfId="1796" xr:uid="{00000000-0005-0000-0000-000007070000}"/>
    <cellStyle name="level1a 4 2 3 2 2 2" xfId="1797" xr:uid="{00000000-0005-0000-0000-000008070000}"/>
    <cellStyle name="level1a 4 2 3 2 2 2 2" xfId="8320" xr:uid="{DF6D8183-B041-406E-9D66-AF082D7C88DD}"/>
    <cellStyle name="level1a 4 2 3 2 2 2 2 2" xfId="14149" xr:uid="{A27B0788-9E10-421B-9279-2989F591A901}"/>
    <cellStyle name="level1a 4 2 3 2 2 3" xfId="8319" xr:uid="{D210B5E8-4CD7-4373-A3F8-6CFA32E9C7D6}"/>
    <cellStyle name="level1a 4 2 3 2 2 3 2" xfId="14148" xr:uid="{074A4C44-1E5B-46AE-86B9-3B866C88BB59}"/>
    <cellStyle name="level1a 4 2 3 2 3" xfId="1798" xr:uid="{00000000-0005-0000-0000-000009070000}"/>
    <cellStyle name="level1a 4 2 3 2 3 2" xfId="8321" xr:uid="{64492982-CCB0-419C-93D9-7CFFAD5B6E6D}"/>
    <cellStyle name="level1a 4 2 3 2 3 2 2" xfId="14150" xr:uid="{B31FF30B-3523-4DC5-8A0B-B04EAA53EFB9}"/>
    <cellStyle name="level1a 4 2 3 2 4" xfId="8318" xr:uid="{104B9C7E-90B9-4AA3-AA48-D947840527F3}"/>
    <cellStyle name="level1a 4 2 3 2 4 2" xfId="14147" xr:uid="{EC563BA3-E5B2-466E-AF3D-E4A015F37F55}"/>
    <cellStyle name="level1a 4 2 3 3" xfId="1799" xr:uid="{00000000-0005-0000-0000-00000A070000}"/>
    <cellStyle name="level1a 4 2 3 3 2" xfId="8322" xr:uid="{A96BFADD-3E8A-44C8-B5AE-8F10C2597711}"/>
    <cellStyle name="level1a 4 2 3 3 2 2" xfId="14151" xr:uid="{5C14DC2F-CB0A-4936-AB40-B5B3C2AA3F11}"/>
    <cellStyle name="level1a 4 2 3 4" xfId="8317" xr:uid="{D3711D39-5299-40BA-85D2-79471CBFABC1}"/>
    <cellStyle name="level1a 4 2 3 4 2" xfId="14146" xr:uid="{3FAE3B8B-BC8E-4EAB-9F15-C5BB576557E8}"/>
    <cellStyle name="level1a 4 2 4" xfId="1800" xr:uid="{00000000-0005-0000-0000-00000B070000}"/>
    <cellStyle name="level1a 4 2 4 2" xfId="1801" xr:uid="{00000000-0005-0000-0000-00000C070000}"/>
    <cellStyle name="level1a 4 2 4 2 2" xfId="1802" xr:uid="{00000000-0005-0000-0000-00000D070000}"/>
    <cellStyle name="level1a 4 2 4 2 2 2" xfId="8325" xr:uid="{CFD170F6-CC6C-4352-8F4A-3E5FF2A53B10}"/>
    <cellStyle name="level1a 4 2 4 2 2 2 2" xfId="14154" xr:uid="{1B4C5B7B-FB3B-4D7F-81F5-FA09C9629F9D}"/>
    <cellStyle name="level1a 4 2 4 2 3" xfId="8324" xr:uid="{0D8F7870-BB7F-4C3D-B395-8FE0D00AF505}"/>
    <cellStyle name="level1a 4 2 4 2 3 2" xfId="14153" xr:uid="{532A6F01-4C74-4B44-8EE7-C63F8289A8E9}"/>
    <cellStyle name="level1a 4 2 4 3" xfId="1803" xr:uid="{00000000-0005-0000-0000-00000E070000}"/>
    <cellStyle name="level1a 4 2 4 3 2" xfId="8326" xr:uid="{04F30650-A3BB-491A-B7F9-B0BBFBF493A4}"/>
    <cellStyle name="level1a 4 2 4 3 2 2" xfId="14155" xr:uid="{5359638C-978C-458D-A00F-3B88DA9731CD}"/>
    <cellStyle name="level1a 4 2 4 4" xfId="8323" xr:uid="{FF4CD45A-7D55-46CC-8110-E8448E6E70C2}"/>
    <cellStyle name="level1a 4 2 4 4 2" xfId="14152" xr:uid="{CF934785-CBAE-4B62-9DB1-2850D347123C}"/>
    <cellStyle name="level1a 4 2 5" xfId="1804" xr:uid="{00000000-0005-0000-0000-00000F070000}"/>
    <cellStyle name="level1a 4 2 5 2" xfId="8327" xr:uid="{7414306E-DB8A-4CF5-92AE-23EBBA801B6D}"/>
    <cellStyle name="level1a 4 2 5 2 2" xfId="14156" xr:uid="{0CE3C48E-BE45-4C99-AB61-3CF621FC48A3}"/>
    <cellStyle name="level1a 4 2 6" xfId="8310" xr:uid="{6778465F-D02A-41D6-AD2B-33BC37D0E89A}"/>
    <cellStyle name="level1a 4 2 6 2" xfId="14139" xr:uid="{B3C07C53-79E2-4773-84B7-28D029550859}"/>
    <cellStyle name="level1a 4 3" xfId="1805" xr:uid="{00000000-0005-0000-0000-000010070000}"/>
    <cellStyle name="level1a 4 3 2" xfId="1806" xr:uid="{00000000-0005-0000-0000-000011070000}"/>
    <cellStyle name="level1a 4 3 2 2" xfId="1807" xr:uid="{00000000-0005-0000-0000-000012070000}"/>
    <cellStyle name="level1a 4 3 2 2 2" xfId="1808" xr:uid="{00000000-0005-0000-0000-000013070000}"/>
    <cellStyle name="level1a 4 3 2 2 2 2" xfId="1809" xr:uid="{00000000-0005-0000-0000-000014070000}"/>
    <cellStyle name="level1a 4 3 2 2 2 2 2" xfId="8332" xr:uid="{54F07F1E-6833-4118-BC61-54710EF00D4C}"/>
    <cellStyle name="level1a 4 3 2 2 2 2 2 2" xfId="14161" xr:uid="{E0704BEC-5BE4-4923-81BF-AEC6AAFE24C3}"/>
    <cellStyle name="level1a 4 3 2 2 2 3" xfId="8331" xr:uid="{B0147039-0880-437A-9429-F45945F41D7A}"/>
    <cellStyle name="level1a 4 3 2 2 2 3 2" xfId="14160" xr:uid="{E405E7AA-44F3-4B36-924D-80FC7DAE4B1C}"/>
    <cellStyle name="level1a 4 3 2 2 3" xfId="1810" xr:uid="{00000000-0005-0000-0000-000015070000}"/>
    <cellStyle name="level1a 4 3 2 2 3 2" xfId="8333" xr:uid="{B926127C-296F-472F-B570-AFB742B5F9A6}"/>
    <cellStyle name="level1a 4 3 2 2 3 2 2" xfId="14162" xr:uid="{72E67B51-14F0-4ED1-8DAF-08D0B07DB031}"/>
    <cellStyle name="level1a 4 3 2 2 4" xfId="8330" xr:uid="{FBB6CF5C-8F36-4214-9965-57845BBF3884}"/>
    <cellStyle name="level1a 4 3 2 2 4 2" xfId="14159" xr:uid="{738761CA-C661-49BE-87E2-49A9039B6853}"/>
    <cellStyle name="level1a 4 3 2 3" xfId="1811" xr:uid="{00000000-0005-0000-0000-000016070000}"/>
    <cellStyle name="level1a 4 3 2 3 2" xfId="8334" xr:uid="{71FE5AED-0955-4122-A8CC-F001DAD31D41}"/>
    <cellStyle name="level1a 4 3 2 3 2 2" xfId="14163" xr:uid="{630C929C-535E-4DCE-BA2A-C7795FFD78C2}"/>
    <cellStyle name="level1a 4 3 2 4" xfId="8329" xr:uid="{58C33DB8-58A6-4761-B34C-86610BB66442}"/>
    <cellStyle name="level1a 4 3 2 4 2" xfId="14158" xr:uid="{523FD379-29B4-4204-B3CC-1A3D62282988}"/>
    <cellStyle name="level1a 4 3 3" xfId="1812" xr:uid="{00000000-0005-0000-0000-000017070000}"/>
    <cellStyle name="level1a 4 3 3 2" xfId="1813" xr:uid="{00000000-0005-0000-0000-000018070000}"/>
    <cellStyle name="level1a 4 3 3 2 2" xfId="1814" xr:uid="{00000000-0005-0000-0000-000019070000}"/>
    <cellStyle name="level1a 4 3 3 2 2 2" xfId="1815" xr:uid="{00000000-0005-0000-0000-00001A070000}"/>
    <cellStyle name="level1a 4 3 3 2 2 2 2" xfId="8338" xr:uid="{DE70A9B9-B31D-4BA5-8AAF-DB0F5BD2E600}"/>
    <cellStyle name="level1a 4 3 3 2 2 2 2 2" xfId="14167" xr:uid="{2A28FD42-13CC-43E3-A527-5ED9A3659F71}"/>
    <cellStyle name="level1a 4 3 3 2 2 3" xfId="8337" xr:uid="{0C1D65F5-859E-4ED8-81BF-193649424F43}"/>
    <cellStyle name="level1a 4 3 3 2 2 3 2" xfId="14166" xr:uid="{19C433DF-7023-467D-888E-5CEF8CB64E9F}"/>
    <cellStyle name="level1a 4 3 3 2 3" xfId="1816" xr:uid="{00000000-0005-0000-0000-00001B070000}"/>
    <cellStyle name="level1a 4 3 3 2 3 2" xfId="8339" xr:uid="{E69450EB-2767-4E4B-960A-38E84E1F9F23}"/>
    <cellStyle name="level1a 4 3 3 2 3 2 2" xfId="14168" xr:uid="{B3E9C24F-19DF-45F9-9488-D5C87D81FFC0}"/>
    <cellStyle name="level1a 4 3 3 2 4" xfId="8336" xr:uid="{FAB2A853-A2B5-4EF1-9048-FB7C6A23CA52}"/>
    <cellStyle name="level1a 4 3 3 2 4 2" xfId="14165" xr:uid="{9DAA4D22-0167-4D38-BF2B-55E3C340A502}"/>
    <cellStyle name="level1a 4 3 3 3" xfId="1817" xr:uid="{00000000-0005-0000-0000-00001C070000}"/>
    <cellStyle name="level1a 4 3 3 3 2" xfId="8340" xr:uid="{8A07AE78-D8D9-483D-94B2-7A63B94D8E98}"/>
    <cellStyle name="level1a 4 3 3 3 2 2" xfId="14169" xr:uid="{A66575DD-A0A9-49CD-B871-2881BB6DC119}"/>
    <cellStyle name="level1a 4 3 3 4" xfId="8335" xr:uid="{3EEB5F8C-2E21-4F81-AA7B-657799E46E3A}"/>
    <cellStyle name="level1a 4 3 3 4 2" xfId="14164" xr:uid="{6BC44D13-48E2-420C-BE8B-C675A0C83008}"/>
    <cellStyle name="level1a 4 3 4" xfId="1818" xr:uid="{00000000-0005-0000-0000-00001D070000}"/>
    <cellStyle name="level1a 4 3 4 2" xfId="1819" xr:uid="{00000000-0005-0000-0000-00001E070000}"/>
    <cellStyle name="level1a 4 3 4 2 2" xfId="1820" xr:uid="{00000000-0005-0000-0000-00001F070000}"/>
    <cellStyle name="level1a 4 3 4 2 2 2" xfId="8343" xr:uid="{D533BBA5-E2D7-482C-B1C1-368A092533B7}"/>
    <cellStyle name="level1a 4 3 4 2 2 2 2" xfId="14172" xr:uid="{73765683-5541-4A1B-B2F1-6DCA8B03DC36}"/>
    <cellStyle name="level1a 4 3 4 2 3" xfId="8342" xr:uid="{50CB65FB-15FE-40DE-8398-9B6881CE995A}"/>
    <cellStyle name="level1a 4 3 4 2 3 2" xfId="14171" xr:uid="{8E2B7801-D676-4072-A65C-2D42616A4B95}"/>
    <cellStyle name="level1a 4 3 4 3" xfId="1821" xr:uid="{00000000-0005-0000-0000-000020070000}"/>
    <cellStyle name="level1a 4 3 4 3 2" xfId="8344" xr:uid="{B00D7791-EF4A-43B6-96E1-425FA7738335}"/>
    <cellStyle name="level1a 4 3 4 3 2 2" xfId="14173" xr:uid="{DFFA5A59-B3E2-4BF0-AFCC-F748CCC760CE}"/>
    <cellStyle name="level1a 4 3 4 4" xfId="8341" xr:uid="{2777B074-7FB7-4DF4-9AA3-F1BB76142CB8}"/>
    <cellStyle name="level1a 4 3 4 4 2" xfId="14170" xr:uid="{5BEB4B37-5B06-481D-A6F4-BCFC37912989}"/>
    <cellStyle name="level1a 4 3 5" xfId="1822" xr:uid="{00000000-0005-0000-0000-000021070000}"/>
    <cellStyle name="level1a 4 3 5 2" xfId="8345" xr:uid="{3C5656B7-3D82-4E16-8605-4375F505202B}"/>
    <cellStyle name="level1a 4 3 5 2 2" xfId="14174" xr:uid="{5B04051C-797C-4B11-9C0F-F3F2864C6B3C}"/>
    <cellStyle name="level1a 4 3 6" xfId="8328" xr:uid="{B2E798EC-EEF5-4AB7-ADA0-32D5589541AA}"/>
    <cellStyle name="level1a 4 3 6 2" xfId="14157" xr:uid="{36E45508-DA87-41DC-9765-ACCB2CE05DC4}"/>
    <cellStyle name="level1a 4 4" xfId="1823" xr:uid="{00000000-0005-0000-0000-000022070000}"/>
    <cellStyle name="level1a 4 4 2" xfId="1824" xr:uid="{00000000-0005-0000-0000-000023070000}"/>
    <cellStyle name="level1a 4 4 2 2" xfId="1825" xr:uid="{00000000-0005-0000-0000-000024070000}"/>
    <cellStyle name="level1a 4 4 2 2 2" xfId="1826" xr:uid="{00000000-0005-0000-0000-000025070000}"/>
    <cellStyle name="level1a 4 4 2 2 2 2" xfId="1827" xr:uid="{00000000-0005-0000-0000-000026070000}"/>
    <cellStyle name="level1a 4 4 2 2 2 2 2" xfId="8350" xr:uid="{67854102-D1FC-4AB1-9755-2061F1287C04}"/>
    <cellStyle name="level1a 4 4 2 2 2 2 2 2" xfId="14179" xr:uid="{AB48DC70-3079-4266-A997-1734C8C45FC5}"/>
    <cellStyle name="level1a 4 4 2 2 2 3" xfId="8349" xr:uid="{17D1E79E-F2AF-4FBE-BD96-4E4CEE2DF6C0}"/>
    <cellStyle name="level1a 4 4 2 2 2 3 2" xfId="14178" xr:uid="{C7DBCA2E-73F3-4769-9C5C-75DB2F4443DA}"/>
    <cellStyle name="level1a 4 4 2 2 3" xfId="1828" xr:uid="{00000000-0005-0000-0000-000027070000}"/>
    <cellStyle name="level1a 4 4 2 2 3 2" xfId="8351" xr:uid="{8342CE94-5844-4839-873D-9267F4F1B9E4}"/>
    <cellStyle name="level1a 4 4 2 2 3 2 2" xfId="14180" xr:uid="{7EED794B-EB9E-49A5-8AB5-15A9DCF1045E}"/>
    <cellStyle name="level1a 4 4 2 2 4" xfId="8348" xr:uid="{F3041DE2-4695-4590-854E-73D361897A8D}"/>
    <cellStyle name="level1a 4 4 2 2 4 2" xfId="14177" xr:uid="{D1015DB1-FB38-46F0-A4C6-B2E86E06220F}"/>
    <cellStyle name="level1a 4 4 2 3" xfId="1829" xr:uid="{00000000-0005-0000-0000-000028070000}"/>
    <cellStyle name="level1a 4 4 2 3 2" xfId="8352" xr:uid="{3AF09FB1-771A-4692-AA67-BD1996C3B2A3}"/>
    <cellStyle name="level1a 4 4 2 3 2 2" xfId="14181" xr:uid="{5D01AE93-F9E6-44E2-89EF-37DDD42E73B6}"/>
    <cellStyle name="level1a 4 4 2 4" xfId="8347" xr:uid="{C73FD63F-B4FB-48A0-AA95-F0D84B806E53}"/>
    <cellStyle name="level1a 4 4 2 4 2" xfId="14176" xr:uid="{DEC36A71-2490-437E-B630-4D503268A299}"/>
    <cellStyle name="level1a 4 4 3" xfId="1830" xr:uid="{00000000-0005-0000-0000-000029070000}"/>
    <cellStyle name="level1a 4 4 3 2" xfId="1831" xr:uid="{00000000-0005-0000-0000-00002A070000}"/>
    <cellStyle name="level1a 4 4 3 2 2" xfId="1832" xr:uid="{00000000-0005-0000-0000-00002B070000}"/>
    <cellStyle name="level1a 4 4 3 2 2 2" xfId="1833" xr:uid="{00000000-0005-0000-0000-00002C070000}"/>
    <cellStyle name="level1a 4 4 3 2 2 2 2" xfId="8356" xr:uid="{71B9143E-AB2F-4F60-B325-2EF43CE1A0FB}"/>
    <cellStyle name="level1a 4 4 3 2 2 2 2 2" xfId="14185" xr:uid="{0A6CDB11-D9BC-4128-8178-9FB6A44C2FF7}"/>
    <cellStyle name="level1a 4 4 3 2 2 3" xfId="8355" xr:uid="{7597ABE9-20B7-43A6-A475-AD83216582BB}"/>
    <cellStyle name="level1a 4 4 3 2 2 3 2" xfId="14184" xr:uid="{5442079F-C1EE-4D2E-B226-E239DAF79207}"/>
    <cellStyle name="level1a 4 4 3 2 3" xfId="1834" xr:uid="{00000000-0005-0000-0000-00002D070000}"/>
    <cellStyle name="level1a 4 4 3 2 3 2" xfId="8357" xr:uid="{78B830B9-48DE-4DB2-9016-7B0B5B5E4699}"/>
    <cellStyle name="level1a 4 4 3 2 3 2 2" xfId="14186" xr:uid="{256CCAC2-8D39-4889-9A22-B34F82B554AE}"/>
    <cellStyle name="level1a 4 4 3 2 4" xfId="8354" xr:uid="{C8A66C90-0639-4D6B-8B17-FF689027A561}"/>
    <cellStyle name="level1a 4 4 3 2 4 2" xfId="14183" xr:uid="{4AC27B86-0526-41AF-9F71-AFC579A399A3}"/>
    <cellStyle name="level1a 4 4 3 3" xfId="1835" xr:uid="{00000000-0005-0000-0000-00002E070000}"/>
    <cellStyle name="level1a 4 4 3 3 2" xfId="8358" xr:uid="{53F88FC8-4074-4119-9962-1B89327AB3B2}"/>
    <cellStyle name="level1a 4 4 3 3 2 2" xfId="14187" xr:uid="{BE2057C5-A2EB-4B90-8DA9-4711E50CF752}"/>
    <cellStyle name="level1a 4 4 3 4" xfId="8353" xr:uid="{110C6015-A31E-4F23-9E26-A3B5085C7712}"/>
    <cellStyle name="level1a 4 4 3 4 2" xfId="14182" xr:uid="{CA9FF163-84A1-4C86-B8FF-F8F286818C63}"/>
    <cellStyle name="level1a 4 4 4" xfId="1836" xr:uid="{00000000-0005-0000-0000-00002F070000}"/>
    <cellStyle name="level1a 4 4 4 2" xfId="1837" xr:uid="{00000000-0005-0000-0000-000030070000}"/>
    <cellStyle name="level1a 4 4 4 2 2" xfId="1838" xr:uid="{00000000-0005-0000-0000-000031070000}"/>
    <cellStyle name="level1a 4 4 4 2 2 2" xfId="1839" xr:uid="{00000000-0005-0000-0000-000032070000}"/>
    <cellStyle name="level1a 4 4 4 2 2 2 2" xfId="8362" xr:uid="{B3B16671-3895-4FA3-9672-BD9B09D8991D}"/>
    <cellStyle name="level1a 4 4 4 2 2 2 2 2" xfId="14191" xr:uid="{A0DB7F73-5271-417E-948F-7CD459397680}"/>
    <cellStyle name="level1a 4 4 4 2 2 3" xfId="8361" xr:uid="{70B05478-B8FE-4F4C-BD13-1334A4A498CF}"/>
    <cellStyle name="level1a 4 4 4 2 2 3 2" xfId="14190" xr:uid="{5CE4F97D-815B-42FA-8546-AC34239D820A}"/>
    <cellStyle name="level1a 4 4 4 2 3" xfId="1840" xr:uid="{00000000-0005-0000-0000-000033070000}"/>
    <cellStyle name="level1a 4 4 4 2 3 2" xfId="8363" xr:uid="{52E3A395-B8F8-4CF6-A6D0-761739E2B907}"/>
    <cellStyle name="level1a 4 4 4 2 3 2 2" xfId="14192" xr:uid="{548A7C60-DEB2-4299-BA39-6F1003CF8831}"/>
    <cellStyle name="level1a 4 4 4 2 4" xfId="8360" xr:uid="{EC657DD6-C229-4E0C-8768-6AFEC5D6C540}"/>
    <cellStyle name="level1a 4 4 4 2 4 2" xfId="14189" xr:uid="{B22039E5-973E-4751-AF9E-40E06FE82D2B}"/>
    <cellStyle name="level1a 4 4 4 3" xfId="1841" xr:uid="{00000000-0005-0000-0000-000034070000}"/>
    <cellStyle name="level1a 4 4 4 3 2" xfId="8364" xr:uid="{CFE1BA7A-121D-44C4-87E4-B677DB6AC6CF}"/>
    <cellStyle name="level1a 4 4 4 3 2 2" xfId="14193" xr:uid="{20E659AE-2DF8-42F8-9821-B916F484C1AA}"/>
    <cellStyle name="level1a 4 4 4 4" xfId="8359" xr:uid="{D608E4AC-BD5D-40AE-ABBA-694C58D3DA2D}"/>
    <cellStyle name="level1a 4 4 4 4 2" xfId="14188" xr:uid="{D31A532A-1C78-4078-8F8A-75376CE0E9B6}"/>
    <cellStyle name="level1a 4 4 5" xfId="1842" xr:uid="{00000000-0005-0000-0000-000035070000}"/>
    <cellStyle name="level1a 4 4 5 2" xfId="1843" xr:uid="{00000000-0005-0000-0000-000036070000}"/>
    <cellStyle name="level1a 4 4 5 2 2" xfId="1844" xr:uid="{00000000-0005-0000-0000-000037070000}"/>
    <cellStyle name="level1a 4 4 5 2 2 2" xfId="8367" xr:uid="{FAE9A69C-32BF-4849-B787-75FC8852300F}"/>
    <cellStyle name="level1a 4 4 5 2 2 2 2" xfId="14196" xr:uid="{154B474F-40B7-4E23-A154-8BDA2690480C}"/>
    <cellStyle name="level1a 4 4 5 2 3" xfId="8366" xr:uid="{52A2D48A-76C2-4E5F-83AC-2EAD492A0107}"/>
    <cellStyle name="level1a 4 4 5 2 3 2" xfId="14195" xr:uid="{2F6CCD60-692E-4C99-B1A8-575E04080A96}"/>
    <cellStyle name="level1a 4 4 5 3" xfId="1845" xr:uid="{00000000-0005-0000-0000-000038070000}"/>
    <cellStyle name="level1a 4 4 5 3 2" xfId="8368" xr:uid="{FA0E7007-7164-4CD6-8B2B-D978482503CE}"/>
    <cellStyle name="level1a 4 4 5 3 2 2" xfId="14197" xr:uid="{14D3E064-178C-4397-AA23-4E9BCB921D2E}"/>
    <cellStyle name="level1a 4 4 5 4" xfId="8365" xr:uid="{2FC4BB07-C544-478A-AD37-B6E406608B40}"/>
    <cellStyle name="level1a 4 4 5 4 2" xfId="14194" xr:uid="{3C1D4C69-931E-4112-B57D-4692D90C219C}"/>
    <cellStyle name="level1a 4 4 6" xfId="1846" xr:uid="{00000000-0005-0000-0000-000039070000}"/>
    <cellStyle name="level1a 4 4 6 2" xfId="8369" xr:uid="{D4BC2855-4726-4503-B129-33DA9309930C}"/>
    <cellStyle name="level1a 4 4 6 2 2" xfId="14198" xr:uid="{18C634B3-F068-442B-ABC4-89BEED8CB17E}"/>
    <cellStyle name="level1a 4 4 7" xfId="8346" xr:uid="{E34F7C7A-5398-4603-B7C6-18A55BAF1F7C}"/>
    <cellStyle name="level1a 4 4 7 2" xfId="14175" xr:uid="{E4FA2495-CD4E-43D6-927B-D96D5B5C31FA}"/>
    <cellStyle name="level1a 4 5" xfId="1847" xr:uid="{00000000-0005-0000-0000-00003A070000}"/>
    <cellStyle name="level1a 4 5 2" xfId="1848" xr:uid="{00000000-0005-0000-0000-00003B070000}"/>
    <cellStyle name="level1a 4 5 2 2" xfId="1849" xr:uid="{00000000-0005-0000-0000-00003C070000}"/>
    <cellStyle name="level1a 4 5 2 2 2" xfId="1850" xr:uid="{00000000-0005-0000-0000-00003D070000}"/>
    <cellStyle name="level1a 4 5 2 2 2 2" xfId="8373" xr:uid="{B725D95F-DBB3-4A6B-97DC-012AF0A0828A}"/>
    <cellStyle name="level1a 4 5 2 2 2 2 2" xfId="14202" xr:uid="{5E1EB93C-8F51-4997-B47C-9E1E60545DCE}"/>
    <cellStyle name="level1a 4 5 2 2 3" xfId="8372" xr:uid="{1303B757-1D41-4A93-90CD-57ECD28297F2}"/>
    <cellStyle name="level1a 4 5 2 2 3 2" xfId="14201" xr:uid="{14FCE09B-7B7A-4BF6-B4BB-FF1445E2AE0C}"/>
    <cellStyle name="level1a 4 5 2 3" xfId="1851" xr:uid="{00000000-0005-0000-0000-00003E070000}"/>
    <cellStyle name="level1a 4 5 2 3 2" xfId="8374" xr:uid="{22C95147-4978-41CA-9869-3D2F4545C62C}"/>
    <cellStyle name="level1a 4 5 2 3 2 2" xfId="14203" xr:uid="{AF4C2C93-2247-4FBE-80E0-06FF5CD157A1}"/>
    <cellStyle name="level1a 4 5 2 4" xfId="8371" xr:uid="{A37C30FA-5F91-48D6-A4E5-89107A6AB5CB}"/>
    <cellStyle name="level1a 4 5 2 4 2" xfId="14200" xr:uid="{92D35CC5-9A45-42F0-AB34-CDF557BC1B8C}"/>
    <cellStyle name="level1a 4 5 3" xfId="1852" xr:uid="{00000000-0005-0000-0000-00003F070000}"/>
    <cellStyle name="level1a 4 5 3 2" xfId="8375" xr:uid="{53042F02-C803-47DF-A8A7-BAC43D70C4AC}"/>
    <cellStyle name="level1a 4 5 3 2 2" xfId="14204" xr:uid="{C8F4D692-F06C-4311-A9B0-62BA4A252B62}"/>
    <cellStyle name="level1a 4 5 4" xfId="8370" xr:uid="{640AB950-B9EB-41E3-A841-EC6C10682461}"/>
    <cellStyle name="level1a 4 5 4 2" xfId="14199" xr:uid="{78A92BE9-B577-4FAC-94EF-7AC271DFB81D}"/>
    <cellStyle name="level1a 4 6" xfId="1853" xr:uid="{00000000-0005-0000-0000-000040070000}"/>
    <cellStyle name="level1a 4 6 2" xfId="1854" xr:uid="{00000000-0005-0000-0000-000041070000}"/>
    <cellStyle name="level1a 4 6 2 2" xfId="1855" xr:uid="{00000000-0005-0000-0000-000042070000}"/>
    <cellStyle name="level1a 4 6 2 2 2" xfId="8378" xr:uid="{FFF279E3-884F-4215-9B40-76FADEA29DFB}"/>
    <cellStyle name="level1a 4 6 2 2 2 2" xfId="14207" xr:uid="{0D2F7E3B-C916-4E6F-93BF-DBC143D94BA1}"/>
    <cellStyle name="level1a 4 6 2 3" xfId="8377" xr:uid="{9C7AA3D6-A269-420E-BADD-2DA6543F9BAD}"/>
    <cellStyle name="level1a 4 6 2 3 2" xfId="14206" xr:uid="{E50B3605-0C24-4D34-AA07-D2CAC9CE24A5}"/>
    <cellStyle name="level1a 4 6 3" xfId="1856" xr:uid="{00000000-0005-0000-0000-000043070000}"/>
    <cellStyle name="level1a 4 6 3 2" xfId="8379" xr:uid="{E9B77514-C5CA-457A-8C87-35BABF965DD1}"/>
    <cellStyle name="level1a 4 6 3 2 2" xfId="14208" xr:uid="{C0A5BCD6-5011-44D7-AADA-B065FF62A264}"/>
    <cellStyle name="level1a 4 6 4" xfId="8376" xr:uid="{0A093F22-1D95-43DC-B428-BAF699C5029E}"/>
    <cellStyle name="level1a 4 6 4 2" xfId="14205" xr:uid="{E229E2E7-4AAC-410B-8AF2-FA86A9F227A8}"/>
    <cellStyle name="level1a 4 7" xfId="1857" xr:uid="{00000000-0005-0000-0000-000044070000}"/>
    <cellStyle name="level1a 4 7 2" xfId="8380" xr:uid="{21C0040B-89D5-4CBF-B1D9-B0CA31633669}"/>
    <cellStyle name="level1a 4 7 2 2" xfId="14209" xr:uid="{9C00C8E3-463E-445F-8340-C8F8117640A9}"/>
    <cellStyle name="level1a 4 8" xfId="8309" xr:uid="{8D2DEEB6-0313-451D-9412-76CEE6F3747D}"/>
    <cellStyle name="level1a 4 8 2" xfId="14138" xr:uid="{7FA2026F-63CD-4AC6-A06B-6CFB48718E74}"/>
    <cellStyle name="level1a 5" xfId="1858" xr:uid="{00000000-0005-0000-0000-000045070000}"/>
    <cellStyle name="level1a 5 2" xfId="1859" xr:uid="{00000000-0005-0000-0000-000046070000}"/>
    <cellStyle name="level1a 5 2 2" xfId="1860" xr:uid="{00000000-0005-0000-0000-000047070000}"/>
    <cellStyle name="level1a 5 2 2 2" xfId="1861" xr:uid="{00000000-0005-0000-0000-000048070000}"/>
    <cellStyle name="level1a 5 2 2 2 2" xfId="1862" xr:uid="{00000000-0005-0000-0000-000049070000}"/>
    <cellStyle name="level1a 5 2 2 2 2 2" xfId="8385" xr:uid="{41100286-1BC7-49CA-8FEF-EB198BED2EDC}"/>
    <cellStyle name="level1a 5 2 2 2 2 2 2" xfId="14214" xr:uid="{27ED5EB1-60FF-4013-AD0A-28BFF65A83E6}"/>
    <cellStyle name="level1a 5 2 2 2 3" xfId="8384" xr:uid="{ABE7CE3A-9E5C-400B-8AC4-9F945D75377C}"/>
    <cellStyle name="level1a 5 2 2 2 3 2" xfId="14213" xr:uid="{FC6BAB7F-609B-4FA2-AB2F-D630EFDA6BAA}"/>
    <cellStyle name="level1a 5 2 2 3" xfId="1863" xr:uid="{00000000-0005-0000-0000-00004A070000}"/>
    <cellStyle name="level1a 5 2 2 3 2" xfId="8386" xr:uid="{EB4E8C3F-C985-4A88-8195-4472A4AB6B5C}"/>
    <cellStyle name="level1a 5 2 2 3 2 2" xfId="14215" xr:uid="{4A484220-05E5-4CE8-B409-B32FD72F92BC}"/>
    <cellStyle name="level1a 5 2 2 4" xfId="8383" xr:uid="{5CCEBA0B-031C-4DD6-BB10-1B4D879827F8}"/>
    <cellStyle name="level1a 5 2 2 4 2" xfId="14212" xr:uid="{108E700F-7FAD-43A0-9F8E-55744ED41675}"/>
    <cellStyle name="level1a 5 2 3" xfId="1864" xr:uid="{00000000-0005-0000-0000-00004B070000}"/>
    <cellStyle name="level1a 5 2 3 2" xfId="8387" xr:uid="{D92CFF40-0F66-49EF-B237-45A0F489E894}"/>
    <cellStyle name="level1a 5 2 3 2 2" xfId="14216" xr:uid="{7CAA7844-DDF5-4659-9E2C-9E3360986436}"/>
    <cellStyle name="level1a 5 2 4" xfId="8382" xr:uid="{8AFFE6EF-DF36-4592-A992-BB726189FC81}"/>
    <cellStyle name="level1a 5 2 4 2" xfId="14211" xr:uid="{09A1E83F-AC3A-4256-9C45-32D9FBA47FB9}"/>
    <cellStyle name="level1a 5 3" xfId="1865" xr:uid="{00000000-0005-0000-0000-00004C070000}"/>
    <cellStyle name="level1a 5 3 2" xfId="1866" xr:uid="{00000000-0005-0000-0000-00004D070000}"/>
    <cellStyle name="level1a 5 3 2 2" xfId="1867" xr:uid="{00000000-0005-0000-0000-00004E070000}"/>
    <cellStyle name="level1a 5 3 2 2 2" xfId="1868" xr:uid="{00000000-0005-0000-0000-00004F070000}"/>
    <cellStyle name="level1a 5 3 2 2 2 2" xfId="8391" xr:uid="{90759E7D-16FB-49E8-A43D-BFD78EA49AFF}"/>
    <cellStyle name="level1a 5 3 2 2 2 2 2" xfId="14220" xr:uid="{61ACD78F-D394-4A0B-82F3-03C4FED4DAC4}"/>
    <cellStyle name="level1a 5 3 2 2 3" xfId="8390" xr:uid="{CFEF5F11-1928-41EA-A1D6-7998976F857D}"/>
    <cellStyle name="level1a 5 3 2 2 3 2" xfId="14219" xr:uid="{BD4533E2-EB86-4E3E-BA97-F42C6043B4EE}"/>
    <cellStyle name="level1a 5 3 2 3" xfId="1869" xr:uid="{00000000-0005-0000-0000-000050070000}"/>
    <cellStyle name="level1a 5 3 2 3 2" xfId="8392" xr:uid="{377E321A-9C1C-4AC3-824B-DCCFBE0B8A02}"/>
    <cellStyle name="level1a 5 3 2 3 2 2" xfId="14221" xr:uid="{B35C3EF6-06D0-4107-AF7A-E44513EBE28B}"/>
    <cellStyle name="level1a 5 3 2 4" xfId="8389" xr:uid="{59ECBE81-D548-4230-AB05-2EE79B4EB42A}"/>
    <cellStyle name="level1a 5 3 2 4 2" xfId="14218" xr:uid="{810208B7-6113-4F0E-8A1E-43249F0F3C9F}"/>
    <cellStyle name="level1a 5 3 3" xfId="1870" xr:uid="{00000000-0005-0000-0000-000051070000}"/>
    <cellStyle name="level1a 5 3 3 2" xfId="8393" xr:uid="{DA247751-70AD-49B0-A99B-3D6F8E4652D2}"/>
    <cellStyle name="level1a 5 3 3 2 2" xfId="14222" xr:uid="{C2481B23-A931-45B9-83DB-73B4BEFAFB54}"/>
    <cellStyle name="level1a 5 3 4" xfId="8388" xr:uid="{9763A96A-C5EA-42FA-A845-952D903510B5}"/>
    <cellStyle name="level1a 5 3 4 2" xfId="14217" xr:uid="{DC96B439-3855-47C2-B04A-52F7E7C6FD6F}"/>
    <cellStyle name="level1a 5 4" xfId="1871" xr:uid="{00000000-0005-0000-0000-000052070000}"/>
    <cellStyle name="level1a 5 4 2" xfId="1872" xr:uid="{00000000-0005-0000-0000-000053070000}"/>
    <cellStyle name="level1a 5 4 2 2" xfId="1873" xr:uid="{00000000-0005-0000-0000-000054070000}"/>
    <cellStyle name="level1a 5 4 2 2 2" xfId="8396" xr:uid="{FF3664CD-51C6-49F7-B9C4-9B1428A4A142}"/>
    <cellStyle name="level1a 5 4 2 2 2 2" xfId="14225" xr:uid="{0C210F79-99F7-4E90-A83B-6AFA6E3464BB}"/>
    <cellStyle name="level1a 5 4 2 3" xfId="8395" xr:uid="{6200FAA0-E5AB-43A3-B477-A1C1CDB96BF5}"/>
    <cellStyle name="level1a 5 4 2 3 2" xfId="14224" xr:uid="{321140EB-76B7-4DD9-9436-2E7FFBBC4D37}"/>
    <cellStyle name="level1a 5 4 3" xfId="1874" xr:uid="{00000000-0005-0000-0000-000055070000}"/>
    <cellStyle name="level1a 5 4 3 2" xfId="8397" xr:uid="{55C0CC57-C365-4458-92FC-051099DCB325}"/>
    <cellStyle name="level1a 5 4 3 2 2" xfId="14226" xr:uid="{457150AD-CB1F-4831-BE80-3F4AD7BBA972}"/>
    <cellStyle name="level1a 5 4 4" xfId="8394" xr:uid="{350F8C98-BD60-40B0-A388-5C857A085355}"/>
    <cellStyle name="level1a 5 4 4 2" xfId="14223" xr:uid="{B7F7FE71-1BEC-46E9-B56B-DFE3D5C07FB3}"/>
    <cellStyle name="level1a 5 5" xfId="1875" xr:uid="{00000000-0005-0000-0000-000056070000}"/>
    <cellStyle name="level1a 5 5 2" xfId="8398" xr:uid="{459FCEF7-EAF2-4C70-B930-58FF2FCD410A}"/>
    <cellStyle name="level1a 5 5 2 2" xfId="14227" xr:uid="{DFCB6DEF-A9D6-4FFE-A2ED-2EFAEA7368FC}"/>
    <cellStyle name="level1a 5 6" xfId="8381" xr:uid="{E00C4EA5-06AF-4D0D-A947-F49869A2C53C}"/>
    <cellStyle name="level1a 5 6 2" xfId="14210" xr:uid="{78C6FB4E-9CA7-4706-938D-70313509243F}"/>
    <cellStyle name="level1a 6" xfId="1876" xr:uid="{00000000-0005-0000-0000-000057070000}"/>
    <cellStyle name="level1a 6 2" xfId="1877" xr:uid="{00000000-0005-0000-0000-000058070000}"/>
    <cellStyle name="level1a 6 2 2" xfId="1878" xr:uid="{00000000-0005-0000-0000-000059070000}"/>
    <cellStyle name="level1a 6 2 2 2" xfId="1879" xr:uid="{00000000-0005-0000-0000-00005A070000}"/>
    <cellStyle name="level1a 6 2 2 2 2" xfId="8402" xr:uid="{77E386F3-34D9-42E0-8A3F-2E2A516A6BE3}"/>
    <cellStyle name="level1a 6 2 2 2 2 2" xfId="14231" xr:uid="{C35D042A-3059-4316-AD9D-2184BA607EE8}"/>
    <cellStyle name="level1a 6 2 2 3" xfId="8401" xr:uid="{D75BC9DF-6539-4CA4-A2D9-DFF5720F7E64}"/>
    <cellStyle name="level1a 6 2 2 3 2" xfId="14230" xr:uid="{754E0338-5E9B-47CE-A335-E5AE6600A2D4}"/>
    <cellStyle name="level1a 6 2 3" xfId="1880" xr:uid="{00000000-0005-0000-0000-00005B070000}"/>
    <cellStyle name="level1a 6 2 3 2" xfId="8403" xr:uid="{C91427E4-3B9D-4C86-948C-C4C2834C63EA}"/>
    <cellStyle name="level1a 6 2 3 2 2" xfId="14232" xr:uid="{ADA64E49-9E3E-4632-B476-C05D586F4FE9}"/>
    <cellStyle name="level1a 6 2 4" xfId="8400" xr:uid="{0DDBFBF8-8B8A-4315-8A09-323FD79C0A23}"/>
    <cellStyle name="level1a 6 2 4 2" xfId="14229" xr:uid="{E73BEFDB-BEB6-4358-9B62-9E62297C4536}"/>
    <cellStyle name="level1a 6 3" xfId="1881" xr:uid="{00000000-0005-0000-0000-00005C070000}"/>
    <cellStyle name="level1a 6 3 2" xfId="8404" xr:uid="{5BD97002-15DA-4928-8E18-8857DB999CCC}"/>
    <cellStyle name="level1a 6 3 2 2" xfId="14233" xr:uid="{984B57B0-E6D7-4E7C-A412-7780AA7C06D2}"/>
    <cellStyle name="level1a 6 4" xfId="8399" xr:uid="{20A4D013-1E15-45EB-B15F-6779D637FE94}"/>
    <cellStyle name="level1a 6 4 2" xfId="14228" xr:uid="{52873AE6-00E5-4724-91E8-D5C1BEFE8DAA}"/>
    <cellStyle name="level1a 7" xfId="1882" xr:uid="{00000000-0005-0000-0000-00005D070000}"/>
    <cellStyle name="level1a 7 2" xfId="1883" xr:uid="{00000000-0005-0000-0000-00005E070000}"/>
    <cellStyle name="level1a 7 2 2" xfId="1884" xr:uid="{00000000-0005-0000-0000-00005F070000}"/>
    <cellStyle name="level1a 7 2 2 2" xfId="1885" xr:uid="{00000000-0005-0000-0000-000060070000}"/>
    <cellStyle name="level1a 7 2 2 2 2" xfId="8408" xr:uid="{7B6F6481-117B-40B2-BFC3-A30DD37D4408}"/>
    <cellStyle name="level1a 7 2 2 2 2 2" xfId="14237" xr:uid="{3FACB12D-7F11-4187-8AD0-D94B5DD9C179}"/>
    <cellStyle name="level1a 7 2 2 3" xfId="8407" xr:uid="{CCB2E7CA-A336-4AFC-91DE-472E620C67E5}"/>
    <cellStyle name="level1a 7 2 2 3 2" xfId="14236" xr:uid="{6345B547-4852-454A-8BDA-25D7A40EC48F}"/>
    <cellStyle name="level1a 7 2 3" xfId="1886" xr:uid="{00000000-0005-0000-0000-000061070000}"/>
    <cellStyle name="level1a 7 2 3 2" xfId="8409" xr:uid="{CC2F87EE-6AC1-47A9-88E3-EF03061C6A52}"/>
    <cellStyle name="level1a 7 2 3 2 2" xfId="14238" xr:uid="{0FF64F05-D18B-4252-865C-54F749F0B95A}"/>
    <cellStyle name="level1a 7 2 4" xfId="8406" xr:uid="{2EC52538-72DF-414F-82E0-9BB35EE27B9C}"/>
    <cellStyle name="level1a 7 2 4 2" xfId="14235" xr:uid="{3A084ECB-080D-4932-B1E4-B3D6FFBE1544}"/>
    <cellStyle name="level1a 7 3" xfId="1887" xr:uid="{00000000-0005-0000-0000-000062070000}"/>
    <cellStyle name="level1a 7 3 2" xfId="8410" xr:uid="{09B99AD7-0C55-4DD4-8EA3-81D106D3A2DC}"/>
    <cellStyle name="level1a 7 3 2 2" xfId="14239" xr:uid="{A2ED37FD-03BA-4BF4-B9C6-FDCB77AA69E6}"/>
    <cellStyle name="level1a 7 4" xfId="8405" xr:uid="{63036520-C3EF-4768-9BB0-E7959B78CFF7}"/>
    <cellStyle name="level1a 7 4 2" xfId="14234" xr:uid="{54C153DE-558D-449F-852B-8D8B1760D583}"/>
    <cellStyle name="level1a 8" xfId="1888" xr:uid="{00000000-0005-0000-0000-000063070000}"/>
    <cellStyle name="level1a 8 2" xfId="1889" xr:uid="{00000000-0005-0000-0000-000064070000}"/>
    <cellStyle name="level1a 8 2 2" xfId="1890" xr:uid="{00000000-0005-0000-0000-000065070000}"/>
    <cellStyle name="level1a 8 2 2 2" xfId="1891" xr:uid="{00000000-0005-0000-0000-000066070000}"/>
    <cellStyle name="level1a 8 2 2 2 2" xfId="8414" xr:uid="{48383742-AF8B-43AF-8456-15563FB9F8C8}"/>
    <cellStyle name="level1a 8 2 2 2 2 2" xfId="14243" xr:uid="{53F9CA6B-6C1C-4C74-810F-8E4308D06358}"/>
    <cellStyle name="level1a 8 2 2 3" xfId="8413" xr:uid="{DDD26D80-97D1-4E19-B6E1-6717E50F6F42}"/>
    <cellStyle name="level1a 8 2 2 3 2" xfId="14242" xr:uid="{A6EA2B45-2B72-4E62-8C4F-C4669B8CF677}"/>
    <cellStyle name="level1a 8 2 3" xfId="1892" xr:uid="{00000000-0005-0000-0000-000067070000}"/>
    <cellStyle name="level1a 8 2 3 2" xfId="8415" xr:uid="{C00313DD-9906-4348-B608-E5E86DD4BAAD}"/>
    <cellStyle name="level1a 8 2 3 2 2" xfId="14244" xr:uid="{0932502D-B1EA-4F82-9909-F3417E475E14}"/>
    <cellStyle name="level1a 8 2 4" xfId="8412" xr:uid="{21702FCC-541D-4312-B179-7309DD029968}"/>
    <cellStyle name="level1a 8 2 4 2" xfId="14241" xr:uid="{B084D36F-A2B9-49DB-B670-C49B586B63B4}"/>
    <cellStyle name="level1a 8 3" xfId="1893" xr:uid="{00000000-0005-0000-0000-000068070000}"/>
    <cellStyle name="level1a 8 3 2" xfId="8416" xr:uid="{E99FB34F-66ED-49B3-8D22-276D069B9C86}"/>
    <cellStyle name="level1a 8 3 2 2" xfId="14245" xr:uid="{E85DB246-57A8-4A47-A521-2731BE6B8089}"/>
    <cellStyle name="level1a 8 4" xfId="8411" xr:uid="{55AE639A-E7FB-443F-A1C9-14927DD62627}"/>
    <cellStyle name="level1a 8 4 2" xfId="14240" xr:uid="{35C811D2-C1C1-4309-9F3E-A509D83C9579}"/>
    <cellStyle name="level1a 9" xfId="1894" xr:uid="{00000000-0005-0000-0000-000069070000}"/>
    <cellStyle name="level1a 9 2" xfId="1895" xr:uid="{00000000-0005-0000-0000-00006A070000}"/>
    <cellStyle name="level1a 9 2 2" xfId="1896" xr:uid="{00000000-0005-0000-0000-00006B070000}"/>
    <cellStyle name="level1a 9 2 2 2" xfId="1897" xr:uid="{00000000-0005-0000-0000-00006C070000}"/>
    <cellStyle name="level1a 9 2 2 2 2" xfId="8420" xr:uid="{9EA02915-F9C2-499C-A6E5-FAB2AEE0DEA3}"/>
    <cellStyle name="level1a 9 2 2 2 2 2" xfId="14249" xr:uid="{772AB9DC-5524-4AEF-A471-E2E8CBEC9810}"/>
    <cellStyle name="level1a 9 2 2 3" xfId="8419" xr:uid="{3DBEFD92-03F5-4BD3-A109-43DE4D3151B5}"/>
    <cellStyle name="level1a 9 2 2 3 2" xfId="14248" xr:uid="{7313C01A-F1B2-4C27-BDAC-2210C92FC91B}"/>
    <cellStyle name="level1a 9 2 3" xfId="1898" xr:uid="{00000000-0005-0000-0000-00006D070000}"/>
    <cellStyle name="level1a 9 2 3 2" xfId="8421" xr:uid="{F72D85CF-4DAB-490C-9906-E1D035856DDE}"/>
    <cellStyle name="level1a 9 2 3 2 2" xfId="14250" xr:uid="{3C56D046-3CB9-45A8-B8E7-F8DAAF6F140F}"/>
    <cellStyle name="level1a 9 2 4" xfId="8418" xr:uid="{11CB0EBA-4B35-4551-BB86-355BCBBBEB22}"/>
    <cellStyle name="level1a 9 2 4 2" xfId="14247" xr:uid="{BB5A0CFC-EA21-4212-B4C4-F2151D12796C}"/>
    <cellStyle name="level1a 9 3" xfId="1899" xr:uid="{00000000-0005-0000-0000-00006E070000}"/>
    <cellStyle name="level1a 9 3 2" xfId="8422" xr:uid="{DC0B4A0D-0D1D-40C0-932D-868EA72D406A}"/>
    <cellStyle name="level1a 9 3 2 2" xfId="14251" xr:uid="{F0A95C9D-F68C-42C4-BA5E-07EAE95D418A}"/>
    <cellStyle name="level1a 9 4" xfId="8417" xr:uid="{63676F27-94E2-414E-93EF-A588B352747F}"/>
    <cellStyle name="level1a 9 4 2" xfId="14246" xr:uid="{82116ADA-ED30-4FEC-8B07-7F8D9D689CA1}"/>
    <cellStyle name="level2" xfId="1900" xr:uid="{00000000-0005-0000-0000-00006F070000}"/>
    <cellStyle name="level2 10" xfId="6450" xr:uid="{E8435748-0E11-4682-A3DD-8C40FC66A840}"/>
    <cellStyle name="level2 2" xfId="1901" xr:uid="{00000000-0005-0000-0000-000070070000}"/>
    <cellStyle name="level2 2 2" xfId="1902" xr:uid="{00000000-0005-0000-0000-000071070000}"/>
    <cellStyle name="level2 2 2 2" xfId="1903" xr:uid="{00000000-0005-0000-0000-000072070000}"/>
    <cellStyle name="level2 2 2 2 2" xfId="8424" xr:uid="{89012AE5-714D-46D4-B3DF-CEA2BF04E86D}"/>
    <cellStyle name="level2 2 2 3" xfId="1904" xr:uid="{00000000-0005-0000-0000-000073070000}"/>
    <cellStyle name="level2 2 2 3 2" xfId="1905" xr:uid="{00000000-0005-0000-0000-000074070000}"/>
    <cellStyle name="level2 2 2 3 2 2" xfId="8426" xr:uid="{4F934FDA-ACEA-49FD-B30E-41B1956EFD94}"/>
    <cellStyle name="level2 2 2 3 3" xfId="8425" xr:uid="{2CB2E511-DA08-403F-A66E-2B0DE75DB4A2}"/>
    <cellStyle name="level2 2 2 4" xfId="8423" xr:uid="{AE58CE6F-8D85-4F11-87C8-7FF272B0DDDE}"/>
    <cellStyle name="level2 2 3" xfId="1906" xr:uid="{00000000-0005-0000-0000-000075070000}"/>
    <cellStyle name="level2 2 3 2" xfId="1907" xr:uid="{00000000-0005-0000-0000-000076070000}"/>
    <cellStyle name="level2 2 3 2 2" xfId="8428" xr:uid="{E1EBAF93-36CA-4330-BF1A-6CD9115E931F}"/>
    <cellStyle name="level2 2 3 3" xfId="8427" xr:uid="{73815D75-BCF2-4B02-B21C-7B3B1436F058}"/>
    <cellStyle name="level2 2 4" xfId="1908" xr:uid="{00000000-0005-0000-0000-000077070000}"/>
    <cellStyle name="level2 2 4 2" xfId="1909" xr:uid="{00000000-0005-0000-0000-000078070000}"/>
    <cellStyle name="level2 2 4 2 2" xfId="8430" xr:uid="{693351DB-7630-4C6D-AF14-438112926856}"/>
    <cellStyle name="level2 2 4 3" xfId="8429" xr:uid="{F61018C1-A217-480F-BD29-D64A1ECD7A43}"/>
    <cellStyle name="level2 2 5" xfId="1910" xr:uid="{00000000-0005-0000-0000-000079070000}"/>
    <cellStyle name="level2 2 5 2" xfId="1911" xr:uid="{00000000-0005-0000-0000-00007A070000}"/>
    <cellStyle name="level2 2 5 2 2" xfId="8432" xr:uid="{B17A63EC-41C5-4623-B4C6-09B0DF3C5416}"/>
    <cellStyle name="level2 2 5 3" xfId="8431" xr:uid="{6B921173-902B-433C-9665-4F43BFCEFCD1}"/>
    <cellStyle name="level2 2 6" xfId="1912" xr:uid="{00000000-0005-0000-0000-00007B070000}"/>
    <cellStyle name="level2 2 6 2" xfId="1913" xr:uid="{00000000-0005-0000-0000-00007C070000}"/>
    <cellStyle name="level2 2 6 2 2" xfId="8434" xr:uid="{7BD8D2C3-BF70-4DA9-B5A7-639BAC1DB425}"/>
    <cellStyle name="level2 2 6 3" xfId="8433" xr:uid="{F4ECEEE9-53BE-48C3-81D4-FF2809EAE8C4}"/>
    <cellStyle name="level2 2 7" xfId="1914" xr:uid="{00000000-0005-0000-0000-00007D070000}"/>
    <cellStyle name="level2 2 7 2" xfId="1915" xr:uid="{00000000-0005-0000-0000-00007E070000}"/>
    <cellStyle name="level2 2 7 2 2" xfId="8436" xr:uid="{540E77AA-05CC-45B2-8786-55CA58874B52}"/>
    <cellStyle name="level2 2 7 3" xfId="8435" xr:uid="{FBF39693-03AC-4177-A3AE-4F5D54A1D0BC}"/>
    <cellStyle name="level2 2 8" xfId="6451" xr:uid="{8C387D56-F43A-425E-8B63-B6C886247C1C}"/>
    <cellStyle name="level2 3" xfId="1916" xr:uid="{00000000-0005-0000-0000-00007F070000}"/>
    <cellStyle name="level2 3 2" xfId="6452" xr:uid="{EF264A7B-7AEC-4547-B0BB-8308D092DB30}"/>
    <cellStyle name="level2 4" xfId="1917" xr:uid="{00000000-0005-0000-0000-000080070000}"/>
    <cellStyle name="level2 4 2" xfId="8437" xr:uid="{382215DB-5B88-48BB-BA1E-12E4C551D045}"/>
    <cellStyle name="level2 5" xfId="1918" xr:uid="{00000000-0005-0000-0000-000081070000}"/>
    <cellStyle name="level2 5 2" xfId="8438" xr:uid="{DE158A97-0114-4B0B-A20F-2CC70013F6C8}"/>
    <cellStyle name="level2 6" xfId="1919" xr:uid="{00000000-0005-0000-0000-000082070000}"/>
    <cellStyle name="level2 6 2" xfId="8439" xr:uid="{ECDB5F2A-4244-45A3-B554-F21D6A1F28C4}"/>
    <cellStyle name="level2 7" xfId="1920" xr:uid="{00000000-0005-0000-0000-000083070000}"/>
    <cellStyle name="level2 7 2" xfId="8440" xr:uid="{EC0ECF2A-7D3A-45EF-8380-BD33ED0DDD53}"/>
    <cellStyle name="level2 8" xfId="1921" xr:uid="{00000000-0005-0000-0000-000084070000}"/>
    <cellStyle name="level2 8 2" xfId="8441" xr:uid="{848028FB-E960-454A-8563-FFCB9BDF812D}"/>
    <cellStyle name="level2 9" xfId="1922" xr:uid="{00000000-0005-0000-0000-000085070000}"/>
    <cellStyle name="level2 9 2" xfId="8442" xr:uid="{EE230CB8-4F4A-448D-81D2-F067D106A0FD}"/>
    <cellStyle name="level2a" xfId="1923" xr:uid="{00000000-0005-0000-0000-000086070000}"/>
    <cellStyle name="level2a 10" xfId="6453" xr:uid="{DC879394-1CEC-4B8D-93C7-ABF401B56BF9}"/>
    <cellStyle name="level2a 2" xfId="1924" xr:uid="{00000000-0005-0000-0000-000087070000}"/>
    <cellStyle name="level2a 2 2" xfId="1925" xr:uid="{00000000-0005-0000-0000-000088070000}"/>
    <cellStyle name="level2a 2 2 2" xfId="1926" xr:uid="{00000000-0005-0000-0000-000089070000}"/>
    <cellStyle name="level2a 2 2 2 2" xfId="8444" xr:uid="{26CC0BAA-CCCB-464C-8530-138D60463AB1}"/>
    <cellStyle name="level2a 2 2 3" xfId="1927" xr:uid="{00000000-0005-0000-0000-00008A070000}"/>
    <cellStyle name="level2a 2 2 3 2" xfId="1928" xr:uid="{00000000-0005-0000-0000-00008B070000}"/>
    <cellStyle name="level2a 2 2 3 2 2" xfId="8446" xr:uid="{76894FEB-6D5E-4A18-A099-F47C95F54B52}"/>
    <cellStyle name="level2a 2 2 3 3" xfId="8445" xr:uid="{E4BC9BF1-F8D5-4E62-A1A8-94CEE89D2C6B}"/>
    <cellStyle name="level2a 2 2 4" xfId="8443" xr:uid="{83B101E3-039C-4330-9DBC-BEC966FAFD63}"/>
    <cellStyle name="level2a 2 3" xfId="1929" xr:uid="{00000000-0005-0000-0000-00008C070000}"/>
    <cellStyle name="level2a 2 3 2" xfId="1930" xr:uid="{00000000-0005-0000-0000-00008D070000}"/>
    <cellStyle name="level2a 2 3 2 2" xfId="8448" xr:uid="{278135C2-23F2-427E-A243-4847D8344E2A}"/>
    <cellStyle name="level2a 2 3 3" xfId="8447" xr:uid="{B97D82D7-497D-43DF-8836-4E67188C8AC0}"/>
    <cellStyle name="level2a 2 4" xfId="1931" xr:uid="{00000000-0005-0000-0000-00008E070000}"/>
    <cellStyle name="level2a 2 4 2" xfId="1932" xr:uid="{00000000-0005-0000-0000-00008F070000}"/>
    <cellStyle name="level2a 2 4 2 2" xfId="8450" xr:uid="{F57D02E1-F3AA-4C48-B413-97078D563C1B}"/>
    <cellStyle name="level2a 2 4 3" xfId="8449" xr:uid="{25A55553-973D-4063-B4D1-C9B48C0233F6}"/>
    <cellStyle name="level2a 2 5" xfId="1933" xr:uid="{00000000-0005-0000-0000-000090070000}"/>
    <cellStyle name="level2a 2 5 2" xfId="1934" xr:uid="{00000000-0005-0000-0000-000091070000}"/>
    <cellStyle name="level2a 2 5 2 2" xfId="8452" xr:uid="{7A432090-78F3-495B-851A-58F35948BAB7}"/>
    <cellStyle name="level2a 2 5 3" xfId="8451" xr:uid="{5C406D38-B495-4627-B966-7DC7F29346DE}"/>
    <cellStyle name="level2a 2 6" xfId="1935" xr:uid="{00000000-0005-0000-0000-000092070000}"/>
    <cellStyle name="level2a 2 6 2" xfId="1936" xr:uid="{00000000-0005-0000-0000-000093070000}"/>
    <cellStyle name="level2a 2 6 2 2" xfId="8454" xr:uid="{DC616416-73E7-44D2-834A-56EDE5616621}"/>
    <cellStyle name="level2a 2 6 3" xfId="8453" xr:uid="{8F269616-C4D1-48F0-934E-9503C81AB014}"/>
    <cellStyle name="level2a 2 7" xfId="1937" xr:uid="{00000000-0005-0000-0000-000094070000}"/>
    <cellStyle name="level2a 2 7 2" xfId="1938" xr:uid="{00000000-0005-0000-0000-000095070000}"/>
    <cellStyle name="level2a 2 7 2 2" xfId="8456" xr:uid="{F0791BB3-7C3C-471E-985B-D5AB6CFF15FC}"/>
    <cellStyle name="level2a 2 7 3" xfId="8455" xr:uid="{C2C329E2-FAEC-4BBD-A9D7-80EFF49A6D24}"/>
    <cellStyle name="level2a 2 8" xfId="6454" xr:uid="{4A29AE7E-7BC2-45AD-9C2F-8C3D1FBFA1F6}"/>
    <cellStyle name="level2a 3" xfId="1939" xr:uid="{00000000-0005-0000-0000-000096070000}"/>
    <cellStyle name="level2a 3 2" xfId="6455" xr:uid="{B36009F4-ADEC-47D3-9AAC-B6E9D7263E28}"/>
    <cellStyle name="level2a 4" xfId="1940" xr:uid="{00000000-0005-0000-0000-000097070000}"/>
    <cellStyle name="level2a 4 2" xfId="8457" xr:uid="{74632EAC-7230-41FE-AE75-BA91375BCFB1}"/>
    <cellStyle name="level2a 5" xfId="1941" xr:uid="{00000000-0005-0000-0000-000098070000}"/>
    <cellStyle name="level2a 5 2" xfId="8458" xr:uid="{B5331FB6-E781-4ACD-B693-D0C5AB83D190}"/>
    <cellStyle name="level2a 6" xfId="1942" xr:uid="{00000000-0005-0000-0000-000099070000}"/>
    <cellStyle name="level2a 6 2" xfId="8459" xr:uid="{CDC1A5B8-FED8-4776-822C-4D5A74179478}"/>
    <cellStyle name="level2a 7" xfId="1943" xr:uid="{00000000-0005-0000-0000-00009A070000}"/>
    <cellStyle name="level2a 7 2" xfId="8460" xr:uid="{9D8CE33F-EA5A-47E8-9ED6-AA4ADCD058F6}"/>
    <cellStyle name="level2a 8" xfId="1944" xr:uid="{00000000-0005-0000-0000-00009B070000}"/>
    <cellStyle name="level2a 8 2" xfId="8461" xr:uid="{A24176B6-9FD4-4304-A882-DA4965869A5F}"/>
    <cellStyle name="level2a 9" xfId="1945" xr:uid="{00000000-0005-0000-0000-00009C070000}"/>
    <cellStyle name="level2a 9 2" xfId="8462" xr:uid="{64370706-AD52-466D-B48E-F75B16F004FD}"/>
    <cellStyle name="level3" xfId="1946" xr:uid="{00000000-0005-0000-0000-00009D070000}"/>
    <cellStyle name="level3 10" xfId="6456" xr:uid="{7D0E574A-81B5-44DF-9421-A7E7B7BB9B01}"/>
    <cellStyle name="level3 2" xfId="1947" xr:uid="{00000000-0005-0000-0000-00009E070000}"/>
    <cellStyle name="level3 2 2" xfId="8463" xr:uid="{28BAFA19-D0E5-4801-A828-AD41CE5EBDE0}"/>
    <cellStyle name="level3 3" xfId="1948" xr:uid="{00000000-0005-0000-0000-00009F070000}"/>
    <cellStyle name="level3 3 2" xfId="8464" xr:uid="{00D18762-3E1C-4E81-90A2-1A03A487502B}"/>
    <cellStyle name="level3 4" xfId="1949" xr:uid="{00000000-0005-0000-0000-0000A0070000}"/>
    <cellStyle name="level3 4 2" xfId="8465" xr:uid="{A637F1E1-5870-4B7D-B51E-4C4542669051}"/>
    <cellStyle name="level3 5" xfId="1950" xr:uid="{00000000-0005-0000-0000-0000A1070000}"/>
    <cellStyle name="level3 5 2" xfId="8466" xr:uid="{FCD4F664-6C59-4C07-B223-90277D24524D}"/>
    <cellStyle name="level3 6" xfId="1951" xr:uid="{00000000-0005-0000-0000-0000A2070000}"/>
    <cellStyle name="level3 6 2" xfId="8467" xr:uid="{190BCF32-7778-4698-9B36-56A3DD55F59A}"/>
    <cellStyle name="level3 7" xfId="1952" xr:uid="{00000000-0005-0000-0000-0000A3070000}"/>
    <cellStyle name="level3 7 2" xfId="8468" xr:uid="{E8BF4402-1E4F-41E1-A871-887FC5D4CDEA}"/>
    <cellStyle name="level3 8" xfId="1953" xr:uid="{00000000-0005-0000-0000-0000A4070000}"/>
    <cellStyle name="level3 8 2" xfId="8469" xr:uid="{1831FF5B-4C98-4941-B6E0-3F2F793E4393}"/>
    <cellStyle name="level3 9" xfId="1954" xr:uid="{00000000-0005-0000-0000-0000A5070000}"/>
    <cellStyle name="level3 9 2" xfId="8470" xr:uid="{FD629192-B5B7-44AD-A80E-BD320333C274}"/>
    <cellStyle name="Line titles-Rows" xfId="1955" xr:uid="{00000000-0005-0000-0000-0000A6070000}"/>
    <cellStyle name="Line titles-Rows 2" xfId="1956" xr:uid="{00000000-0005-0000-0000-0000A7070000}"/>
    <cellStyle name="Line titles-Rows 2 2" xfId="1957" xr:uid="{00000000-0005-0000-0000-0000A8070000}"/>
    <cellStyle name="Line titles-Rows 2 2 2" xfId="1958" xr:uid="{00000000-0005-0000-0000-0000A9070000}"/>
    <cellStyle name="Line titles-Rows 2 2 2 2" xfId="1959" xr:uid="{00000000-0005-0000-0000-0000AA070000}"/>
    <cellStyle name="Line titles-Rows 2 2 2 2 2" xfId="8474" xr:uid="{33231E3A-616C-45E5-B514-4A81E4F07FE1}"/>
    <cellStyle name="Line titles-Rows 2 2 2 3" xfId="8473" xr:uid="{07643A7B-81B2-44E2-82B7-55AF36429651}"/>
    <cellStyle name="Line titles-Rows 2 2 3" xfId="1960" xr:uid="{00000000-0005-0000-0000-0000AB070000}"/>
    <cellStyle name="Line titles-Rows 2 2 3 2" xfId="1961" xr:uid="{00000000-0005-0000-0000-0000AC070000}"/>
    <cellStyle name="Line titles-Rows 2 2 3 2 2" xfId="8476" xr:uid="{527D781C-8133-4BA8-B8BD-36A6983B0BA3}"/>
    <cellStyle name="Line titles-Rows 2 2 3 3" xfId="8475" xr:uid="{07118295-C2EA-4FA8-94EC-34F6259D5C81}"/>
    <cellStyle name="Line titles-Rows 2 2 4" xfId="1962" xr:uid="{00000000-0005-0000-0000-0000AD070000}"/>
    <cellStyle name="Line titles-Rows 2 2 4 2" xfId="8477" xr:uid="{1E0F87CE-8A0E-43F1-B86F-F770B1D61FCD}"/>
    <cellStyle name="Line titles-Rows 2 2 5" xfId="8472" xr:uid="{C9D826D6-1D6F-415F-9034-B81046C0FE27}"/>
    <cellStyle name="Line titles-Rows 2 3" xfId="1963" xr:uid="{00000000-0005-0000-0000-0000AE070000}"/>
    <cellStyle name="Line titles-Rows 2 3 2" xfId="1964" xr:uid="{00000000-0005-0000-0000-0000AF070000}"/>
    <cellStyle name="Line titles-Rows 2 3 2 2" xfId="1965" xr:uid="{00000000-0005-0000-0000-0000B0070000}"/>
    <cellStyle name="Line titles-Rows 2 3 2 2 2" xfId="8480" xr:uid="{BFB2ADD1-9B59-4477-921E-8F74D69DBE47}"/>
    <cellStyle name="Line titles-Rows 2 3 2 3" xfId="8479" xr:uid="{67D92711-9DC9-4199-85B3-0E85A8E581C6}"/>
    <cellStyle name="Line titles-Rows 2 3 3" xfId="1966" xr:uid="{00000000-0005-0000-0000-0000B1070000}"/>
    <cellStyle name="Line titles-Rows 2 3 3 2" xfId="1967" xr:uid="{00000000-0005-0000-0000-0000B2070000}"/>
    <cellStyle name="Line titles-Rows 2 3 3 2 2" xfId="8482" xr:uid="{B24FA227-F23C-49BC-A16D-0C4F269DEC77}"/>
    <cellStyle name="Line titles-Rows 2 3 3 3" xfId="8481" xr:uid="{F257E025-9AA3-4671-8C27-C94221B3D965}"/>
    <cellStyle name="Line titles-Rows 2 3 4" xfId="1968" xr:uid="{00000000-0005-0000-0000-0000B3070000}"/>
    <cellStyle name="Line titles-Rows 2 3 4 2" xfId="8483" xr:uid="{BFFCA988-C52A-49C7-BEF7-C414D4B9C1E5}"/>
    <cellStyle name="Line titles-Rows 2 3 5" xfId="8478" xr:uid="{94981B5D-EB1E-49B7-83E7-EDD405030C72}"/>
    <cellStyle name="Line titles-Rows 2 4" xfId="1969" xr:uid="{00000000-0005-0000-0000-0000B4070000}"/>
    <cellStyle name="Line titles-Rows 2 4 2" xfId="1970" xr:uid="{00000000-0005-0000-0000-0000B5070000}"/>
    <cellStyle name="Line titles-Rows 2 4 2 2" xfId="1971" xr:uid="{00000000-0005-0000-0000-0000B6070000}"/>
    <cellStyle name="Line titles-Rows 2 4 2 2 2" xfId="8486" xr:uid="{09E16608-FA97-4E08-A0B5-38B436AC109A}"/>
    <cellStyle name="Line titles-Rows 2 4 2 3" xfId="8485" xr:uid="{6112E06E-57A1-4C0A-83CA-D24B37439E41}"/>
    <cellStyle name="Line titles-Rows 2 4 3" xfId="1972" xr:uid="{00000000-0005-0000-0000-0000B7070000}"/>
    <cellStyle name="Line titles-Rows 2 4 3 2" xfId="1973" xr:uid="{00000000-0005-0000-0000-0000B8070000}"/>
    <cellStyle name="Line titles-Rows 2 4 3 2 2" xfId="8488" xr:uid="{539670B8-B85F-4B20-9624-8B1C54DA2CFC}"/>
    <cellStyle name="Line titles-Rows 2 4 3 3" xfId="8487" xr:uid="{5733EB7C-1380-44A2-977B-D48E62B0572E}"/>
    <cellStyle name="Line titles-Rows 2 4 4" xfId="1974" xr:uid="{00000000-0005-0000-0000-0000B9070000}"/>
    <cellStyle name="Line titles-Rows 2 4 4 2" xfId="8489" xr:uid="{90029156-AE44-4ED7-A5B5-54EE18B17E5B}"/>
    <cellStyle name="Line titles-Rows 2 4 5" xfId="8484" xr:uid="{04B7241F-6030-430B-A76A-7DADFC3DA2C4}"/>
    <cellStyle name="Line titles-Rows 2 5" xfId="1975" xr:uid="{00000000-0005-0000-0000-0000BA070000}"/>
    <cellStyle name="Line titles-Rows 2 5 2" xfId="1976" xr:uid="{00000000-0005-0000-0000-0000BB070000}"/>
    <cellStyle name="Line titles-Rows 2 5 2 2" xfId="8491" xr:uid="{79C4C773-C826-44BE-87D0-18218B261C28}"/>
    <cellStyle name="Line titles-Rows 2 5 3" xfId="8490" xr:uid="{543F767E-619E-443E-AC93-74F4EB30CE02}"/>
    <cellStyle name="Line titles-Rows 2 6" xfId="1977" xr:uid="{00000000-0005-0000-0000-0000BC070000}"/>
    <cellStyle name="Line titles-Rows 2 6 2" xfId="1978" xr:uid="{00000000-0005-0000-0000-0000BD070000}"/>
    <cellStyle name="Line titles-Rows 2 6 2 2" xfId="8493" xr:uid="{27BD540F-BF8C-4291-A5EE-1D7280665F2A}"/>
    <cellStyle name="Line titles-Rows 2 6 3" xfId="8492" xr:uid="{560A919D-C744-49A7-9A29-B842DEAB3E5F}"/>
    <cellStyle name="Line titles-Rows 2 7" xfId="1979" xr:uid="{00000000-0005-0000-0000-0000BE070000}"/>
    <cellStyle name="Line titles-Rows 2 7 2" xfId="8494" xr:uid="{85CAE2A8-0DE2-44D3-91FC-A33F0CBCCF39}"/>
    <cellStyle name="Line titles-Rows 2 8" xfId="8471" xr:uid="{E4FA8059-D11F-4495-8C65-0E91158B0C10}"/>
    <cellStyle name="Line titles-Rows 3" xfId="1980" xr:uid="{00000000-0005-0000-0000-0000BF070000}"/>
    <cellStyle name="Line titles-Rows 3 2" xfId="1981" xr:uid="{00000000-0005-0000-0000-0000C0070000}"/>
    <cellStyle name="Line titles-Rows 3 2 2" xfId="1982" xr:uid="{00000000-0005-0000-0000-0000C1070000}"/>
    <cellStyle name="Line titles-Rows 3 2 2 2" xfId="8497" xr:uid="{CA77A3B5-4AE0-408D-8272-A2F2230C3D12}"/>
    <cellStyle name="Line titles-Rows 3 2 3" xfId="8496" xr:uid="{E0E20699-BF70-4E47-906D-904C6C0A7DBA}"/>
    <cellStyle name="Line titles-Rows 3 3" xfId="1983" xr:uid="{00000000-0005-0000-0000-0000C2070000}"/>
    <cellStyle name="Line titles-Rows 3 3 2" xfId="1984" xr:uid="{00000000-0005-0000-0000-0000C3070000}"/>
    <cellStyle name="Line titles-Rows 3 3 2 2" xfId="8499" xr:uid="{94255276-8F64-4D84-943F-52ABA3ED14AC}"/>
    <cellStyle name="Line titles-Rows 3 3 3" xfId="8498" xr:uid="{7950D327-2374-4C29-8F77-DFC97E55DF0C}"/>
    <cellStyle name="Line titles-Rows 3 4" xfId="1985" xr:uid="{00000000-0005-0000-0000-0000C4070000}"/>
    <cellStyle name="Line titles-Rows 3 4 2" xfId="8500" xr:uid="{F3403353-6459-424E-9F9A-9F8C10EDEDD9}"/>
    <cellStyle name="Line titles-Rows 3 5" xfId="8495" xr:uid="{B0A32E6D-2D69-46FC-862A-DBE86E29C2C2}"/>
    <cellStyle name="Line titles-Rows 4" xfId="1986" xr:uid="{00000000-0005-0000-0000-0000C5070000}"/>
    <cellStyle name="Line titles-Rows 4 2" xfId="1987" xr:uid="{00000000-0005-0000-0000-0000C6070000}"/>
    <cellStyle name="Line titles-Rows 4 2 2" xfId="1988" xr:uid="{00000000-0005-0000-0000-0000C7070000}"/>
    <cellStyle name="Line titles-Rows 4 2 2 2" xfId="8503" xr:uid="{7E5D4787-B453-489B-8DA4-D0FDF1EF927B}"/>
    <cellStyle name="Line titles-Rows 4 2 3" xfId="8502" xr:uid="{9C3D6B24-DA8B-4AC7-BA1C-75CBF540D12A}"/>
    <cellStyle name="Line titles-Rows 4 3" xfId="1989" xr:uid="{00000000-0005-0000-0000-0000C8070000}"/>
    <cellStyle name="Line titles-Rows 4 3 2" xfId="1990" xr:uid="{00000000-0005-0000-0000-0000C9070000}"/>
    <cellStyle name="Line titles-Rows 4 3 2 2" xfId="8505" xr:uid="{0B2E1296-E973-417E-9D26-E6988A926537}"/>
    <cellStyle name="Line titles-Rows 4 3 3" xfId="8504" xr:uid="{76A431EF-E75F-4288-B76A-3DF7DCCD2386}"/>
    <cellStyle name="Line titles-Rows 4 4" xfId="1991" xr:uid="{00000000-0005-0000-0000-0000CA070000}"/>
    <cellStyle name="Line titles-Rows 4 4 2" xfId="8506" xr:uid="{320F9782-9223-4464-B164-63FC388903E9}"/>
    <cellStyle name="Line titles-Rows 4 5" xfId="8501" xr:uid="{4496731A-5635-4000-A3B9-BAB6B8DBFB54}"/>
    <cellStyle name="Line titles-Rows 5" xfId="1992" xr:uid="{00000000-0005-0000-0000-0000CB070000}"/>
    <cellStyle name="Line titles-Rows 5 2" xfId="1993" xr:uid="{00000000-0005-0000-0000-0000CC070000}"/>
    <cellStyle name="Line titles-Rows 5 2 2" xfId="1994" xr:uid="{00000000-0005-0000-0000-0000CD070000}"/>
    <cellStyle name="Line titles-Rows 5 2 2 2" xfId="8509" xr:uid="{CBA8625F-0BE3-4083-A378-665AC715FAB0}"/>
    <cellStyle name="Line titles-Rows 5 2 3" xfId="8508" xr:uid="{3EDBE52A-D9CE-49AC-89E8-4B8D779E53E9}"/>
    <cellStyle name="Line titles-Rows 5 3" xfId="1995" xr:uid="{00000000-0005-0000-0000-0000CE070000}"/>
    <cellStyle name="Line titles-Rows 5 3 2" xfId="1996" xr:uid="{00000000-0005-0000-0000-0000CF070000}"/>
    <cellStyle name="Line titles-Rows 5 3 2 2" xfId="8511" xr:uid="{B63171E4-697B-402E-A7EB-E606B5095F3D}"/>
    <cellStyle name="Line titles-Rows 5 3 3" xfId="8510" xr:uid="{D8AFC764-385F-49FD-8E79-CAC2CC80130C}"/>
    <cellStyle name="Line titles-Rows 5 4" xfId="1997" xr:uid="{00000000-0005-0000-0000-0000D0070000}"/>
    <cellStyle name="Line titles-Rows 5 4 2" xfId="8512" xr:uid="{8483CA44-2C6B-42B3-A751-15AA5A35567E}"/>
    <cellStyle name="Line titles-Rows 5 5" xfId="8507" xr:uid="{1E48314C-5017-4A68-BB2E-11FA9BCFCB6B}"/>
    <cellStyle name="Line titles-Rows 6" xfId="1998" xr:uid="{00000000-0005-0000-0000-0000D1070000}"/>
    <cellStyle name="Line titles-Rows 6 2" xfId="1999" xr:uid="{00000000-0005-0000-0000-0000D2070000}"/>
    <cellStyle name="Line titles-Rows 6 2 2" xfId="8514" xr:uid="{28EBEDD4-9059-4DE1-BD98-A7651B7B820B}"/>
    <cellStyle name="Line titles-Rows 6 3" xfId="8513" xr:uid="{749EDA70-A32E-4037-A892-7C6B87E2E7A0}"/>
    <cellStyle name="Line titles-Rows 7" xfId="2000" xr:uid="{00000000-0005-0000-0000-0000D3070000}"/>
    <cellStyle name="Line titles-Rows 7 2" xfId="2001" xr:uid="{00000000-0005-0000-0000-0000D4070000}"/>
    <cellStyle name="Line titles-Rows 7 2 2" xfId="8516" xr:uid="{4AAC8F9E-67C0-4E10-AAC4-64013AC13192}"/>
    <cellStyle name="Line titles-Rows 7 3" xfId="8515" xr:uid="{37F90CB5-72AC-41AA-AC75-C7CEA35C3866}"/>
    <cellStyle name="Line titles-Rows 8" xfId="2002" xr:uid="{00000000-0005-0000-0000-0000D5070000}"/>
    <cellStyle name="Line titles-Rows 8 2" xfId="8517" xr:uid="{883BF021-3D2B-4E04-BC13-CADA317BD1FC}"/>
    <cellStyle name="Line titles-Rows 9" xfId="6457" xr:uid="{29114990-1D3B-4486-9F40-4CE76A007DA4}"/>
    <cellStyle name="Link" xfId="2" builtinId="8"/>
    <cellStyle name="Link 2" xfId="2003" xr:uid="{00000000-0005-0000-0000-0000D6070000}"/>
    <cellStyle name="Link 2 2" xfId="8518" xr:uid="{84B0EA47-99C6-49B2-82DE-8BA2AC134D8D}"/>
    <cellStyle name="Link 3" xfId="2004" xr:uid="{00000000-0005-0000-0000-0000D7070000}"/>
    <cellStyle name="Link 3 2" xfId="8519" xr:uid="{0F8519FB-5909-452D-A299-78E5A0399AA9}"/>
    <cellStyle name="Link 4" xfId="2005" xr:uid="{00000000-0005-0000-0000-0000D8070000}"/>
    <cellStyle name="Link 4 2" xfId="8520" xr:uid="{3C882E31-8A96-4911-BC8D-25480188BC33}"/>
    <cellStyle name="Link 5" xfId="2006" xr:uid="{00000000-0005-0000-0000-0000D9070000}"/>
    <cellStyle name="Link 6" xfId="6422" xr:uid="{35E909F3-D62D-44AD-9B5B-F23251DF4BB4}"/>
    <cellStyle name="Linked Cell 2" xfId="2007" xr:uid="{00000000-0005-0000-0000-0000DA070000}"/>
    <cellStyle name="Linked Cell 2 2" xfId="8521" xr:uid="{217349B9-735F-4F29-B10C-E7779C642098}"/>
    <cellStyle name="Migliaia (0)_conti99" xfId="2008" xr:uid="{00000000-0005-0000-0000-0000DB070000}"/>
    <cellStyle name="Milliers [0]_8GRAD" xfId="2009" xr:uid="{00000000-0005-0000-0000-0000DC070000}"/>
    <cellStyle name="Milliers_8GRAD" xfId="2010" xr:uid="{00000000-0005-0000-0000-0000DD070000}"/>
    <cellStyle name="Monétaire [0]_8GRAD" xfId="2011" xr:uid="{00000000-0005-0000-0000-0000DE070000}"/>
    <cellStyle name="Monétaire_8GRAD" xfId="2012" xr:uid="{00000000-0005-0000-0000-0000DF070000}"/>
    <cellStyle name="Neutral 2" xfId="2013" xr:uid="{00000000-0005-0000-0000-0000E0070000}"/>
    <cellStyle name="Neutral 2 2" xfId="2014" xr:uid="{00000000-0005-0000-0000-0000E1070000}"/>
    <cellStyle name="Neutral 2 2 2" xfId="8522" xr:uid="{1348EEAD-9F1A-4253-A0EE-6E196B5590C9}"/>
    <cellStyle name="Neutral 2 3" xfId="6459" xr:uid="{5778F0F5-D1C4-41D4-A6E0-8C82434777E3}"/>
    <cellStyle name="Neutral 3" xfId="2015" xr:uid="{00000000-0005-0000-0000-0000E2070000}"/>
    <cellStyle name="Neutral 3 2" xfId="8523" xr:uid="{93CA1547-CCBF-4B5E-8D09-DC0D7774A1DE}"/>
    <cellStyle name="Neutral 4" xfId="2016" xr:uid="{00000000-0005-0000-0000-0000E3070000}"/>
    <cellStyle name="Neutral 4 2" xfId="8524" xr:uid="{B078A76A-3E15-4B84-912C-19E07B31D12A}"/>
    <cellStyle name="Neutral 5" xfId="2017" xr:uid="{00000000-0005-0000-0000-0000E4070000}"/>
    <cellStyle name="Neutral 5 2" xfId="8525" xr:uid="{10B745F9-F2A2-4BD6-BDBD-6BDBC7194D7B}"/>
    <cellStyle name="Neutral 6" xfId="6458" xr:uid="{BDC45C3E-E891-407E-90D4-3AD8720C8B45}"/>
    <cellStyle name="Normaali 2" xfId="2018" xr:uid="{00000000-0005-0000-0000-0000E5070000}"/>
    <cellStyle name="Normaali 2 2" xfId="2019" xr:uid="{00000000-0005-0000-0000-0000E6070000}"/>
    <cellStyle name="Normaali 2 2 2" xfId="8526" xr:uid="{40FE2003-9C40-4804-962C-DC27C3AD619F}"/>
    <cellStyle name="Normaali 2 3" xfId="2020" xr:uid="{00000000-0005-0000-0000-0000E7070000}"/>
    <cellStyle name="Normaali 2 3 2" xfId="8527" xr:uid="{34350623-9ABF-4B4D-851B-B28F1CB1810F}"/>
    <cellStyle name="Normaali 2 4" xfId="2021" xr:uid="{00000000-0005-0000-0000-0000E8070000}"/>
    <cellStyle name="Normaali 2 4 2" xfId="8528" xr:uid="{4686FCD4-DC03-4CC5-8192-F32A2E6CE4B7}"/>
    <cellStyle name="Normaali 2 5" xfId="6460" xr:uid="{11D97E7F-732C-42F9-8F59-8E05988717C1}"/>
    <cellStyle name="Normaali 3" xfId="2022" xr:uid="{00000000-0005-0000-0000-0000E9070000}"/>
    <cellStyle name="Normaali 3 2" xfId="2023" xr:uid="{00000000-0005-0000-0000-0000EA070000}"/>
    <cellStyle name="Normaali 3 2 2" xfId="8529" xr:uid="{BF047E31-B6F0-42D9-8A05-AD32D19D32F9}"/>
    <cellStyle name="Normaali 3 3" xfId="2024" xr:uid="{00000000-0005-0000-0000-0000EB070000}"/>
    <cellStyle name="Normaali 3 3 2" xfId="8530" xr:uid="{D7E21DC3-C476-4B14-8538-7E94696CC142}"/>
    <cellStyle name="Normaali 3 4" xfId="2025" xr:uid="{00000000-0005-0000-0000-0000EC070000}"/>
    <cellStyle name="Normaali 3 4 2" xfId="8531" xr:uid="{3617F619-D1EA-4857-A4C3-FE3701DF44D0}"/>
    <cellStyle name="Normaali 3 5" xfId="6461" xr:uid="{9101E283-D30C-4486-98C5-8256DB20484D}"/>
    <cellStyle name="Normal - Style1" xfId="2026" xr:uid="{00000000-0005-0000-0000-0000ED070000}"/>
    <cellStyle name="Normal - Style1 2" xfId="2027" xr:uid="{00000000-0005-0000-0000-0000EE070000}"/>
    <cellStyle name="Normal - Style1 2 2" xfId="8533" xr:uid="{F336A19E-1B5C-4D3B-A728-8B01524D8EFA}"/>
    <cellStyle name="Normal - Style1 3" xfId="8532" xr:uid="{F9165A65-4470-4569-990D-D9650F413B21}"/>
    <cellStyle name="Normal 10" xfId="2028" xr:uid="{00000000-0005-0000-0000-0000EF070000}"/>
    <cellStyle name="Normal 10 2" xfId="2029" xr:uid="{00000000-0005-0000-0000-0000F0070000}"/>
    <cellStyle name="Normal 10 2 2" xfId="2030" xr:uid="{00000000-0005-0000-0000-0000F1070000}"/>
    <cellStyle name="Normal 10 2 2 2" xfId="8536" xr:uid="{60500501-E610-429B-B8C4-F94DF3C2C10B}"/>
    <cellStyle name="Normal 10 2 2 2 2" xfId="14253" xr:uid="{EAB7187D-53F1-4AFC-A97D-1F8F5B47EAE3}"/>
    <cellStyle name="Normal 10 2 3" xfId="8535" xr:uid="{B78708C8-4F53-4BB2-BE38-E97C1C413041}"/>
    <cellStyle name="Normal 10 2 3 2" xfId="14252" xr:uid="{B6BB386F-772C-4617-8298-CCECF040E4A6}"/>
    <cellStyle name="Normal 10 3" xfId="2031" xr:uid="{00000000-0005-0000-0000-0000F2070000}"/>
    <cellStyle name="Normal 10 3 2" xfId="8537" xr:uid="{8ACC8178-1B6F-4C47-8C12-13F3778AD0B9}"/>
    <cellStyle name="Normal 10 3 2 2" xfId="14254" xr:uid="{9C85449C-7CBC-40BC-9849-F7A8B0147AEF}"/>
    <cellStyle name="Normal 10 4" xfId="8534" xr:uid="{B8D85300-DE68-40EB-B76C-47AB4FCB1295}"/>
    <cellStyle name="Normal 11" xfId="2032" xr:uid="{00000000-0005-0000-0000-0000F3070000}"/>
    <cellStyle name="Normal 11 10" xfId="8538" xr:uid="{00DF2F23-FDEB-44B8-B0F0-A0A3524E9FC6}"/>
    <cellStyle name="Normal 11 10 2" xfId="14255" xr:uid="{CA430B3A-D0CB-47F9-B075-809026F12E60}"/>
    <cellStyle name="Normal 11 2" xfId="2033" xr:uid="{00000000-0005-0000-0000-0000F4070000}"/>
    <cellStyle name="Normal 11 2 10" xfId="2034" xr:uid="{00000000-0005-0000-0000-0000F5070000}"/>
    <cellStyle name="Normal 11 2 10 2" xfId="2035" xr:uid="{00000000-0005-0000-0000-0000F6070000}"/>
    <cellStyle name="Normal 11 2 10 2 2" xfId="8540" xr:uid="{1CF27763-D4DB-4116-B09C-47E9FF030FF4}"/>
    <cellStyle name="Normal 11 2 10 3" xfId="8539" xr:uid="{E7F7BED5-B7EE-45FE-A099-5FC93462B1F5}"/>
    <cellStyle name="Normal 11 2 11" xfId="2036" xr:uid="{00000000-0005-0000-0000-0000F7070000}"/>
    <cellStyle name="Normal 11 2 11 2" xfId="2037" xr:uid="{00000000-0005-0000-0000-0000F8070000}"/>
    <cellStyle name="Normal 11 2 11 2 2" xfId="8542" xr:uid="{7D11C6F3-1458-4E16-9646-3354723E554C}"/>
    <cellStyle name="Normal 11 2 11 3" xfId="8541" xr:uid="{59B40FE7-8B94-483A-B252-F4B025256BFE}"/>
    <cellStyle name="Normal 11 2 12" xfId="2038" xr:uid="{00000000-0005-0000-0000-0000F9070000}"/>
    <cellStyle name="Normal 11 2 12 2" xfId="8543" xr:uid="{00B8C937-C24C-4953-A2B2-F91F26D5224C}"/>
    <cellStyle name="Normal 11 2 13" xfId="2039" xr:uid="{00000000-0005-0000-0000-0000FA070000}"/>
    <cellStyle name="Normal 11 2 13 2" xfId="8544" xr:uid="{FDC02723-074C-477A-8E59-7C5533FE0855}"/>
    <cellStyle name="Normal 11 2 14" xfId="6462" xr:uid="{D73DFE42-FC8A-4CCD-90F3-E004B2F90DBB}"/>
    <cellStyle name="Normal 11 2 2" xfId="2040" xr:uid="{00000000-0005-0000-0000-0000FB070000}"/>
    <cellStyle name="Normal 11 2 2 2" xfId="2041" xr:uid="{00000000-0005-0000-0000-0000FC070000}"/>
    <cellStyle name="Normal 11 2 2 2 2" xfId="2042" xr:uid="{00000000-0005-0000-0000-0000FD070000}"/>
    <cellStyle name="Normal 11 2 2 2 2 2" xfId="8547" xr:uid="{5A6C0CE7-F9C0-45D7-B706-2BF6AD27648F}"/>
    <cellStyle name="Normal 11 2 2 2 3" xfId="2043" xr:uid="{00000000-0005-0000-0000-0000FE070000}"/>
    <cellStyle name="Normal 11 2 2 2 3 2" xfId="8548" xr:uid="{7EF52DAB-3471-4A19-A1EA-3C37F4B2C945}"/>
    <cellStyle name="Normal 11 2 2 2 4" xfId="8546" xr:uid="{C9777A7F-764A-4226-890E-201095A81D23}"/>
    <cellStyle name="Normal 11 2 2 3" xfId="2044" xr:uid="{00000000-0005-0000-0000-0000FF070000}"/>
    <cellStyle name="Normal 11 2 2 3 2" xfId="2045" xr:uid="{00000000-0005-0000-0000-000000080000}"/>
    <cellStyle name="Normal 11 2 2 3 2 2" xfId="8550" xr:uid="{93691C72-0FED-48D2-8520-4F0A9013BFFE}"/>
    <cellStyle name="Normal 11 2 2 3 3" xfId="8549" xr:uid="{C16E09B1-B541-48A9-A6DD-FEB479A68E32}"/>
    <cellStyle name="Normal 11 2 2 4" xfId="2046" xr:uid="{00000000-0005-0000-0000-000001080000}"/>
    <cellStyle name="Normal 11 2 2 4 2" xfId="2047" xr:uid="{00000000-0005-0000-0000-000002080000}"/>
    <cellStyle name="Normal 11 2 2 4 2 2" xfId="8552" xr:uid="{C6BB83B5-AE54-4D3A-A3F5-A77F6D4E11A4}"/>
    <cellStyle name="Normal 11 2 2 4 3" xfId="8551" xr:uid="{0590C43F-18CF-41AF-B5F6-E98871542B8C}"/>
    <cellStyle name="Normal 11 2 2 5" xfId="2048" xr:uid="{00000000-0005-0000-0000-000003080000}"/>
    <cellStyle name="Normal 11 2 2 5 2" xfId="2049" xr:uid="{00000000-0005-0000-0000-000004080000}"/>
    <cellStyle name="Normal 11 2 2 5 2 2" xfId="8554" xr:uid="{ECEB9EB9-CCD9-43E6-ACDB-FD5B8A9AF894}"/>
    <cellStyle name="Normal 11 2 2 5 3" xfId="8553" xr:uid="{5F7E2801-F6E6-46E6-8D17-A4A9E0D08C6B}"/>
    <cellStyle name="Normal 11 2 2 6" xfId="2050" xr:uid="{00000000-0005-0000-0000-000005080000}"/>
    <cellStyle name="Normal 11 2 2 6 2" xfId="8555" xr:uid="{EE2E712F-3A03-4E5A-9A5E-0CFF66BC1306}"/>
    <cellStyle name="Normal 11 2 2 7" xfId="2051" xr:uid="{00000000-0005-0000-0000-000006080000}"/>
    <cellStyle name="Normal 11 2 2 7 2" xfId="8556" xr:uid="{4E5DAC80-8DEB-4330-A73F-E0DAFAFAA79F}"/>
    <cellStyle name="Normal 11 2 2 8" xfId="8545" xr:uid="{E584B1CA-BBA9-4CC5-B7DA-38926F7A971E}"/>
    <cellStyle name="Normal 11 2 3" xfId="2052" xr:uid="{00000000-0005-0000-0000-000007080000}"/>
    <cellStyle name="Normal 11 2 3 2" xfId="2053" xr:uid="{00000000-0005-0000-0000-000008080000}"/>
    <cellStyle name="Normal 11 2 3 2 2" xfId="2054" xr:uid="{00000000-0005-0000-0000-000009080000}"/>
    <cellStyle name="Normal 11 2 3 2 2 2" xfId="2055" xr:uid="{00000000-0005-0000-0000-00000A080000}"/>
    <cellStyle name="Normal 11 2 3 2 2 2 2" xfId="8560" xr:uid="{323C6376-9FEF-40CE-BBB9-3FED79891233}"/>
    <cellStyle name="Normal 11 2 3 2 2 3" xfId="8559" xr:uid="{67EEA85C-1D6E-42B4-81BA-F3E043429385}"/>
    <cellStyle name="Normal 11 2 3 2 3" xfId="2056" xr:uid="{00000000-0005-0000-0000-00000B080000}"/>
    <cellStyle name="Normal 11 2 3 2 3 2" xfId="8561" xr:uid="{08480B0A-1AB3-4C28-A6DC-3877CE41EF19}"/>
    <cellStyle name="Normal 11 2 3 2 4" xfId="8558" xr:uid="{9843993D-F844-490A-B1F7-A5372E443A69}"/>
    <cellStyle name="Normal 11 2 3 3" xfId="2057" xr:uid="{00000000-0005-0000-0000-00000C080000}"/>
    <cellStyle name="Normal 11 2 3 3 2" xfId="2058" xr:uid="{00000000-0005-0000-0000-00000D080000}"/>
    <cellStyle name="Normal 11 2 3 3 2 2" xfId="8563" xr:uid="{5A08F5BA-1A97-4AB1-AD28-2ADCCBF49266}"/>
    <cellStyle name="Normal 11 2 3 3 3" xfId="8562" xr:uid="{71C3A484-1125-429C-9569-9C185983AD4F}"/>
    <cellStyle name="Normal 11 2 3 4" xfId="2059" xr:uid="{00000000-0005-0000-0000-00000E080000}"/>
    <cellStyle name="Normal 11 2 3 4 2" xfId="8564" xr:uid="{D7A0AE26-E162-4673-8ABD-03B686B52AAF}"/>
    <cellStyle name="Normal 11 2 3 5" xfId="2060" xr:uid="{00000000-0005-0000-0000-00000F080000}"/>
    <cellStyle name="Normal 11 2 3 5 2" xfId="8565" xr:uid="{79E88FAE-A8CF-4D85-84D0-A1EAF4B00820}"/>
    <cellStyle name="Normal 11 2 3 6" xfId="2061" xr:uid="{00000000-0005-0000-0000-000010080000}"/>
    <cellStyle name="Normal 11 2 3 6 2" xfId="8566" xr:uid="{C3E32EE1-B6AB-4FE6-86F4-0562B02EC752}"/>
    <cellStyle name="Normal 11 2 3 7" xfId="8557" xr:uid="{CE0FDB84-D339-40A0-9746-9DEAB20A574B}"/>
    <cellStyle name="Normal 11 2 4" xfId="2062" xr:uid="{00000000-0005-0000-0000-000011080000}"/>
    <cellStyle name="Normal 11 2 4 2" xfId="2063" xr:uid="{00000000-0005-0000-0000-000012080000}"/>
    <cellStyle name="Normal 11 2 4 2 2" xfId="8568" xr:uid="{9075AF64-74DD-4E4B-AA2C-02789BDBB9BB}"/>
    <cellStyle name="Normal 11 2 4 3" xfId="2064" xr:uid="{00000000-0005-0000-0000-000013080000}"/>
    <cellStyle name="Normal 11 2 4 3 2" xfId="8569" xr:uid="{0C003776-A21F-40B0-B3B4-01A12CC6E247}"/>
    <cellStyle name="Normal 11 2 4 4" xfId="2065" xr:uid="{00000000-0005-0000-0000-000014080000}"/>
    <cellStyle name="Normal 11 2 4 4 2" xfId="8570" xr:uid="{773BE119-9222-4000-991F-9E84B67806DF}"/>
    <cellStyle name="Normal 11 2 4 5" xfId="8567" xr:uid="{0ACA48E4-993A-4E30-90C5-74CAE3E75B6C}"/>
    <cellStyle name="Normal 11 2 5" xfId="2066" xr:uid="{00000000-0005-0000-0000-000015080000}"/>
    <cellStyle name="Normal 11 2 5 2" xfId="2067" xr:uid="{00000000-0005-0000-0000-000016080000}"/>
    <cellStyle name="Normal 11 2 5 2 2" xfId="8572" xr:uid="{39591CC1-8AD6-4A5F-8723-1F5EC218F711}"/>
    <cellStyle name="Normal 11 2 5 3" xfId="8571" xr:uid="{449E7A72-65C1-4CD3-9052-F7DB311B2D97}"/>
    <cellStyle name="Normal 11 2 6" xfId="2068" xr:uid="{00000000-0005-0000-0000-000017080000}"/>
    <cellStyle name="Normal 11 2 6 2" xfId="2069" xr:uid="{00000000-0005-0000-0000-000018080000}"/>
    <cellStyle name="Normal 11 2 6 2 2" xfId="8574" xr:uid="{F8D518B8-8A43-465B-92C9-79231A2E0A39}"/>
    <cellStyle name="Normal 11 2 6 3" xfId="8573" xr:uid="{172FC4FA-9DFA-4BC3-BFF1-07FD9431D0A0}"/>
    <cellStyle name="Normal 11 2 7" xfId="2070" xr:uid="{00000000-0005-0000-0000-000019080000}"/>
    <cellStyle name="Normal 11 2 7 2" xfId="2071" xr:uid="{00000000-0005-0000-0000-00001A080000}"/>
    <cellStyle name="Normal 11 2 7 2 2" xfId="8576" xr:uid="{A43D8DD7-A9DA-473A-A139-79BEAAFAF34E}"/>
    <cellStyle name="Normal 11 2 7 3" xfId="8575" xr:uid="{D7FAA32A-3C6D-42E6-8441-DD8DA84667FE}"/>
    <cellStyle name="Normal 11 2 8" xfId="2072" xr:uid="{00000000-0005-0000-0000-00001B080000}"/>
    <cellStyle name="Normal 11 2 8 2" xfId="2073" xr:uid="{00000000-0005-0000-0000-00001C080000}"/>
    <cellStyle name="Normal 11 2 8 2 2" xfId="8578" xr:uid="{633EAB0F-F2E4-4561-BBF4-2FE0D0CC5E28}"/>
    <cellStyle name="Normal 11 2 8 3" xfId="8577" xr:uid="{AB27B7B7-B55A-42D5-AFE5-439FAE842115}"/>
    <cellStyle name="Normal 11 2 9" xfId="2074" xr:uid="{00000000-0005-0000-0000-00001D080000}"/>
    <cellStyle name="Normal 11 2 9 2" xfId="2075" xr:uid="{00000000-0005-0000-0000-00001E080000}"/>
    <cellStyle name="Normal 11 2 9 2 2" xfId="8580" xr:uid="{CF26620F-B286-454C-A757-FCD9E7D71A4D}"/>
    <cellStyle name="Normal 11 2 9 3" xfId="8579" xr:uid="{75B8CC56-465F-4931-AA74-970104532002}"/>
    <cellStyle name="Normal 11 3" xfId="2076" xr:uid="{00000000-0005-0000-0000-00001F080000}"/>
    <cellStyle name="Normal 11 3 2" xfId="2077" xr:uid="{00000000-0005-0000-0000-000020080000}"/>
    <cellStyle name="Normal 11 3 2 2" xfId="2078" xr:uid="{00000000-0005-0000-0000-000021080000}"/>
    <cellStyle name="Normal 11 3 2 2 2" xfId="8583" xr:uid="{93E19E82-02A1-46C4-8DB6-563F938FB37C}"/>
    <cellStyle name="Normal 11 3 2 3" xfId="8582" xr:uid="{BC06109B-A364-40DB-AFD7-1E28AD89AD09}"/>
    <cellStyle name="Normal 11 3 3" xfId="2079" xr:uid="{00000000-0005-0000-0000-000022080000}"/>
    <cellStyle name="Normal 11 3 3 2" xfId="8584" xr:uid="{D6D65F16-7789-4A2B-9128-5A22F943886A}"/>
    <cellStyle name="Normal 11 3 4" xfId="2080" xr:uid="{00000000-0005-0000-0000-000023080000}"/>
    <cellStyle name="Normal 11 3 4 2" xfId="8585" xr:uid="{2CCD82DA-7928-4BE8-A35F-925CDF5107E3}"/>
    <cellStyle name="Normal 11 3 5" xfId="8581" xr:uid="{4764099C-8684-4D1D-AC14-865727B77D7E}"/>
    <cellStyle name="Normal 11 4" xfId="2081" xr:uid="{00000000-0005-0000-0000-000024080000}"/>
    <cellStyle name="Normal 11 4 2" xfId="2082" xr:uid="{00000000-0005-0000-0000-000025080000}"/>
    <cellStyle name="Normal 11 4 2 2" xfId="2083" xr:uid="{00000000-0005-0000-0000-000026080000}"/>
    <cellStyle name="Normal 11 4 2 2 2" xfId="8588" xr:uid="{FC96C50F-4ADC-4E69-9503-0A9D64E2D467}"/>
    <cellStyle name="Normal 11 4 2 3" xfId="8587" xr:uid="{331E3553-94EC-4E0E-9A39-F0776F928C37}"/>
    <cellStyle name="Normal 11 4 3" xfId="2084" xr:uid="{00000000-0005-0000-0000-000027080000}"/>
    <cellStyle name="Normal 11 4 3 2" xfId="8589" xr:uid="{374EDD01-1C49-4A3B-A55D-37B3A3E19B91}"/>
    <cellStyle name="Normal 11 4 4" xfId="2085" xr:uid="{00000000-0005-0000-0000-000028080000}"/>
    <cellStyle name="Normal 11 4 4 2" xfId="8590" xr:uid="{C093CCAF-5452-448B-BA94-4C06038E3635}"/>
    <cellStyle name="Normal 11 4 5" xfId="8586" xr:uid="{DD082629-999B-474A-BCC4-0100C572BC6B}"/>
    <cellStyle name="Normal 11 5" xfId="2086" xr:uid="{00000000-0005-0000-0000-000029080000}"/>
    <cellStyle name="Normal 11 5 2" xfId="2087" xr:uid="{00000000-0005-0000-0000-00002A080000}"/>
    <cellStyle name="Normal 11 5 2 2" xfId="8592" xr:uid="{F06EFDFD-B49C-4341-96AB-363DD1C05CF1}"/>
    <cellStyle name="Normal 11 5 3" xfId="2088" xr:uid="{00000000-0005-0000-0000-00002B080000}"/>
    <cellStyle name="Normal 11 5 3 2" xfId="8593" xr:uid="{6F1FFE6B-6867-463F-8456-B65EE6E93583}"/>
    <cellStyle name="Normal 11 5 4" xfId="8591" xr:uid="{189318B8-8FD3-4593-B2EE-FBC1E7F7A5C6}"/>
    <cellStyle name="Normal 11 6" xfId="2089" xr:uid="{00000000-0005-0000-0000-00002C080000}"/>
    <cellStyle name="Normal 11 6 2" xfId="2090" xr:uid="{00000000-0005-0000-0000-00002D080000}"/>
    <cellStyle name="Normal 11 6 2 2" xfId="2091" xr:uid="{00000000-0005-0000-0000-00002E080000}"/>
    <cellStyle name="Normal 11 6 2 2 2" xfId="8596" xr:uid="{575E31FF-B461-45B7-B9CD-6E93E24C0EE8}"/>
    <cellStyle name="Normal 11 6 2 3" xfId="2092" xr:uid="{00000000-0005-0000-0000-00002F080000}"/>
    <cellStyle name="Normal 11 6 2 3 2" xfId="8597" xr:uid="{5A07408C-91C5-4E0A-AFB1-286BEF5B0853}"/>
    <cellStyle name="Normal 11 6 2 4" xfId="8595" xr:uid="{68D08A00-95DD-4332-88DC-D245B56CC14E}"/>
    <cellStyle name="Normal 11 6 3" xfId="2093" xr:uid="{00000000-0005-0000-0000-000030080000}"/>
    <cellStyle name="Normal 11 6 3 2" xfId="2094" xr:uid="{00000000-0005-0000-0000-000031080000}"/>
    <cellStyle name="Normal 11 6 3 2 2" xfId="8599" xr:uid="{E312BC00-428F-46B1-90A9-9C579EDD44CC}"/>
    <cellStyle name="Normal 11 6 3 3" xfId="8598" xr:uid="{7001BF4C-966B-4C2C-AA3C-ED03A8EA7268}"/>
    <cellStyle name="Normal 11 6 4" xfId="2095" xr:uid="{00000000-0005-0000-0000-000032080000}"/>
    <cellStyle name="Normal 11 6 4 2" xfId="2096" xr:uid="{00000000-0005-0000-0000-000033080000}"/>
    <cellStyle name="Normal 11 6 4 2 2" xfId="8601" xr:uid="{4646D122-89D5-4A78-BB18-694AF7F4F7EB}"/>
    <cellStyle name="Normal 11 6 4 3" xfId="8600" xr:uid="{084125F8-8B7E-4BBE-A627-1381D528BFDB}"/>
    <cellStyle name="Normal 11 6 5" xfId="2097" xr:uid="{00000000-0005-0000-0000-000034080000}"/>
    <cellStyle name="Normal 11 6 5 2" xfId="8602" xr:uid="{025E6CC4-AAEF-4FDB-9CA8-1CB90C276DB2}"/>
    <cellStyle name="Normal 11 6 6" xfId="8594" xr:uid="{05821F22-7DEF-4BD0-A0BB-091EA8EC3A6A}"/>
    <cellStyle name="Normal 11 7" xfId="2098" xr:uid="{00000000-0005-0000-0000-000035080000}"/>
    <cellStyle name="Normal 11 7 2" xfId="2099" xr:uid="{00000000-0005-0000-0000-000036080000}"/>
    <cellStyle name="Normal 11 7 2 2" xfId="8604" xr:uid="{55B37A0E-E247-4C50-B4AF-26837BF22485}"/>
    <cellStyle name="Normal 11 7 3" xfId="8603" xr:uid="{3549F092-CA3F-41C0-8A63-2045BF4976C2}"/>
    <cellStyle name="Normal 11 8" xfId="2100" xr:uid="{00000000-0005-0000-0000-000037080000}"/>
    <cellStyle name="Normal 11 8 2" xfId="8605" xr:uid="{62FA10D5-0816-4586-88D3-94E166A3D2B5}"/>
    <cellStyle name="Normal 11 9" xfId="2101" xr:uid="{00000000-0005-0000-0000-000038080000}"/>
    <cellStyle name="Normal 11 9 2" xfId="8606" xr:uid="{90101250-95CB-4BA5-9920-5C59D28E1714}"/>
    <cellStyle name="Normal 12" xfId="2102" xr:uid="{00000000-0005-0000-0000-000039080000}"/>
    <cellStyle name="Normal 12 2" xfId="2103" xr:uid="{00000000-0005-0000-0000-00003A080000}"/>
    <cellStyle name="Normal 12 2 2" xfId="2104" xr:uid="{00000000-0005-0000-0000-00003B080000}"/>
    <cellStyle name="Normal 12 2 2 2" xfId="8608" xr:uid="{4670B420-7CF3-4EA5-B38D-48D1EE19C000}"/>
    <cellStyle name="Normal 12 2 3" xfId="8607" xr:uid="{1DFB4DE4-DB5B-4D19-8F6F-F43F8CC25A29}"/>
    <cellStyle name="Normal 12 2 3 2" xfId="14256" xr:uid="{07E37C89-A0E9-45A0-80A0-B684BA22CD50}"/>
    <cellStyle name="Normal 12 3" xfId="2105" xr:uid="{00000000-0005-0000-0000-00003C080000}"/>
    <cellStyle name="Normal 12 3 2" xfId="8609" xr:uid="{48290544-F089-43BE-A5BD-7320F5F8C934}"/>
    <cellStyle name="Normal 12 3 2 2" xfId="14257" xr:uid="{E7F41C0A-1F71-45B5-B3C0-94247AFBFD61}"/>
    <cellStyle name="Normal 12 4" xfId="6463" xr:uid="{5C63BBF9-4470-41D1-8DFB-293787D01C7C}"/>
    <cellStyle name="Normal 13" xfId="2106" xr:uid="{00000000-0005-0000-0000-00003D080000}"/>
    <cellStyle name="Normal 13 10" xfId="2107" xr:uid="{00000000-0005-0000-0000-00003E080000}"/>
    <cellStyle name="Normal 13 10 2" xfId="2108" xr:uid="{00000000-0005-0000-0000-00003F080000}"/>
    <cellStyle name="Normal 13 10 2 2" xfId="8612" xr:uid="{F4B3701A-0449-4A0D-94B0-D1F784396C81}"/>
    <cellStyle name="Normal 13 10 3" xfId="8611" xr:uid="{804012F5-3417-4EE7-AA70-3498291341D2}"/>
    <cellStyle name="Normal 13 11" xfId="2109" xr:uid="{00000000-0005-0000-0000-000040080000}"/>
    <cellStyle name="Normal 13 11 2" xfId="8613" xr:uid="{A62C8F05-CC1D-43A0-82FC-C3C7D79C5E06}"/>
    <cellStyle name="Normal 13 12" xfId="2110" xr:uid="{00000000-0005-0000-0000-000041080000}"/>
    <cellStyle name="Normal 13 12 2" xfId="8614" xr:uid="{A8C178F3-DB70-4938-9BEC-2E40AA689834}"/>
    <cellStyle name="Normal 13 13" xfId="2111" xr:uid="{00000000-0005-0000-0000-000042080000}"/>
    <cellStyle name="Normal 13 13 2" xfId="8615" xr:uid="{516258B7-C76C-4400-834C-EB246520D4DA}"/>
    <cellStyle name="Normal 13 13 2 2" xfId="14258" xr:uid="{19A97583-C902-45EF-9321-548D25AFF53F}"/>
    <cellStyle name="Normal 13 14" xfId="8610" xr:uid="{DD03DA04-77CF-425F-ABB9-797686375470}"/>
    <cellStyle name="Normal 13 2" xfId="2112" xr:uid="{00000000-0005-0000-0000-000043080000}"/>
    <cellStyle name="Normal 13 2 10" xfId="2113" xr:uid="{00000000-0005-0000-0000-000044080000}"/>
    <cellStyle name="Normal 13 2 10 2" xfId="8617" xr:uid="{B81D68B5-8A8B-4C42-B081-8C728FAA9104}"/>
    <cellStyle name="Normal 13 2 11" xfId="2114" xr:uid="{00000000-0005-0000-0000-000045080000}"/>
    <cellStyle name="Normal 13 2 11 2" xfId="8618" xr:uid="{29E21EDC-4D0E-4F5E-9F68-BAF2021CD98B}"/>
    <cellStyle name="Normal 13 2 12" xfId="8616" xr:uid="{A79F3AC5-45E5-4465-9B8B-46C90819401B}"/>
    <cellStyle name="Normal 13 2 2" xfId="2115" xr:uid="{00000000-0005-0000-0000-000046080000}"/>
    <cellStyle name="Normal 13 2 2 2" xfId="2116" xr:uid="{00000000-0005-0000-0000-000047080000}"/>
    <cellStyle name="Normal 13 2 2 2 2" xfId="2117" xr:uid="{00000000-0005-0000-0000-000048080000}"/>
    <cellStyle name="Normal 13 2 2 2 2 2" xfId="8621" xr:uid="{35E60F3C-8BA0-4930-89A8-78D25E6B81BC}"/>
    <cellStyle name="Normal 13 2 2 2 3" xfId="2118" xr:uid="{00000000-0005-0000-0000-000049080000}"/>
    <cellStyle name="Normal 13 2 2 2 3 2" xfId="8622" xr:uid="{01A37CBB-AC28-44B1-9988-9698CAEDCB15}"/>
    <cellStyle name="Normal 13 2 2 2 4" xfId="8620" xr:uid="{A763BD22-3CC5-4A48-A78F-7BE45EDAE162}"/>
    <cellStyle name="Normal 13 2 2 3" xfId="2119" xr:uid="{00000000-0005-0000-0000-00004A080000}"/>
    <cellStyle name="Normal 13 2 2 3 2" xfId="2120" xr:uid="{00000000-0005-0000-0000-00004B080000}"/>
    <cellStyle name="Normal 13 2 2 3 2 2" xfId="8624" xr:uid="{7EF4F895-967F-4F3E-B5E1-F5662BE47FAF}"/>
    <cellStyle name="Normal 13 2 2 3 3" xfId="8623" xr:uid="{3E969D59-5562-4BA5-A260-0D4E4DDFE76F}"/>
    <cellStyle name="Normal 13 2 2 4" xfId="2121" xr:uid="{00000000-0005-0000-0000-00004C080000}"/>
    <cellStyle name="Normal 13 2 2 4 2" xfId="2122" xr:uid="{00000000-0005-0000-0000-00004D080000}"/>
    <cellStyle name="Normal 13 2 2 4 2 2" xfId="8626" xr:uid="{12B5A983-1F6D-44C9-9C49-0FAD8AAC3305}"/>
    <cellStyle name="Normal 13 2 2 4 3" xfId="8625" xr:uid="{0B6DE87D-516F-4AB6-8C60-1CDB1421B7E3}"/>
    <cellStyle name="Normal 13 2 2 5" xfId="2123" xr:uid="{00000000-0005-0000-0000-00004E080000}"/>
    <cellStyle name="Normal 13 2 2 5 2" xfId="2124" xr:uid="{00000000-0005-0000-0000-00004F080000}"/>
    <cellStyle name="Normal 13 2 2 5 2 2" xfId="8628" xr:uid="{21652422-1580-40CA-9C72-0A62C8A053FF}"/>
    <cellStyle name="Normal 13 2 2 5 3" xfId="8627" xr:uid="{ADE5E15E-0420-4707-B5E4-EB7ECB359831}"/>
    <cellStyle name="Normal 13 2 2 6" xfId="2125" xr:uid="{00000000-0005-0000-0000-000050080000}"/>
    <cellStyle name="Normal 13 2 2 6 2" xfId="8629" xr:uid="{A2B0EB4A-06FF-4884-9A85-4DED2452D114}"/>
    <cellStyle name="Normal 13 2 2 7" xfId="2126" xr:uid="{00000000-0005-0000-0000-000051080000}"/>
    <cellStyle name="Normal 13 2 2 7 2" xfId="8630" xr:uid="{9837007E-9FAC-4844-9B01-C594575611E6}"/>
    <cellStyle name="Normal 13 2 2 8" xfId="8619" xr:uid="{21E29D17-2EF5-4A5E-AD33-7DBCD9622222}"/>
    <cellStyle name="Normal 13 2 3" xfId="2127" xr:uid="{00000000-0005-0000-0000-000052080000}"/>
    <cellStyle name="Normal 13 2 3 2" xfId="2128" xr:uid="{00000000-0005-0000-0000-000053080000}"/>
    <cellStyle name="Normal 13 2 3 2 2" xfId="2129" xr:uid="{00000000-0005-0000-0000-000054080000}"/>
    <cellStyle name="Normal 13 2 3 2 2 2" xfId="8633" xr:uid="{E55A3AC5-57D7-4B00-8631-C18449363801}"/>
    <cellStyle name="Normal 13 2 3 2 3" xfId="2130" xr:uid="{00000000-0005-0000-0000-000055080000}"/>
    <cellStyle name="Normal 13 2 3 2 3 2" xfId="8634" xr:uid="{149D1F7E-447A-48E9-85AD-4362884BB2A6}"/>
    <cellStyle name="Normal 13 2 3 2 4" xfId="8632" xr:uid="{B4B94D59-4AF1-4D3A-B61F-0CFE3F2049A2}"/>
    <cellStyle name="Normal 13 2 3 3" xfId="2131" xr:uid="{00000000-0005-0000-0000-000056080000}"/>
    <cellStyle name="Normal 13 2 3 3 2" xfId="2132" xr:uid="{00000000-0005-0000-0000-000057080000}"/>
    <cellStyle name="Normal 13 2 3 3 2 2" xfId="8636" xr:uid="{F4C32A12-67CD-4522-870A-6AEB62CE43A6}"/>
    <cellStyle name="Normal 13 2 3 3 3" xfId="8635" xr:uid="{4D2DA787-A59D-42E6-85CF-47675EB8FA88}"/>
    <cellStyle name="Normal 13 2 3 4" xfId="2133" xr:uid="{00000000-0005-0000-0000-000058080000}"/>
    <cellStyle name="Normal 13 2 3 4 2" xfId="8637" xr:uid="{955988D0-70F2-4142-B277-1967DB0FA8D0}"/>
    <cellStyle name="Normal 13 2 3 5" xfId="2134" xr:uid="{00000000-0005-0000-0000-000059080000}"/>
    <cellStyle name="Normal 13 2 3 5 2" xfId="8638" xr:uid="{562BE369-2DFB-424E-A1FA-D8B7706F9462}"/>
    <cellStyle name="Normal 13 2 3 6" xfId="2135" xr:uid="{00000000-0005-0000-0000-00005A080000}"/>
    <cellStyle name="Normal 13 2 3 6 2" xfId="8639" xr:uid="{14108651-060A-4F2D-95BD-831D476DFF70}"/>
    <cellStyle name="Normal 13 2 3 7" xfId="8631" xr:uid="{5B221812-FE2F-4842-B624-4C911C3DD5E3}"/>
    <cellStyle name="Normal 13 2 4" xfId="2136" xr:uid="{00000000-0005-0000-0000-00005B080000}"/>
    <cellStyle name="Normal 13 2 4 2" xfId="2137" xr:uid="{00000000-0005-0000-0000-00005C080000}"/>
    <cellStyle name="Normal 13 2 4 2 2" xfId="8641" xr:uid="{4B76B924-47D4-4E54-AA96-14F31A806585}"/>
    <cellStyle name="Normal 13 2 4 3" xfId="2138" xr:uid="{00000000-0005-0000-0000-00005D080000}"/>
    <cellStyle name="Normal 13 2 4 3 2" xfId="8642" xr:uid="{0F7F5F00-3A79-4437-88B2-3FFD9D872877}"/>
    <cellStyle name="Normal 13 2 4 4" xfId="8640" xr:uid="{BC7F5394-1DE0-4F7E-B933-67F9E980BF96}"/>
    <cellStyle name="Normal 13 2 5" xfId="2139" xr:uid="{00000000-0005-0000-0000-00005E080000}"/>
    <cellStyle name="Normal 13 2 5 2" xfId="2140" xr:uid="{00000000-0005-0000-0000-00005F080000}"/>
    <cellStyle name="Normal 13 2 5 2 2" xfId="8644" xr:uid="{A105F0D8-0916-4918-B6CE-6F11C1B00747}"/>
    <cellStyle name="Normal 13 2 5 3" xfId="8643" xr:uid="{81377CD0-0F2F-493B-9312-CA0BDB580E7B}"/>
    <cellStyle name="Normal 13 2 6" xfId="2141" xr:uid="{00000000-0005-0000-0000-000060080000}"/>
    <cellStyle name="Normal 13 2 6 2" xfId="2142" xr:uid="{00000000-0005-0000-0000-000061080000}"/>
    <cellStyle name="Normal 13 2 6 2 2" xfId="8646" xr:uid="{A55BAD0D-765F-4FC5-B590-1B4E80DE68CD}"/>
    <cellStyle name="Normal 13 2 6 3" xfId="8645" xr:uid="{49F0378D-058D-4981-814C-D689CE14BF1C}"/>
    <cellStyle name="Normal 13 2 7" xfId="2143" xr:uid="{00000000-0005-0000-0000-000062080000}"/>
    <cellStyle name="Normal 13 2 7 2" xfId="2144" xr:uid="{00000000-0005-0000-0000-000063080000}"/>
    <cellStyle name="Normal 13 2 7 2 2" xfId="8648" xr:uid="{EC1DAF24-FABE-4FF2-80C7-72B9C397F2B2}"/>
    <cellStyle name="Normal 13 2 7 3" xfId="8647" xr:uid="{DCDE2489-822B-44F5-83AE-E9AEA195690D}"/>
    <cellStyle name="Normal 13 2 8" xfId="2145" xr:uid="{00000000-0005-0000-0000-000064080000}"/>
    <cellStyle name="Normal 13 2 8 2" xfId="2146" xr:uid="{00000000-0005-0000-0000-000065080000}"/>
    <cellStyle name="Normal 13 2 8 2 2" xfId="8650" xr:uid="{4CBA3605-F492-473F-A46D-EDE6DA3B5AB3}"/>
    <cellStyle name="Normal 13 2 8 3" xfId="8649" xr:uid="{9B6B7E8E-8FCD-49AB-B477-BDE8F0F2F6F0}"/>
    <cellStyle name="Normal 13 2 9" xfId="2147" xr:uid="{00000000-0005-0000-0000-000066080000}"/>
    <cellStyle name="Normal 13 2 9 2" xfId="2148" xr:uid="{00000000-0005-0000-0000-000067080000}"/>
    <cellStyle name="Normal 13 2 9 2 2" xfId="8652" xr:uid="{D8C8CDA8-D26F-47F9-AD42-1634DAE61EAA}"/>
    <cellStyle name="Normal 13 2 9 3" xfId="8651" xr:uid="{6BCDA307-D9E1-4487-ACAF-9F3A97F25EF2}"/>
    <cellStyle name="Normal 13 3" xfId="2149" xr:uid="{00000000-0005-0000-0000-000068080000}"/>
    <cellStyle name="Normal 13 3 2" xfId="2150" xr:uid="{00000000-0005-0000-0000-000069080000}"/>
    <cellStyle name="Normal 13 3 2 2" xfId="2151" xr:uid="{00000000-0005-0000-0000-00006A080000}"/>
    <cellStyle name="Normal 13 3 2 2 2" xfId="8655" xr:uid="{51740BAB-C3F5-4573-B1FA-D247F84CC4D6}"/>
    <cellStyle name="Normal 13 3 2 3" xfId="2152" xr:uid="{00000000-0005-0000-0000-00006B080000}"/>
    <cellStyle name="Normal 13 3 2 3 2" xfId="8656" xr:uid="{36E6B054-E929-48CE-80FC-BE870CE26891}"/>
    <cellStyle name="Normal 13 3 2 4" xfId="8654" xr:uid="{FEFEDA90-1E39-47BE-805B-776EFE8C8FD7}"/>
    <cellStyle name="Normal 13 3 3" xfId="2153" xr:uid="{00000000-0005-0000-0000-00006C080000}"/>
    <cellStyle name="Normal 13 3 3 2" xfId="2154" xr:uid="{00000000-0005-0000-0000-00006D080000}"/>
    <cellStyle name="Normal 13 3 3 2 2" xfId="8658" xr:uid="{6AAA2731-E644-46F9-AEA1-6F491C1A20A1}"/>
    <cellStyle name="Normal 13 3 3 2 2 2" xfId="14259" xr:uid="{D5740750-4325-42F3-8154-79AA834E170B}"/>
    <cellStyle name="Normal 13 3 3 3" xfId="8657" xr:uid="{8FEB846C-C7F2-4295-9994-1BF51CF8D432}"/>
    <cellStyle name="Normal 13 3 4" xfId="2155" xr:uid="{00000000-0005-0000-0000-00006E080000}"/>
    <cellStyle name="Normal 13 3 4 2" xfId="2156" xr:uid="{00000000-0005-0000-0000-00006F080000}"/>
    <cellStyle name="Normal 13 3 4 2 2" xfId="8660" xr:uid="{596D9CBE-717F-4CD8-98F3-671204B11DE0}"/>
    <cellStyle name="Normal 13 3 4 3" xfId="8659" xr:uid="{52E29D8A-D443-4EB3-8EB0-ED310DA017A5}"/>
    <cellStyle name="Normal 13 3 5" xfId="2157" xr:uid="{00000000-0005-0000-0000-000070080000}"/>
    <cellStyle name="Normal 13 3 5 2" xfId="8661" xr:uid="{51D5BAFB-DD71-49A8-9BD1-7D5E5662E5C7}"/>
    <cellStyle name="Normal 13 3 6" xfId="2158" xr:uid="{00000000-0005-0000-0000-000071080000}"/>
    <cellStyle name="Normal 13 3 6 2" xfId="8662" xr:uid="{36CD91EA-6611-43CE-8EFE-C330E31792DA}"/>
    <cellStyle name="Normal 13 3 7" xfId="2159" xr:uid="{00000000-0005-0000-0000-000072080000}"/>
    <cellStyle name="Normal 13 3 7 2" xfId="8663" xr:uid="{F0AE9E91-AF50-4E69-A61D-2136D2F4303F}"/>
    <cellStyle name="Normal 13 3 8" xfId="8653" xr:uid="{1AF193BD-4D40-482B-B951-4B807D6BE215}"/>
    <cellStyle name="Normal 13 4" xfId="2160" xr:uid="{00000000-0005-0000-0000-000073080000}"/>
    <cellStyle name="Normal 13 4 2" xfId="2161" xr:uid="{00000000-0005-0000-0000-000074080000}"/>
    <cellStyle name="Normal 13 4 2 2" xfId="8665" xr:uid="{E78F7E6B-65C0-493D-B1DB-CE5426B0AE1D}"/>
    <cellStyle name="Normal 13 4 2 2 2" xfId="14261" xr:uid="{B8B04532-86B0-4641-999B-2FC0FE3AAA72}"/>
    <cellStyle name="Normal 13 4 3" xfId="2162" xr:uid="{00000000-0005-0000-0000-000075080000}"/>
    <cellStyle name="Normal 13 4 3 2" xfId="8666" xr:uid="{3327F831-ED65-4F4B-9239-D7F643074CE1}"/>
    <cellStyle name="Normal 13 4 4" xfId="8664" xr:uid="{48F36DC6-F181-4CD4-AE20-13D16FF98869}"/>
    <cellStyle name="Normal 13 4 4 2" xfId="14260" xr:uid="{FBBFFBA3-642E-4A65-891E-7B9CD59305D9}"/>
    <cellStyle name="Normal 13 5" xfId="2163" xr:uid="{00000000-0005-0000-0000-000076080000}"/>
    <cellStyle name="Normal 13 5 2" xfId="2164" xr:uid="{00000000-0005-0000-0000-000077080000}"/>
    <cellStyle name="Normal 13 5 2 2" xfId="8668" xr:uid="{7252FDF6-863D-47D8-BB7B-C6D45F3D4207}"/>
    <cellStyle name="Normal 13 5 3" xfId="2165" xr:uid="{00000000-0005-0000-0000-000078080000}"/>
    <cellStyle name="Normal 13 5 3 2" xfId="8669" xr:uid="{1E692613-6640-436F-95DA-39C5953E6392}"/>
    <cellStyle name="Normal 13 5 4" xfId="8667" xr:uid="{134DF2B3-EA38-4A0F-AB13-68E122CE870A}"/>
    <cellStyle name="Normal 13 6" xfId="2166" xr:uid="{00000000-0005-0000-0000-000079080000}"/>
    <cellStyle name="Normal 13 6 2" xfId="2167" xr:uid="{00000000-0005-0000-0000-00007A080000}"/>
    <cellStyle name="Normal 13 6 2 2" xfId="8671" xr:uid="{DA21E468-D174-4089-9C1C-984C82FF6603}"/>
    <cellStyle name="Normal 13 6 3" xfId="8670" xr:uid="{184B7515-5BAB-48CA-9EBF-F774F60F5AB6}"/>
    <cellStyle name="Normal 13 7" xfId="2168" xr:uid="{00000000-0005-0000-0000-00007B080000}"/>
    <cellStyle name="Normal 13 7 2" xfId="2169" xr:uid="{00000000-0005-0000-0000-00007C080000}"/>
    <cellStyle name="Normal 13 7 2 2" xfId="8673" xr:uid="{7957A7F6-44AF-4324-83D9-0C77C2AB1568}"/>
    <cellStyle name="Normal 13 7 3" xfId="8672" xr:uid="{8AD80712-68FB-4CCE-801A-16DC314DAF60}"/>
    <cellStyle name="Normal 13 8" xfId="2170" xr:uid="{00000000-0005-0000-0000-00007D080000}"/>
    <cellStyle name="Normal 13 8 2" xfId="2171" xr:uid="{00000000-0005-0000-0000-00007E080000}"/>
    <cellStyle name="Normal 13 8 2 2" xfId="8675" xr:uid="{13039E3C-7219-4892-B9C7-36B388BFF41E}"/>
    <cellStyle name="Normal 13 8 3" xfId="8674" xr:uid="{62B36307-47B6-4F18-BBF7-090A97052D32}"/>
    <cellStyle name="Normal 13 9" xfId="2172" xr:uid="{00000000-0005-0000-0000-00007F080000}"/>
    <cellStyle name="Normal 13 9 2" xfId="2173" xr:uid="{00000000-0005-0000-0000-000080080000}"/>
    <cellStyle name="Normal 13 9 2 2" xfId="8677" xr:uid="{823048CB-9901-4436-8A8D-AB448AABD15A}"/>
    <cellStyle name="Normal 13 9 3" xfId="8676" xr:uid="{C06DD783-DDF0-4E2A-9448-0AE4D7B0D4EE}"/>
    <cellStyle name="Normal 14" xfId="2174" xr:uid="{00000000-0005-0000-0000-000081080000}"/>
    <cellStyle name="Normal 14 10" xfId="2175" xr:uid="{00000000-0005-0000-0000-000082080000}"/>
    <cellStyle name="Normal 14 10 2" xfId="8679" xr:uid="{74F5AF56-376E-4B3E-BED3-02951C6F7717}"/>
    <cellStyle name="Normal 14 11" xfId="2176" xr:uid="{00000000-0005-0000-0000-000083080000}"/>
    <cellStyle name="Normal 14 11 2" xfId="8680" xr:uid="{F70F75DD-E6CA-4BA7-81F0-66F7E1EFACAC}"/>
    <cellStyle name="Normal 14 12" xfId="2177" xr:uid="{00000000-0005-0000-0000-000084080000}"/>
    <cellStyle name="Normal 14 12 2" xfId="8681" xr:uid="{B6D1A94B-F395-46A7-8A63-ED95AC61A73D}"/>
    <cellStyle name="Normal 14 12 2 2" xfId="14262" xr:uid="{01E51938-563C-458F-AB92-3762352B00DA}"/>
    <cellStyle name="Normal 14 13" xfId="8678" xr:uid="{1C1E9F66-9CE0-49E6-9CEA-1B9CF5C04AA7}"/>
    <cellStyle name="Normal 14 2" xfId="2178" xr:uid="{00000000-0005-0000-0000-000085080000}"/>
    <cellStyle name="Normal 14 2 2" xfId="2179" xr:uid="{00000000-0005-0000-0000-000086080000}"/>
    <cellStyle name="Normal 14 2 2 2" xfId="2180" xr:uid="{00000000-0005-0000-0000-000087080000}"/>
    <cellStyle name="Normal 14 2 2 2 2" xfId="8684" xr:uid="{456C59CF-EA88-4BDE-98F2-1266CFD1C5FA}"/>
    <cellStyle name="Normal 14 2 2 3" xfId="2181" xr:uid="{00000000-0005-0000-0000-000088080000}"/>
    <cellStyle name="Normal 14 2 2 3 2" xfId="8685" xr:uid="{AD696744-E4C2-45D2-8186-C2E22A639F9E}"/>
    <cellStyle name="Normal 14 2 2 4" xfId="8683" xr:uid="{8926FEF8-5EA6-454F-9C20-8817CEA3AAD0}"/>
    <cellStyle name="Normal 14 2 3" xfId="2182" xr:uid="{00000000-0005-0000-0000-000089080000}"/>
    <cellStyle name="Normal 14 2 3 2" xfId="2183" xr:uid="{00000000-0005-0000-0000-00008A080000}"/>
    <cellStyle name="Normal 14 2 3 2 2" xfId="8687" xr:uid="{ECCF11FC-DCB6-46CC-90DA-9F37B88AFD61}"/>
    <cellStyle name="Normal 14 2 3 3" xfId="2184" xr:uid="{00000000-0005-0000-0000-00008B080000}"/>
    <cellStyle name="Normal 14 2 3 3 2" xfId="8688" xr:uid="{4BD2319C-31E6-471F-BC47-7BA506E29EC3}"/>
    <cellStyle name="Normal 14 2 3 4" xfId="8686" xr:uid="{205323A5-5C0D-4FEA-909A-864C2A664F84}"/>
    <cellStyle name="Normal 14 2 4" xfId="2185" xr:uid="{00000000-0005-0000-0000-00008C080000}"/>
    <cellStyle name="Normal 14 2 4 2" xfId="2186" xr:uid="{00000000-0005-0000-0000-00008D080000}"/>
    <cellStyle name="Normal 14 2 4 2 2" xfId="8690" xr:uid="{744DB84A-40B7-48B3-948B-9371FD1B3F88}"/>
    <cellStyle name="Normal 14 2 4 2 2 2" xfId="14264" xr:uid="{480C48E3-FE4F-4983-BE47-415C363C8B67}"/>
    <cellStyle name="Normal 14 2 4 3" xfId="8689" xr:uid="{AA81E3AC-DD35-4882-A6F6-BF565B78A5F7}"/>
    <cellStyle name="Normal 14 2 4 3 2" xfId="14263" xr:uid="{0FC855BF-88AA-44E3-8E93-4C8F1F528296}"/>
    <cellStyle name="Normal 14 2 5" xfId="2187" xr:uid="{00000000-0005-0000-0000-00008E080000}"/>
    <cellStyle name="Normal 14 2 5 2" xfId="2188" xr:uid="{00000000-0005-0000-0000-00008F080000}"/>
    <cellStyle name="Normal 14 2 5 2 2" xfId="8692" xr:uid="{BB593A0B-0B8F-48BA-BFDA-A1A142FE69A3}"/>
    <cellStyle name="Normal 14 2 5 3" xfId="8691" xr:uid="{C5639FB9-1CDC-4574-9D5A-DF7FAA23BFD2}"/>
    <cellStyle name="Normal 14 2 6" xfId="2189" xr:uid="{00000000-0005-0000-0000-000090080000}"/>
    <cellStyle name="Normal 14 2 6 2" xfId="8693" xr:uid="{614A7E26-A557-4753-A88F-814349EEF905}"/>
    <cellStyle name="Normal 14 2 7" xfId="2190" xr:uid="{00000000-0005-0000-0000-000091080000}"/>
    <cellStyle name="Normal 14 2 7 2" xfId="8694" xr:uid="{69917174-03F8-47E7-937F-3FC18E0C1983}"/>
    <cellStyle name="Normal 14 2 8" xfId="8682" xr:uid="{E4A3E012-5721-4491-9759-CCF7E788AB67}"/>
    <cellStyle name="Normal 14 3" xfId="2191" xr:uid="{00000000-0005-0000-0000-000092080000}"/>
    <cellStyle name="Normal 14 3 2" xfId="2192" xr:uid="{00000000-0005-0000-0000-000093080000}"/>
    <cellStyle name="Normal 14 3 2 2" xfId="8696" xr:uid="{73607BD1-9C00-48B7-B48B-0330E2BC52BF}"/>
    <cellStyle name="Normal 14 3 2 2 2" xfId="14265" xr:uid="{D3723C76-4708-49D3-8C86-1DFE8A1A770C}"/>
    <cellStyle name="Normal 14 3 3" xfId="2193" xr:uid="{00000000-0005-0000-0000-000094080000}"/>
    <cellStyle name="Normal 14 3 3 2" xfId="8697" xr:uid="{C47F27B9-35EB-4FD0-B895-60F468D80835}"/>
    <cellStyle name="Normal 14 3 4" xfId="8695" xr:uid="{B739284D-920C-46B0-9AB4-66DECA857262}"/>
    <cellStyle name="Normal 14 4" xfId="2194" xr:uid="{00000000-0005-0000-0000-000095080000}"/>
    <cellStyle name="Normal 14 4 2" xfId="2195" xr:uid="{00000000-0005-0000-0000-000096080000}"/>
    <cellStyle name="Normal 14 4 2 2" xfId="8699" xr:uid="{0254148C-DDB2-449B-A3C3-0B823213D052}"/>
    <cellStyle name="Normal 14 4 3" xfId="2196" xr:uid="{00000000-0005-0000-0000-000097080000}"/>
    <cellStyle name="Normal 14 4 3 2" xfId="8700" xr:uid="{72FC0DDD-E3B2-45BE-A5B9-960D83F9D15B}"/>
    <cellStyle name="Normal 14 4 4" xfId="8698" xr:uid="{7A7F0749-CC73-4F8D-82C4-684243B26FB6}"/>
    <cellStyle name="Normal 14 5" xfId="2197" xr:uid="{00000000-0005-0000-0000-000098080000}"/>
    <cellStyle name="Normal 14 5 2" xfId="2198" xr:uid="{00000000-0005-0000-0000-000099080000}"/>
    <cellStyle name="Normal 14 5 2 2" xfId="8702" xr:uid="{267B58F6-E71B-44CD-8449-A7DAE300A359}"/>
    <cellStyle name="Normal 14 5 3" xfId="8701" xr:uid="{DD047F28-731B-4639-B18C-576C4F05BFA7}"/>
    <cellStyle name="Normal 14 6" xfId="2199" xr:uid="{00000000-0005-0000-0000-00009A080000}"/>
    <cellStyle name="Normal 14 6 2" xfId="2200" xr:uid="{00000000-0005-0000-0000-00009B080000}"/>
    <cellStyle name="Normal 14 6 2 2" xfId="8704" xr:uid="{06032E3E-6A62-46EE-92C8-87A34ED75261}"/>
    <cellStyle name="Normal 14 6 3" xfId="8703" xr:uid="{26781DAB-BE4A-4265-8CA5-5CD3F3C7E9EB}"/>
    <cellStyle name="Normal 14 7" xfId="2201" xr:uid="{00000000-0005-0000-0000-00009C080000}"/>
    <cellStyle name="Normal 14 7 2" xfId="2202" xr:uid="{00000000-0005-0000-0000-00009D080000}"/>
    <cellStyle name="Normal 14 7 2 2" xfId="8706" xr:uid="{2CB441E1-CB3C-422F-8D9F-A1F1E1A98596}"/>
    <cellStyle name="Normal 14 7 3" xfId="8705" xr:uid="{ACEA7446-F349-4FE9-8702-15BBBE0FFF06}"/>
    <cellStyle name="Normal 14 8" xfId="2203" xr:uid="{00000000-0005-0000-0000-00009E080000}"/>
    <cellStyle name="Normal 14 8 2" xfId="2204" xr:uid="{00000000-0005-0000-0000-00009F080000}"/>
    <cellStyle name="Normal 14 8 2 2" xfId="8708" xr:uid="{F0F8B7BB-7786-46CA-9C04-C2BEF5E7E19E}"/>
    <cellStyle name="Normal 14 8 3" xfId="8707" xr:uid="{6C9755EF-2368-4CE7-9643-270387F8FD57}"/>
    <cellStyle name="Normal 14 9" xfId="2205" xr:uid="{00000000-0005-0000-0000-0000A0080000}"/>
    <cellStyle name="Normal 14 9 2" xfId="8709" xr:uid="{581E4258-9D3B-4090-B62B-2EDDCF54FA97}"/>
    <cellStyle name="Normal 15" xfId="2206" xr:uid="{00000000-0005-0000-0000-0000A1080000}"/>
    <cellStyle name="Normal 15 10" xfId="2207" xr:uid="{00000000-0005-0000-0000-0000A2080000}"/>
    <cellStyle name="Normal 15 10 2" xfId="8711" xr:uid="{80C9F165-9801-4BCF-9B81-B69EB93228D0}"/>
    <cellStyle name="Normal 15 11" xfId="2208" xr:uid="{00000000-0005-0000-0000-0000A3080000}"/>
    <cellStyle name="Normal 15 11 2" xfId="8712" xr:uid="{031D34E2-F236-401E-BB97-B148EA252EF6}"/>
    <cellStyle name="Normal 15 12" xfId="8710" xr:uid="{055E8AFE-37B3-4BD4-A503-4B4D8BC0721E}"/>
    <cellStyle name="Normal 15 2" xfId="2209" xr:uid="{00000000-0005-0000-0000-0000A4080000}"/>
    <cellStyle name="Normal 15 2 2" xfId="2210" xr:uid="{00000000-0005-0000-0000-0000A5080000}"/>
    <cellStyle name="Normal 15 2 2 2" xfId="2211" xr:uid="{00000000-0005-0000-0000-0000A6080000}"/>
    <cellStyle name="Normal 15 2 2 2 2" xfId="8715" xr:uid="{E92F2546-787E-40BA-B311-92DC05CB1C31}"/>
    <cellStyle name="Normal 15 2 2 3" xfId="2212" xr:uid="{00000000-0005-0000-0000-0000A7080000}"/>
    <cellStyle name="Normal 15 2 2 3 2" xfId="8716" xr:uid="{4F5D329F-C88B-47BE-A026-6EB6C7A43DFE}"/>
    <cellStyle name="Normal 15 2 2 4" xfId="8714" xr:uid="{BF15F76E-45A8-404D-BE74-0170D85D5BB2}"/>
    <cellStyle name="Normal 15 2 3" xfId="2213" xr:uid="{00000000-0005-0000-0000-0000A8080000}"/>
    <cellStyle name="Normal 15 2 3 2" xfId="2214" xr:uid="{00000000-0005-0000-0000-0000A9080000}"/>
    <cellStyle name="Normal 15 2 3 2 2" xfId="8718" xr:uid="{5125A07A-2FC8-426F-B9A1-E48946B93F73}"/>
    <cellStyle name="Normal 15 2 3 2 2 2" xfId="14266" xr:uid="{6552E1D3-5A78-47ED-805F-990F810ACD74}"/>
    <cellStyle name="Normal 15 2 3 3" xfId="8717" xr:uid="{F4A61C24-B0D6-4E87-80CB-0DE8B650A9B7}"/>
    <cellStyle name="Normal 15 2 4" xfId="2215" xr:uid="{00000000-0005-0000-0000-0000AA080000}"/>
    <cellStyle name="Normal 15 2 4 2" xfId="2216" xr:uid="{00000000-0005-0000-0000-0000AB080000}"/>
    <cellStyle name="Normal 15 2 4 2 2" xfId="8720" xr:uid="{6B7A5142-DD3D-4947-B214-32E96C2DE656}"/>
    <cellStyle name="Normal 15 2 4 3" xfId="8719" xr:uid="{E7292EE7-6599-4C81-8BC9-CDF3316467A0}"/>
    <cellStyle name="Normal 15 2 5" xfId="2217" xr:uid="{00000000-0005-0000-0000-0000AC080000}"/>
    <cellStyle name="Normal 15 2 5 2" xfId="8721" xr:uid="{CD6B5FD1-650E-47EE-BF62-9AE90204E83B}"/>
    <cellStyle name="Normal 15 2 6" xfId="2218" xr:uid="{00000000-0005-0000-0000-0000AD080000}"/>
    <cellStyle name="Normal 15 2 6 2" xfId="8722" xr:uid="{85F6C62B-FCDD-4939-ACB5-F498EE35BB78}"/>
    <cellStyle name="Normal 15 2 7" xfId="2219" xr:uid="{00000000-0005-0000-0000-0000AE080000}"/>
    <cellStyle name="Normal 15 2 7 2" xfId="8723" xr:uid="{09AD3384-F871-409D-847C-D8CA59210C87}"/>
    <cellStyle name="Normal 15 2 8" xfId="2220" xr:uid="{00000000-0005-0000-0000-0000AF080000}"/>
    <cellStyle name="Normal 15 2 8 2" xfId="8724" xr:uid="{5BC802F3-292A-4858-9BAB-020FB7F4A388}"/>
    <cellStyle name="Normal 15 2 9" xfId="8713" xr:uid="{F07DC390-3E8B-4112-BD57-51A1858EB3AC}"/>
    <cellStyle name="Normal 15 3" xfId="2221" xr:uid="{00000000-0005-0000-0000-0000B0080000}"/>
    <cellStyle name="Normal 15 3 2" xfId="2222" xr:uid="{00000000-0005-0000-0000-0000B1080000}"/>
    <cellStyle name="Normal 15 3 2 2" xfId="2223" xr:uid="{00000000-0005-0000-0000-0000B2080000}"/>
    <cellStyle name="Normal 15 3 2 2 2" xfId="8727" xr:uid="{CFDBC5D1-8393-468F-B746-31DEE5892FA8}"/>
    <cellStyle name="Normal 15 3 2 2 2 2" xfId="14267" xr:uid="{3EF7351E-0790-476C-8138-2D520D62A48B}"/>
    <cellStyle name="Normal 15 3 2 3" xfId="8726" xr:uid="{DD14B989-AEE5-4A2C-A89C-09773F027B4F}"/>
    <cellStyle name="Normal 15 3 3" xfId="2224" xr:uid="{00000000-0005-0000-0000-0000B3080000}"/>
    <cellStyle name="Normal 15 3 3 2" xfId="8728" xr:uid="{FEB66DA8-EDD4-481C-A8C0-0F187709D9C5}"/>
    <cellStyle name="Normal 15 3 4" xfId="8725" xr:uid="{545071C3-F5F0-46DF-94E3-3061F771A970}"/>
    <cellStyle name="Normal 15 4" xfId="2225" xr:uid="{00000000-0005-0000-0000-0000B4080000}"/>
    <cellStyle name="Normal 15 4 2" xfId="2226" xr:uid="{00000000-0005-0000-0000-0000B5080000}"/>
    <cellStyle name="Normal 15 4 2 2" xfId="8730" xr:uid="{69FECAAE-483B-4DDB-87BD-E0F622E32D62}"/>
    <cellStyle name="Normal 15 4 3" xfId="2227" xr:uid="{00000000-0005-0000-0000-0000B6080000}"/>
    <cellStyle name="Normal 15 4 3 2" xfId="8731" xr:uid="{097361F7-F3BB-4F5E-A94F-1D77DD50EE22}"/>
    <cellStyle name="Normal 15 4 4" xfId="8729" xr:uid="{F5693898-EBBA-4031-9CAF-5988CD3AFA3A}"/>
    <cellStyle name="Normal 15 5" xfId="2228" xr:uid="{00000000-0005-0000-0000-0000B7080000}"/>
    <cellStyle name="Normal 15 5 2" xfId="2229" xr:uid="{00000000-0005-0000-0000-0000B8080000}"/>
    <cellStyle name="Normal 15 5 2 2" xfId="8733" xr:uid="{92ADB67E-8E06-4106-97F8-F0F080AD8CBF}"/>
    <cellStyle name="Normal 15 5 3" xfId="8732" xr:uid="{EA02EF5A-EFE3-4B8F-8BC9-65B13278AFFA}"/>
    <cellStyle name="Normal 15 6" xfId="2230" xr:uid="{00000000-0005-0000-0000-0000B9080000}"/>
    <cellStyle name="Normal 15 6 2" xfId="2231" xr:uid="{00000000-0005-0000-0000-0000BA080000}"/>
    <cellStyle name="Normal 15 6 2 2" xfId="8735" xr:uid="{CEA51534-0B78-4C0A-ADEC-919D7896E32D}"/>
    <cellStyle name="Normal 15 6 3" xfId="8734" xr:uid="{2BD0379B-E8EE-4273-9ECE-7554BCF60321}"/>
    <cellStyle name="Normal 15 7" xfId="2232" xr:uid="{00000000-0005-0000-0000-0000BB080000}"/>
    <cellStyle name="Normal 15 7 2" xfId="2233" xr:uid="{00000000-0005-0000-0000-0000BC080000}"/>
    <cellStyle name="Normal 15 7 2 2" xfId="8737" xr:uid="{D8AB7A16-FF3C-4C69-BA29-A7ADDB88D01B}"/>
    <cellStyle name="Normal 15 7 3" xfId="8736" xr:uid="{CF31799A-43C3-483E-9914-24E16A9C3B88}"/>
    <cellStyle name="Normal 15 8" xfId="2234" xr:uid="{00000000-0005-0000-0000-0000BD080000}"/>
    <cellStyle name="Normal 15 8 2" xfId="2235" xr:uid="{00000000-0005-0000-0000-0000BE080000}"/>
    <cellStyle name="Normal 15 8 2 2" xfId="8739" xr:uid="{C1C1EC57-0479-4A16-A39D-EC2B332742BD}"/>
    <cellStyle name="Normal 15 8 3" xfId="8738" xr:uid="{AC6CE21D-812D-4620-A48E-5EAE7A370B50}"/>
    <cellStyle name="Normal 15 9" xfId="2236" xr:uid="{00000000-0005-0000-0000-0000BF080000}"/>
    <cellStyle name="Normal 15 9 2" xfId="2237" xr:uid="{00000000-0005-0000-0000-0000C0080000}"/>
    <cellStyle name="Normal 15 9 2 2" xfId="8741" xr:uid="{952D9B38-6244-47BC-933A-5BDC4D874616}"/>
    <cellStyle name="Normal 15 9 3" xfId="8740" xr:uid="{82C1C297-E795-4A5E-93BE-F7C3FA44EDC8}"/>
    <cellStyle name="Normal 16" xfId="2238" xr:uid="{00000000-0005-0000-0000-0000C1080000}"/>
    <cellStyle name="Normal 16 10" xfId="2239" xr:uid="{00000000-0005-0000-0000-0000C2080000}"/>
    <cellStyle name="Normal 16 10 2" xfId="8743" xr:uid="{09FFD09A-F3B2-437A-A5B4-0FB7BBC0FE4D}"/>
    <cellStyle name="Normal 16 11" xfId="8742" xr:uid="{65049B63-6250-49F8-8CC7-380FCF8BED99}"/>
    <cellStyle name="Normal 16 2" xfId="2240" xr:uid="{00000000-0005-0000-0000-0000C3080000}"/>
    <cellStyle name="Normal 16 2 2" xfId="2241" xr:uid="{00000000-0005-0000-0000-0000C4080000}"/>
    <cellStyle name="Normal 16 2 2 2" xfId="2242" xr:uid="{00000000-0005-0000-0000-0000C5080000}"/>
    <cellStyle name="Normal 16 2 2 2 2" xfId="8746" xr:uid="{2D1E370E-F7ED-4A6C-8E75-677DE8ACFB93}"/>
    <cellStyle name="Normal 16 2 2 3" xfId="2243" xr:uid="{00000000-0005-0000-0000-0000C6080000}"/>
    <cellStyle name="Normal 16 2 2 3 2" xfId="8747" xr:uid="{F91B9B53-F60F-4AF6-8548-E69A6D353225}"/>
    <cellStyle name="Normal 16 2 2 4" xfId="8745" xr:uid="{B3A5AB53-D7AF-4D44-B882-1269F9F29352}"/>
    <cellStyle name="Normal 16 2 3" xfId="2244" xr:uid="{00000000-0005-0000-0000-0000C7080000}"/>
    <cellStyle name="Normal 16 2 3 2" xfId="2245" xr:uid="{00000000-0005-0000-0000-0000C8080000}"/>
    <cellStyle name="Normal 16 2 3 2 2" xfId="8749" xr:uid="{58207335-776C-41B0-89FD-DA1805B8C70D}"/>
    <cellStyle name="Normal 16 2 3 3" xfId="8748" xr:uid="{444C3C9B-4B34-489E-959F-A7715BED21F9}"/>
    <cellStyle name="Normal 16 2 4" xfId="2246" xr:uid="{00000000-0005-0000-0000-0000C9080000}"/>
    <cellStyle name="Normal 16 2 4 2" xfId="8750" xr:uid="{3F43F3CF-CCDA-413C-9BC0-257774D68F2D}"/>
    <cellStyle name="Normal 16 2 5" xfId="2247" xr:uid="{00000000-0005-0000-0000-0000CA080000}"/>
    <cellStyle name="Normal 16 2 5 2" xfId="8751" xr:uid="{3692A73A-DBBB-4AA4-8D46-7901B146900F}"/>
    <cellStyle name="Normal 16 2 6" xfId="2248" xr:uid="{00000000-0005-0000-0000-0000CB080000}"/>
    <cellStyle name="Normal 16 2 6 2" xfId="8752" xr:uid="{F5739B50-E605-46B4-BBD4-1548E909A44C}"/>
    <cellStyle name="Normal 16 2 7" xfId="2249" xr:uid="{00000000-0005-0000-0000-0000CC080000}"/>
    <cellStyle name="Normal 16 2 7 2" xfId="8753" xr:uid="{65CFD108-FC3B-448A-89DB-83D1F4CFD76D}"/>
    <cellStyle name="Normal 16 2 8" xfId="8744" xr:uid="{89E1FB29-6B9F-4E58-85BB-A8E114363AEE}"/>
    <cellStyle name="Normal 16 3" xfId="2250" xr:uid="{00000000-0005-0000-0000-0000CD080000}"/>
    <cellStyle name="Normal 16 3 2" xfId="2251" xr:uid="{00000000-0005-0000-0000-0000CE080000}"/>
    <cellStyle name="Normal 16 3 2 2" xfId="8755" xr:uid="{28B91A27-499B-4A06-990C-6C78D781A0DC}"/>
    <cellStyle name="Normal 16 3 3" xfId="2252" xr:uid="{00000000-0005-0000-0000-0000CF080000}"/>
    <cellStyle name="Normal 16 3 3 2" xfId="8756" xr:uid="{BF29B3D4-70E1-4AB3-AF18-C091BBCB8F26}"/>
    <cellStyle name="Normal 16 3 4" xfId="8754" xr:uid="{33F2D4B0-237E-4DB9-A917-12DDADEF68F2}"/>
    <cellStyle name="Normal 16 4" xfId="2253" xr:uid="{00000000-0005-0000-0000-0000D0080000}"/>
    <cellStyle name="Normal 16 4 2" xfId="2254" xr:uid="{00000000-0005-0000-0000-0000D1080000}"/>
    <cellStyle name="Normal 16 4 2 2" xfId="8758" xr:uid="{FC883804-856B-4F08-AF43-9CA9AAC80E9E}"/>
    <cellStyle name="Normal 16 4 3" xfId="8757" xr:uid="{F77F7BCE-2356-4B4B-A973-3397782EEFB3}"/>
    <cellStyle name="Normal 16 5" xfId="2255" xr:uid="{00000000-0005-0000-0000-0000D2080000}"/>
    <cellStyle name="Normal 16 5 2" xfId="2256" xr:uid="{00000000-0005-0000-0000-0000D3080000}"/>
    <cellStyle name="Normal 16 5 2 2" xfId="8760" xr:uid="{D2CAEF6A-3ABD-4F63-BF7E-1F4FB9630A1F}"/>
    <cellStyle name="Normal 16 5 3" xfId="8759" xr:uid="{268F40C8-12B5-4572-95C9-7691A7E799E7}"/>
    <cellStyle name="Normal 16 6" xfId="2257" xr:uid="{00000000-0005-0000-0000-0000D4080000}"/>
    <cellStyle name="Normal 16 6 2" xfId="2258" xr:uid="{00000000-0005-0000-0000-0000D5080000}"/>
    <cellStyle name="Normal 16 6 2 2" xfId="8762" xr:uid="{F49DE05A-8EBF-422A-838B-BE26D7D41BC8}"/>
    <cellStyle name="Normal 16 6 3" xfId="8761" xr:uid="{8340BF0E-634A-4759-B294-3D6DBFAE43E7}"/>
    <cellStyle name="Normal 16 7" xfId="2259" xr:uid="{00000000-0005-0000-0000-0000D6080000}"/>
    <cellStyle name="Normal 16 7 2" xfId="2260" xr:uid="{00000000-0005-0000-0000-0000D7080000}"/>
    <cellStyle name="Normal 16 7 2 2" xfId="8764" xr:uid="{897BC408-D3C0-47DA-81D7-34D43399B135}"/>
    <cellStyle name="Normal 16 7 3" xfId="8763" xr:uid="{020E1837-1B47-49D6-B059-CAF2FE7A3EC2}"/>
    <cellStyle name="Normal 16 8" xfId="2261" xr:uid="{00000000-0005-0000-0000-0000D8080000}"/>
    <cellStyle name="Normal 16 8 2" xfId="8765" xr:uid="{BC65566D-6EF6-47BA-A978-12701616843F}"/>
    <cellStyle name="Normal 16 9" xfId="2262" xr:uid="{00000000-0005-0000-0000-0000D9080000}"/>
    <cellStyle name="Normal 16 9 2" xfId="8766" xr:uid="{B2C2CCD8-64E1-4027-B473-0BA57D6C6684}"/>
    <cellStyle name="Normal 17" xfId="2263" xr:uid="{00000000-0005-0000-0000-0000DA080000}"/>
    <cellStyle name="Normal 17 2" xfId="2264" xr:uid="{00000000-0005-0000-0000-0000DB080000}"/>
    <cellStyle name="Normal 17 2 2" xfId="2265" xr:uid="{00000000-0005-0000-0000-0000DC080000}"/>
    <cellStyle name="Normal 17 2 2 2" xfId="8769" xr:uid="{34993CDA-8325-4A02-8D65-FB5CFEA45617}"/>
    <cellStyle name="Normal 17 2 3" xfId="2266" xr:uid="{00000000-0005-0000-0000-0000DD080000}"/>
    <cellStyle name="Normal 17 2 3 2" xfId="8770" xr:uid="{CF66D661-602C-41A6-A095-D9883E31F33A}"/>
    <cellStyle name="Normal 17 2 4" xfId="8768" xr:uid="{0E5AAD1E-E304-4C57-A60B-DE07533BD354}"/>
    <cellStyle name="Normal 17 3" xfId="2267" xr:uid="{00000000-0005-0000-0000-0000DE080000}"/>
    <cellStyle name="Normal 17 3 2" xfId="2268" xr:uid="{00000000-0005-0000-0000-0000DF080000}"/>
    <cellStyle name="Normal 17 3 2 2" xfId="8772" xr:uid="{B3444DEE-7252-4AE1-8400-954C520AA798}"/>
    <cellStyle name="Normal 17 3 3" xfId="8771" xr:uid="{F46D38BB-D0A8-4240-9744-D54214330733}"/>
    <cellStyle name="Normal 17 4" xfId="2269" xr:uid="{00000000-0005-0000-0000-0000E0080000}"/>
    <cellStyle name="Normal 17 4 2" xfId="8773" xr:uid="{EDB158AC-7A8C-4A2E-A937-0D2E87036480}"/>
    <cellStyle name="Normal 17 5" xfId="2270" xr:uid="{00000000-0005-0000-0000-0000E1080000}"/>
    <cellStyle name="Normal 17 5 2" xfId="8774" xr:uid="{DD887614-6B9C-432B-9E11-D94B650CCB9C}"/>
    <cellStyle name="Normal 17 6" xfId="8767" xr:uid="{083619F1-A18B-4092-A7EA-6B63E2FDDF40}"/>
    <cellStyle name="Normal 18" xfId="2271" xr:uid="{00000000-0005-0000-0000-0000E2080000}"/>
    <cellStyle name="Normal 18 2" xfId="2272" xr:uid="{00000000-0005-0000-0000-0000E3080000}"/>
    <cellStyle name="Normal 18 2 2" xfId="2273" xr:uid="{00000000-0005-0000-0000-0000E4080000}"/>
    <cellStyle name="Normal 18 2 2 2" xfId="8777" xr:uid="{888D53CB-16B7-4DC3-A619-725AFBD77651}"/>
    <cellStyle name="Normal 18 2 3" xfId="8776" xr:uid="{9119D133-9188-4CB1-BD0C-B4AC2EAED305}"/>
    <cellStyle name="Normal 18 3" xfId="2274" xr:uid="{00000000-0005-0000-0000-0000E5080000}"/>
    <cellStyle name="Normal 18 3 2" xfId="8778" xr:uid="{51FA4778-B107-41C3-B86D-FED4B0226F71}"/>
    <cellStyle name="Normal 18 4" xfId="2275" xr:uid="{00000000-0005-0000-0000-0000E6080000}"/>
    <cellStyle name="Normal 18 4 2" xfId="8779" xr:uid="{CC3F495C-CB1C-4A01-96E6-CB9965AA4DC3}"/>
    <cellStyle name="Normal 18 5" xfId="2276" xr:uid="{00000000-0005-0000-0000-0000E7080000}"/>
    <cellStyle name="Normal 18 5 2" xfId="8780" xr:uid="{1B625725-A4FE-49C0-9A1D-53499AEA3A34}"/>
    <cellStyle name="Normal 18 5 2 2" xfId="14268" xr:uid="{1B03B4B3-AD8D-4962-85C4-A95843B16014}"/>
    <cellStyle name="Normal 18 6" xfId="8775" xr:uid="{A1235825-9007-4C94-AADC-610DF7F2417D}"/>
    <cellStyle name="Normal 19" xfId="2277" xr:uid="{00000000-0005-0000-0000-0000E8080000}"/>
    <cellStyle name="Normal 19 2" xfId="2278" xr:uid="{00000000-0005-0000-0000-0000E9080000}"/>
    <cellStyle name="Normal 19 2 2" xfId="8782" xr:uid="{E9045612-00BE-407A-BE58-75F0700CFBCE}"/>
    <cellStyle name="Normal 19 3" xfId="2279" xr:uid="{00000000-0005-0000-0000-0000EA080000}"/>
    <cellStyle name="Normal 19 3 2" xfId="8783" xr:uid="{C4D0D4D9-CD88-4174-979C-7A4A55F150D1}"/>
    <cellStyle name="Normal 19 4" xfId="8781" xr:uid="{D25E20E2-94A8-4A8C-93E8-7352ED4603E8}"/>
    <cellStyle name="Normal 2" xfId="2280" xr:uid="{00000000-0005-0000-0000-0000EB080000}"/>
    <cellStyle name="Normal 2 10" xfId="2281" xr:uid="{00000000-0005-0000-0000-0000EC080000}"/>
    <cellStyle name="Normal 2 10 2" xfId="2282" xr:uid="{00000000-0005-0000-0000-0000ED080000}"/>
    <cellStyle name="Normal 2 10 2 2" xfId="8785" xr:uid="{64AD69CB-A73D-4C0F-8D73-DF2B58554E95}"/>
    <cellStyle name="Normal 2 10 2 2 2" xfId="14269" xr:uid="{F4CF8344-12EF-4F41-89A5-9D3BF4248096}"/>
    <cellStyle name="Normal 2 10 3" xfId="8784" xr:uid="{878FFA48-AE1C-46AC-912C-320787B9B60F}"/>
    <cellStyle name="Normal 2 11" xfId="2283" xr:uid="{00000000-0005-0000-0000-0000EE080000}"/>
    <cellStyle name="Normal 2 11 2" xfId="8786" xr:uid="{6AD24F86-78CC-4FC8-BFFF-D8D3A3C944CD}"/>
    <cellStyle name="Normal 2 12" xfId="2284" xr:uid="{00000000-0005-0000-0000-0000EF080000}"/>
    <cellStyle name="Normal 2 12 2" xfId="8787" xr:uid="{32888326-E034-4195-BEF9-0DAE43B48A9F}"/>
    <cellStyle name="Normal 2 13" xfId="2285" xr:uid="{00000000-0005-0000-0000-0000F0080000}"/>
    <cellStyle name="Normal 2 13 2" xfId="8788" xr:uid="{28609936-2B25-4B87-9A50-709285BC62DE}"/>
    <cellStyle name="Normal 2 14" xfId="2286" xr:uid="{00000000-0005-0000-0000-0000F1080000}"/>
    <cellStyle name="Normal 2 14 2" xfId="8789" xr:uid="{4ED2C258-05F7-4F7E-88DB-B6E092180C98}"/>
    <cellStyle name="Normal 2 15" xfId="2287" xr:uid="{00000000-0005-0000-0000-0000F2080000}"/>
    <cellStyle name="Normal 2 15 10" xfId="2288" xr:uid="{00000000-0005-0000-0000-0000F3080000}"/>
    <cellStyle name="Normal 2 15 10 2" xfId="8791" xr:uid="{8A04E547-88A3-4F27-AA69-A1F902D95408}"/>
    <cellStyle name="Normal 2 15 11" xfId="2289" xr:uid="{00000000-0005-0000-0000-0000F4080000}"/>
    <cellStyle name="Normal 2 15 11 2" xfId="8792" xr:uid="{EF742B02-F235-4363-8945-AF4744CCB063}"/>
    <cellStyle name="Normal 2 15 12" xfId="8790" xr:uid="{4060D726-E253-439F-9C76-8C4DDAFC7FD7}"/>
    <cellStyle name="Normal 2 15 2" xfId="2290" xr:uid="{00000000-0005-0000-0000-0000F5080000}"/>
    <cellStyle name="Normal 2 15 2 2" xfId="2291" xr:uid="{00000000-0005-0000-0000-0000F6080000}"/>
    <cellStyle name="Normal 2 15 2 2 2" xfId="2292" xr:uid="{00000000-0005-0000-0000-0000F7080000}"/>
    <cellStyle name="Normal 2 15 2 2 2 2" xfId="8795" xr:uid="{19B49C61-2A58-47ED-BE44-6E29BDB85B77}"/>
    <cellStyle name="Normal 2 15 2 2 3" xfId="2293" xr:uid="{00000000-0005-0000-0000-0000F8080000}"/>
    <cellStyle name="Normal 2 15 2 2 3 2" xfId="8796" xr:uid="{B48FF7B3-7D12-410F-A946-B274400467AF}"/>
    <cellStyle name="Normal 2 15 2 2 4" xfId="8794" xr:uid="{235FB0CE-2BFC-48AE-AF1E-B27B5751D043}"/>
    <cellStyle name="Normal 2 15 2 3" xfId="2294" xr:uid="{00000000-0005-0000-0000-0000F9080000}"/>
    <cellStyle name="Normal 2 15 2 3 2" xfId="2295" xr:uid="{00000000-0005-0000-0000-0000FA080000}"/>
    <cellStyle name="Normal 2 15 2 3 2 2" xfId="8798" xr:uid="{A8540624-E6CD-438B-9C08-AE184CB9CA12}"/>
    <cellStyle name="Normal 2 15 2 3 3" xfId="8797" xr:uid="{41F9EA0E-8A6E-44DD-B0A5-C7507AB22C9F}"/>
    <cellStyle name="Normal 2 15 2 4" xfId="2296" xr:uid="{00000000-0005-0000-0000-0000FB080000}"/>
    <cellStyle name="Normal 2 15 2 4 2" xfId="2297" xr:uid="{00000000-0005-0000-0000-0000FC080000}"/>
    <cellStyle name="Normal 2 15 2 4 2 2" xfId="8800" xr:uid="{471BDCCB-8AF1-4809-AB59-A7A3853B3D76}"/>
    <cellStyle name="Normal 2 15 2 4 3" xfId="8799" xr:uid="{305B9E3C-98C9-47B2-B1A0-B8196E4FAB4D}"/>
    <cellStyle name="Normal 2 15 2 5" xfId="2298" xr:uid="{00000000-0005-0000-0000-0000FD080000}"/>
    <cellStyle name="Normal 2 15 2 5 2" xfId="2299" xr:uid="{00000000-0005-0000-0000-0000FE080000}"/>
    <cellStyle name="Normal 2 15 2 5 2 2" xfId="8802" xr:uid="{8DDE555E-D445-40C9-979B-E22F7F7377BF}"/>
    <cellStyle name="Normal 2 15 2 5 3" xfId="8801" xr:uid="{4947E0E0-E566-4F32-B077-3D6358BC546C}"/>
    <cellStyle name="Normal 2 15 2 6" xfId="2300" xr:uid="{00000000-0005-0000-0000-0000FF080000}"/>
    <cellStyle name="Normal 2 15 2 6 2" xfId="8803" xr:uid="{E9281968-E0C7-479C-BF21-BC5795396D87}"/>
    <cellStyle name="Normal 2 15 2 7" xfId="2301" xr:uid="{00000000-0005-0000-0000-000000090000}"/>
    <cellStyle name="Normal 2 15 2 7 2" xfId="8804" xr:uid="{905F183B-332E-4F9B-B130-278B7E57F8A9}"/>
    <cellStyle name="Normal 2 15 2 8" xfId="8793" xr:uid="{46CB3F55-FB90-4CC5-BE93-77A07ED4A6BA}"/>
    <cellStyle name="Normal 2 15 3" xfId="2302" xr:uid="{00000000-0005-0000-0000-000001090000}"/>
    <cellStyle name="Normal 2 15 3 2" xfId="2303" xr:uid="{00000000-0005-0000-0000-000002090000}"/>
    <cellStyle name="Normal 2 15 3 2 2" xfId="2304" xr:uid="{00000000-0005-0000-0000-000003090000}"/>
    <cellStyle name="Normal 2 15 3 2 2 2" xfId="8807" xr:uid="{E20C3BEF-B1A4-4DD8-B171-81AE136DC611}"/>
    <cellStyle name="Normal 2 15 3 2 3" xfId="2305" xr:uid="{00000000-0005-0000-0000-000004090000}"/>
    <cellStyle name="Normal 2 15 3 2 3 2" xfId="8808" xr:uid="{D14B55A4-72B5-431E-A273-03576EA60728}"/>
    <cellStyle name="Normal 2 15 3 2 4" xfId="8806" xr:uid="{60F512A8-BDC7-48AC-9144-56AC1F2B40C1}"/>
    <cellStyle name="Normal 2 15 3 3" xfId="2306" xr:uid="{00000000-0005-0000-0000-000005090000}"/>
    <cellStyle name="Normal 2 15 3 3 2" xfId="2307" xr:uid="{00000000-0005-0000-0000-000006090000}"/>
    <cellStyle name="Normal 2 15 3 3 2 2" xfId="8810" xr:uid="{79315CFE-75DE-4A86-B3CE-A665F484A80A}"/>
    <cellStyle name="Normal 2 15 3 3 3" xfId="8809" xr:uid="{00550F4D-E8E3-49B1-B095-1CF614C0950D}"/>
    <cellStyle name="Normal 2 15 3 4" xfId="2308" xr:uid="{00000000-0005-0000-0000-000007090000}"/>
    <cellStyle name="Normal 2 15 3 4 2" xfId="8811" xr:uid="{BD9D4C55-AD63-4C3B-8D26-973E867AD4D2}"/>
    <cellStyle name="Normal 2 15 3 5" xfId="2309" xr:uid="{00000000-0005-0000-0000-000008090000}"/>
    <cellStyle name="Normal 2 15 3 5 2" xfId="8812" xr:uid="{E77C820C-0356-4C76-A2C3-B13C765C87C1}"/>
    <cellStyle name="Normal 2 15 3 6" xfId="2310" xr:uid="{00000000-0005-0000-0000-000009090000}"/>
    <cellStyle name="Normal 2 15 3 6 2" xfId="8813" xr:uid="{25F9F595-F22E-45CA-AA5C-C23D215E28D7}"/>
    <cellStyle name="Normal 2 15 3 7" xfId="8805" xr:uid="{0A053DB1-FAB3-45C4-BC14-24362C3E9DFC}"/>
    <cellStyle name="Normal 2 15 4" xfId="2311" xr:uid="{00000000-0005-0000-0000-00000A090000}"/>
    <cellStyle name="Normal 2 15 4 2" xfId="2312" xr:uid="{00000000-0005-0000-0000-00000B090000}"/>
    <cellStyle name="Normal 2 15 4 2 2" xfId="8815" xr:uid="{224CB57D-B249-4189-8DA4-CD6415EDD696}"/>
    <cellStyle name="Normal 2 15 4 3" xfId="2313" xr:uid="{00000000-0005-0000-0000-00000C090000}"/>
    <cellStyle name="Normal 2 15 4 3 2" xfId="8816" xr:uid="{D88E01EA-D184-4DA0-973F-B1B0DA44A18D}"/>
    <cellStyle name="Normal 2 15 4 4" xfId="8814" xr:uid="{86E19036-36EC-4F9F-A023-F119B21500CA}"/>
    <cellStyle name="Normal 2 15 5" xfId="2314" xr:uid="{00000000-0005-0000-0000-00000D090000}"/>
    <cellStyle name="Normal 2 15 5 2" xfId="2315" xr:uid="{00000000-0005-0000-0000-00000E090000}"/>
    <cellStyle name="Normal 2 15 5 2 2" xfId="8818" xr:uid="{36959A1D-00E7-496A-9B60-2F3F2CBA462A}"/>
    <cellStyle name="Normal 2 15 5 3" xfId="8817" xr:uid="{1B7DFE9A-86A0-401F-8A46-8BC03F5F0F33}"/>
    <cellStyle name="Normal 2 15 6" xfId="2316" xr:uid="{00000000-0005-0000-0000-00000F090000}"/>
    <cellStyle name="Normal 2 15 6 2" xfId="2317" xr:uid="{00000000-0005-0000-0000-000010090000}"/>
    <cellStyle name="Normal 2 15 6 2 2" xfId="8820" xr:uid="{C60529A1-0FFB-4972-8FA0-6B1CC7B497DC}"/>
    <cellStyle name="Normal 2 15 6 3" xfId="8819" xr:uid="{7D720D71-F039-48B7-84F9-69DAD316877B}"/>
    <cellStyle name="Normal 2 15 7" xfId="2318" xr:uid="{00000000-0005-0000-0000-000011090000}"/>
    <cellStyle name="Normal 2 15 7 2" xfId="2319" xr:uid="{00000000-0005-0000-0000-000012090000}"/>
    <cellStyle name="Normal 2 15 7 2 2" xfId="8822" xr:uid="{F31BAE96-ABBA-4DE7-80E7-75446BEC0810}"/>
    <cellStyle name="Normal 2 15 7 3" xfId="8821" xr:uid="{0E6395C7-BDEE-4BD0-B5BF-98B38FD12BEF}"/>
    <cellStyle name="Normal 2 15 8" xfId="2320" xr:uid="{00000000-0005-0000-0000-000013090000}"/>
    <cellStyle name="Normal 2 15 8 2" xfId="2321" xr:uid="{00000000-0005-0000-0000-000014090000}"/>
    <cellStyle name="Normal 2 15 8 2 2" xfId="8824" xr:uid="{FD36CFA9-B88E-427F-9FC0-903619670E97}"/>
    <cellStyle name="Normal 2 15 8 3" xfId="8823" xr:uid="{08B20726-AC55-41C2-BD3F-857BFFC8C1DA}"/>
    <cellStyle name="Normal 2 15 9" xfId="2322" xr:uid="{00000000-0005-0000-0000-000015090000}"/>
    <cellStyle name="Normal 2 15 9 2" xfId="2323" xr:uid="{00000000-0005-0000-0000-000016090000}"/>
    <cellStyle name="Normal 2 15 9 2 2" xfId="8826" xr:uid="{E2CE36FE-3044-4559-A738-98A130A5F0B4}"/>
    <cellStyle name="Normal 2 15 9 3" xfId="8825" xr:uid="{2B47586C-F4C6-4450-A038-38F0BDE103A9}"/>
    <cellStyle name="Normal 2 16" xfId="2324" xr:uid="{00000000-0005-0000-0000-000017090000}"/>
    <cellStyle name="Normal 2 16 2" xfId="8827" xr:uid="{2EE83B1D-CAD7-4D42-BD61-6E0F0FBBFA4D}"/>
    <cellStyle name="Normal 2 17" xfId="2325" xr:uid="{00000000-0005-0000-0000-000018090000}"/>
    <cellStyle name="Normal 2 17 2" xfId="8828" xr:uid="{96CF7BD4-9A97-4C20-98F6-7B33F5CEAB67}"/>
    <cellStyle name="Normal 2 17 2 2" xfId="14270" xr:uid="{426C60DF-3062-43AF-B802-95DD6063E245}"/>
    <cellStyle name="Normal 2 18" xfId="2326" xr:uid="{00000000-0005-0000-0000-000019090000}"/>
    <cellStyle name="Normal 2 18 2" xfId="8829" xr:uid="{0CAC5985-4F94-4921-9935-49E81A153F84}"/>
    <cellStyle name="Normal 2 19" xfId="6464" xr:uid="{FCD11B80-2818-4176-AD48-66872B0C5500}"/>
    <cellStyle name="Normal 2 19 2" xfId="12929" xr:uid="{587C8634-FB73-4578-87BD-6F2034B637FB}"/>
    <cellStyle name="Normal 2 2" xfId="2327" xr:uid="{00000000-0005-0000-0000-00001A090000}"/>
    <cellStyle name="Normal 2 2 10" xfId="2328" xr:uid="{00000000-0005-0000-0000-00001B090000}"/>
    <cellStyle name="Normal 2 2 10 2" xfId="8830" xr:uid="{DF6772E6-A0B6-4B31-BF0B-2C92594EC572}"/>
    <cellStyle name="Normal 2 2 10 2 2" xfId="14271" xr:uid="{09AF8AF4-53DB-41D0-9ABE-EA8F0820E93B}"/>
    <cellStyle name="Normal 2 2 11" xfId="6465" xr:uid="{67027F48-8223-42A7-BF52-D83D12B1210D}"/>
    <cellStyle name="Normal 2 2 11 2" xfId="12930" xr:uid="{7B46A4ED-135A-4AAD-B99B-9D1299B25609}"/>
    <cellStyle name="Normal 2 2 2" xfId="2329" xr:uid="{00000000-0005-0000-0000-00001C090000}"/>
    <cellStyle name="Normal 2 2 2 10" xfId="2330" xr:uid="{00000000-0005-0000-0000-00001D090000}"/>
    <cellStyle name="Normal 2 2 2 10 2" xfId="2331" xr:uid="{00000000-0005-0000-0000-00001E090000}"/>
    <cellStyle name="Normal 2 2 2 10 2 2" xfId="8832" xr:uid="{D456B2F8-2ED2-455D-9ADA-F3901D8ED6C2}"/>
    <cellStyle name="Normal 2 2 2 10 3" xfId="8831" xr:uid="{6C0E9A28-B819-4F03-8F79-580F0C373F96}"/>
    <cellStyle name="Normal 2 2 2 11" xfId="2332" xr:uid="{00000000-0005-0000-0000-00001F090000}"/>
    <cellStyle name="Normal 2 2 2 11 2" xfId="2333" xr:uid="{00000000-0005-0000-0000-000020090000}"/>
    <cellStyle name="Normal 2 2 2 11 2 2" xfId="8834" xr:uid="{E753487A-F1B9-4FD7-8760-26967DE334EE}"/>
    <cellStyle name="Normal 2 2 2 11 3" xfId="8833" xr:uid="{54C7D84C-F2E0-474C-9B32-A3900DBE45BC}"/>
    <cellStyle name="Normal 2 2 2 12" xfId="2334" xr:uid="{00000000-0005-0000-0000-000021090000}"/>
    <cellStyle name="Normal 2 2 2 12 2" xfId="2335" xr:uid="{00000000-0005-0000-0000-000022090000}"/>
    <cellStyle name="Normal 2 2 2 12 2 2" xfId="8836" xr:uid="{E67A1BC8-9823-4D93-9BE2-DEE4F5FA8B73}"/>
    <cellStyle name="Normal 2 2 2 12 3" xfId="8835" xr:uid="{7DC8E12C-06C4-4D1D-BC39-D06F11CDB0AF}"/>
    <cellStyle name="Normal 2 2 2 13" xfId="2336" xr:uid="{00000000-0005-0000-0000-000023090000}"/>
    <cellStyle name="Normal 2 2 2 13 2" xfId="2337" xr:uid="{00000000-0005-0000-0000-000024090000}"/>
    <cellStyle name="Normal 2 2 2 13 2 2" xfId="8838" xr:uid="{7C0706C8-7029-45D3-A266-6BDE9CA3779E}"/>
    <cellStyle name="Normal 2 2 2 13 3" xfId="8837" xr:uid="{BFD1E9BC-D01E-4412-BF3E-548C89B3DF88}"/>
    <cellStyle name="Normal 2 2 2 14" xfId="2338" xr:uid="{00000000-0005-0000-0000-000025090000}"/>
    <cellStyle name="Normal 2 2 2 14 2" xfId="8839" xr:uid="{308B5164-6E74-4C5A-BF1C-9A761A9FE08D}"/>
    <cellStyle name="Normal 2 2 2 15" xfId="2339" xr:uid="{00000000-0005-0000-0000-000026090000}"/>
    <cellStyle name="Normal 2 2 2 15 2" xfId="8840" xr:uid="{CE0BC179-D351-4935-8ECE-1AAA49886D6A}"/>
    <cellStyle name="Normal 2 2 2 16" xfId="2340" xr:uid="{00000000-0005-0000-0000-000027090000}"/>
    <cellStyle name="Normal 2 2 2 16 2" xfId="8841" xr:uid="{995E1FF2-3146-4648-BAEB-B40D13A9B7F2}"/>
    <cellStyle name="Normal 2 2 2 17" xfId="6466" xr:uid="{01A5CC96-9EC1-456C-99D1-221D05947D36}"/>
    <cellStyle name="Normal 2 2 2 17 2" xfId="12931" xr:uid="{03306F3A-BAF5-4C5B-9A57-C473F5A1B108}"/>
    <cellStyle name="Normal 2 2 2 2" xfId="2341" xr:uid="{00000000-0005-0000-0000-000028090000}"/>
    <cellStyle name="Normal 2 2 2 2 10" xfId="2342" xr:uid="{00000000-0005-0000-0000-000029090000}"/>
    <cellStyle name="Normal 2 2 2 2 10 2" xfId="8842" xr:uid="{A2607F49-617D-4269-A35F-9834889D2950}"/>
    <cellStyle name="Normal 2 2 2 2 11" xfId="2343" xr:uid="{00000000-0005-0000-0000-00002A090000}"/>
    <cellStyle name="Normal 2 2 2 2 11 2" xfId="8843" xr:uid="{A7DAC3DB-800A-40B8-9B5D-37B6ED976791}"/>
    <cellStyle name="Normal 2 2 2 2 12" xfId="2344" xr:uid="{00000000-0005-0000-0000-00002B090000}"/>
    <cellStyle name="Normal 2 2 2 2 12 2" xfId="8844" xr:uid="{72DD66D6-63E5-486F-B56E-D0A181A168DB}"/>
    <cellStyle name="Normal 2 2 2 2 13" xfId="2345" xr:uid="{00000000-0005-0000-0000-00002C090000}"/>
    <cellStyle name="Normal 2 2 2 2 13 2" xfId="8845" xr:uid="{589209E2-4C5F-4FD9-8223-42F614051F6F}"/>
    <cellStyle name="Normal 2 2 2 2 14" xfId="2346" xr:uid="{00000000-0005-0000-0000-00002D090000}"/>
    <cellStyle name="Normal 2 2 2 2 14 2" xfId="8846" xr:uid="{F0D5189E-2848-4963-B894-982C3218A723}"/>
    <cellStyle name="Normal 2 2 2 2 15" xfId="6467" xr:uid="{3E90BA8B-0F66-481E-AB20-B95619620E84}"/>
    <cellStyle name="Normal 2 2 2 2 15 2" xfId="12932" xr:uid="{00C92E75-BB01-41D2-B200-47125B9F45BD}"/>
    <cellStyle name="Normal 2 2 2 2 2" xfId="2347" xr:uid="{00000000-0005-0000-0000-00002E090000}"/>
    <cellStyle name="Normal 2 2 2 2 2 10" xfId="2348" xr:uid="{00000000-0005-0000-0000-00002F090000}"/>
    <cellStyle name="Normal 2 2 2 2 2 10 2" xfId="8847" xr:uid="{EC997B3B-5C6C-46E6-BB9E-08CE73F4C789}"/>
    <cellStyle name="Normal 2 2 2 2 2 11" xfId="2349" xr:uid="{00000000-0005-0000-0000-000030090000}"/>
    <cellStyle name="Normal 2 2 2 2 2 11 2" xfId="8848" xr:uid="{195C3B44-57C9-468B-9414-A1625D61BB6C}"/>
    <cellStyle name="Normal 2 2 2 2 2 12" xfId="6468" xr:uid="{881C69C5-A055-4A88-B5F3-6AD4EC2DE8E4}"/>
    <cellStyle name="Normal 2 2 2 2 2 12 2" xfId="12933" xr:uid="{D4D49350-256C-41AA-B017-07CBC4297E5A}"/>
    <cellStyle name="Normal 2 2 2 2 2 2" xfId="2350" xr:uid="{00000000-0005-0000-0000-000031090000}"/>
    <cellStyle name="Normal 2 2 2 2 2 2 2" xfId="2351" xr:uid="{00000000-0005-0000-0000-000032090000}"/>
    <cellStyle name="Normal 2 2 2 2 2 2 2 2" xfId="2352" xr:uid="{00000000-0005-0000-0000-000033090000}"/>
    <cellStyle name="Normal 2 2 2 2 2 2 2 2 2" xfId="8851" xr:uid="{B0CBEA5E-0032-49B4-8805-734C527AAAFD}"/>
    <cellStyle name="Normal 2 2 2 2 2 2 2 3" xfId="8850" xr:uid="{E187D062-A90E-4791-9A2F-076E31C5F53E}"/>
    <cellStyle name="Normal 2 2 2 2 2 2 3" xfId="2353" xr:uid="{00000000-0005-0000-0000-000034090000}"/>
    <cellStyle name="Normal 2 2 2 2 2 2 3 2" xfId="8852" xr:uid="{93274935-EF1E-47EE-B223-7A7653B10889}"/>
    <cellStyle name="Normal 2 2 2 2 2 2 4" xfId="8849" xr:uid="{05929FA7-B020-4439-8B43-BEAFDAAF0A4B}"/>
    <cellStyle name="Normal 2 2 2 2 2 3" xfId="2354" xr:uid="{00000000-0005-0000-0000-000035090000}"/>
    <cellStyle name="Normal 2 2 2 2 2 3 2" xfId="2355" xr:uid="{00000000-0005-0000-0000-000036090000}"/>
    <cellStyle name="Normal 2 2 2 2 2 3 2 2" xfId="8854" xr:uid="{F25AF906-ACBD-4E55-B37F-A8AA1006A336}"/>
    <cellStyle name="Normal 2 2 2 2 2 3 3" xfId="8853" xr:uid="{F16DED4C-7C60-4202-8757-3C80E7273E6D}"/>
    <cellStyle name="Normal 2 2 2 2 2 4" xfId="2356" xr:uid="{00000000-0005-0000-0000-000037090000}"/>
    <cellStyle name="Normal 2 2 2 2 2 4 2" xfId="2357" xr:uid="{00000000-0005-0000-0000-000038090000}"/>
    <cellStyle name="Normal 2 2 2 2 2 4 2 2" xfId="8856" xr:uid="{B66C5FB9-1174-4BE9-9568-C62522030154}"/>
    <cellStyle name="Normal 2 2 2 2 2 4 3" xfId="8855" xr:uid="{D08F6EFE-2EB2-40F0-808A-6EA7876A7D0F}"/>
    <cellStyle name="Normal 2 2 2 2 2 5" xfId="2358" xr:uid="{00000000-0005-0000-0000-000039090000}"/>
    <cellStyle name="Normal 2 2 2 2 2 5 2" xfId="2359" xr:uid="{00000000-0005-0000-0000-00003A090000}"/>
    <cellStyle name="Normal 2 2 2 2 2 5 2 2" xfId="8858" xr:uid="{1FCB43BC-90A2-42BA-A325-852B027D06F0}"/>
    <cellStyle name="Normal 2 2 2 2 2 5 3" xfId="8857" xr:uid="{2823DEB3-8BC5-4061-AF2C-ABB2E388693A}"/>
    <cellStyle name="Normal 2 2 2 2 2 6" xfId="2360" xr:uid="{00000000-0005-0000-0000-00003B090000}"/>
    <cellStyle name="Normal 2 2 2 2 2 6 2" xfId="8859" xr:uid="{BAEDC387-FE9A-44EB-AA1F-7DE77109B534}"/>
    <cellStyle name="Normal 2 2 2 2 2 7" xfId="2361" xr:uid="{00000000-0005-0000-0000-00003C090000}"/>
    <cellStyle name="Normal 2 2 2 2 2 7 2" xfId="8860" xr:uid="{FB6CF69D-6FA8-469B-93E8-74464B3486BD}"/>
    <cellStyle name="Normal 2 2 2 2 2 8" xfId="2362" xr:uid="{00000000-0005-0000-0000-00003D090000}"/>
    <cellStyle name="Normal 2 2 2 2 2 8 2" xfId="8861" xr:uid="{17F20B84-3150-4A39-B140-0BAE790B1D3B}"/>
    <cellStyle name="Normal 2 2 2 2 2 9" xfId="2363" xr:uid="{00000000-0005-0000-0000-00003E090000}"/>
    <cellStyle name="Normal 2 2 2 2 2 9 2" xfId="8862" xr:uid="{B6D9C984-962C-4B7F-86A8-F66A9209E4F4}"/>
    <cellStyle name="Normal 2 2 2 2 3" xfId="2364" xr:uid="{00000000-0005-0000-0000-00003F090000}"/>
    <cellStyle name="Normal 2 2 2 2 3 2" xfId="2365" xr:uid="{00000000-0005-0000-0000-000040090000}"/>
    <cellStyle name="Normal 2 2 2 2 3 2 2" xfId="8863" xr:uid="{FA0B33A4-1C56-483A-830A-EE2C8F58FF6B}"/>
    <cellStyle name="Normal 2 2 2 2 3 3" xfId="2366" xr:uid="{00000000-0005-0000-0000-000041090000}"/>
    <cellStyle name="Normal 2 2 2 2 3 3 2" xfId="8864" xr:uid="{EE4BE898-826D-4C35-B01B-61C7D1D12303}"/>
    <cellStyle name="Normal 2 2 2 2 3 4" xfId="2367" xr:uid="{00000000-0005-0000-0000-000042090000}"/>
    <cellStyle name="Normal 2 2 2 2 3 4 2" xfId="8865" xr:uid="{22C7DD33-B0C9-4627-9C6C-610C626E91F4}"/>
    <cellStyle name="Normal 2 2 2 2 3 5" xfId="2368" xr:uid="{00000000-0005-0000-0000-000043090000}"/>
    <cellStyle name="Normal 2 2 2 2 3 5 2" xfId="8866" xr:uid="{25FED394-9E18-46FC-97AB-5CD2611E02D2}"/>
    <cellStyle name="Normal 2 2 2 2 3 6" xfId="2369" xr:uid="{00000000-0005-0000-0000-000044090000}"/>
    <cellStyle name="Normal 2 2 2 2 3 6 2" xfId="8867" xr:uid="{9665D99F-8C91-4186-9BE6-782EB94E05DC}"/>
    <cellStyle name="Normal 2 2 2 2 3 7" xfId="6469" xr:uid="{27DAA2AA-6AFC-4F18-864A-D8747571934F}"/>
    <cellStyle name="Normal 2 2 2 2 4" xfId="2370" xr:uid="{00000000-0005-0000-0000-000045090000}"/>
    <cellStyle name="Normal 2 2 2 2 4 2" xfId="2371" xr:uid="{00000000-0005-0000-0000-000046090000}"/>
    <cellStyle name="Normal 2 2 2 2 4 2 2" xfId="8869" xr:uid="{2FA5FC7E-B349-421A-98A8-90E7FB252257}"/>
    <cellStyle name="Normal 2 2 2 2 4 3" xfId="2372" xr:uid="{00000000-0005-0000-0000-000047090000}"/>
    <cellStyle name="Normal 2 2 2 2 4 3 2" xfId="8870" xr:uid="{77E5FD35-6CA0-4D88-8BAE-23212AA91611}"/>
    <cellStyle name="Normal 2 2 2 2 4 4" xfId="8868" xr:uid="{D1A4FB46-DF82-49BB-B970-5ADED531156E}"/>
    <cellStyle name="Normal 2 2 2 2 5" xfId="2373" xr:uid="{00000000-0005-0000-0000-000048090000}"/>
    <cellStyle name="Normal 2 2 2 2 5 2" xfId="2374" xr:uid="{00000000-0005-0000-0000-000049090000}"/>
    <cellStyle name="Normal 2 2 2 2 5 2 2" xfId="8872" xr:uid="{0A56B15E-4CC1-4313-8580-CC7B30F69580}"/>
    <cellStyle name="Normal 2 2 2 2 5 2 2 2" xfId="14272" xr:uid="{91C7EE11-BE9B-4662-9A1B-91E8E22098F0}"/>
    <cellStyle name="Normal 2 2 2 2 5 3" xfId="2375" xr:uid="{00000000-0005-0000-0000-00004A090000}"/>
    <cellStyle name="Normal 2 2 2 2 5 3 2" xfId="8873" xr:uid="{4ABD9DF0-D86A-4564-B308-92E9054F2D2E}"/>
    <cellStyle name="Normal 2 2 2 2 5 4" xfId="8871" xr:uid="{44BD5068-A1C6-4F26-BC3B-0C7B76EA18C7}"/>
    <cellStyle name="Normal 2 2 2 2 6" xfId="2376" xr:uid="{00000000-0005-0000-0000-00004B090000}"/>
    <cellStyle name="Normal 2 2 2 2 6 2" xfId="2377" xr:uid="{00000000-0005-0000-0000-00004C090000}"/>
    <cellStyle name="Normal 2 2 2 2 6 2 2" xfId="8875" xr:uid="{774889E6-0EEA-4AFC-9A73-C3AD6EDF4070}"/>
    <cellStyle name="Normal 2 2 2 2 6 3" xfId="8874" xr:uid="{59530A25-B48B-4E6E-8322-842F10F1D335}"/>
    <cellStyle name="Normal 2 2 2 2 7" xfId="2378" xr:uid="{00000000-0005-0000-0000-00004D090000}"/>
    <cellStyle name="Normal 2 2 2 2 7 2" xfId="2379" xr:uid="{00000000-0005-0000-0000-00004E090000}"/>
    <cellStyle name="Normal 2 2 2 2 7 2 2" xfId="8877" xr:uid="{20ABDCDD-DF54-4310-A919-2710FCB498C0}"/>
    <cellStyle name="Normal 2 2 2 2 7 3" xfId="8876" xr:uid="{61911D02-D11B-42AA-B4AE-B8A86356874A}"/>
    <cellStyle name="Normal 2 2 2 2 8" xfId="2380" xr:uid="{00000000-0005-0000-0000-00004F090000}"/>
    <cellStyle name="Normal 2 2 2 2 8 2" xfId="2381" xr:uid="{00000000-0005-0000-0000-000050090000}"/>
    <cellStyle name="Normal 2 2 2 2 8 2 2" xfId="8879" xr:uid="{34ED15F5-EFE1-4659-B496-17E65E41E779}"/>
    <cellStyle name="Normal 2 2 2 2 8 3" xfId="8878" xr:uid="{FD0C8A4B-6174-43EB-9F62-159F8819850D}"/>
    <cellStyle name="Normal 2 2 2 2 9" xfId="2382" xr:uid="{00000000-0005-0000-0000-000051090000}"/>
    <cellStyle name="Normal 2 2 2 2 9 2" xfId="2383" xr:uid="{00000000-0005-0000-0000-000052090000}"/>
    <cellStyle name="Normal 2 2 2 2 9 2 2" xfId="8881" xr:uid="{F893FDC7-5729-49B6-B445-7298E7D9B926}"/>
    <cellStyle name="Normal 2 2 2 2 9 3" xfId="8880" xr:uid="{5EBD09A6-CC17-4080-9198-B32291E1DA5F}"/>
    <cellStyle name="Normal 2 2 2 3" xfId="2384" xr:uid="{00000000-0005-0000-0000-000053090000}"/>
    <cellStyle name="Normal 2 2 2 3 10" xfId="2385" xr:uid="{00000000-0005-0000-0000-000054090000}"/>
    <cellStyle name="Normal 2 2 2 3 10 2" xfId="8882" xr:uid="{18FDBB9F-A1F5-4E37-8547-25C3AAD97284}"/>
    <cellStyle name="Normal 2 2 2 3 11" xfId="2386" xr:uid="{00000000-0005-0000-0000-000055090000}"/>
    <cellStyle name="Normal 2 2 2 3 11 2" xfId="8883" xr:uid="{CC08F4A6-1B09-4D07-938E-ED3462AF33F0}"/>
    <cellStyle name="Normal 2 2 2 3 12" xfId="2387" xr:uid="{00000000-0005-0000-0000-000056090000}"/>
    <cellStyle name="Normal 2 2 2 3 12 2" xfId="8884" xr:uid="{AEEB69FE-BD09-411F-AFF8-ED969FD81EAA}"/>
    <cellStyle name="Normal 2 2 2 3 13" xfId="2388" xr:uid="{00000000-0005-0000-0000-000057090000}"/>
    <cellStyle name="Normal 2 2 2 3 13 2" xfId="8885" xr:uid="{B92FFAE1-1212-466F-AA23-6094ED699CFE}"/>
    <cellStyle name="Normal 2 2 2 3 13 2 2" xfId="14273" xr:uid="{BF43A0F3-54F7-4843-964B-BEDD65577F05}"/>
    <cellStyle name="Normal 2 2 2 3 14" xfId="2389" xr:uid="{00000000-0005-0000-0000-000058090000}"/>
    <cellStyle name="Normal 2 2 2 3 14 2" xfId="8886" xr:uid="{3602C1D9-F14B-41D4-AABD-8457C7F246C9}"/>
    <cellStyle name="Normal 2 2 2 3 15" xfId="2390" xr:uid="{00000000-0005-0000-0000-000059090000}"/>
    <cellStyle name="Normal 2 2 2 3 15 2" xfId="8887" xr:uid="{ACFD9121-635B-4175-BCA9-FD424AA96379}"/>
    <cellStyle name="Normal 2 2 2 3 16" xfId="6470" xr:uid="{0C5B24E6-C44E-4288-B0E2-88E5380F9DB0}"/>
    <cellStyle name="Normal 2 2 2 3 16 2" xfId="12934" xr:uid="{BFDB8F23-A521-4FEF-824B-62AFA22020D8}"/>
    <cellStyle name="Normal 2 2 2 3 2" xfId="2391" xr:uid="{00000000-0005-0000-0000-00005A090000}"/>
    <cellStyle name="Normal 2 2 2 3 2 2" xfId="2392" xr:uid="{00000000-0005-0000-0000-00005B090000}"/>
    <cellStyle name="Normal 2 2 2 3 2 2 2" xfId="8889" xr:uid="{E2DBDEC2-63A9-486B-8F19-CAE94FF99E2D}"/>
    <cellStyle name="Normal 2 2 2 3 2 3" xfId="2393" xr:uid="{00000000-0005-0000-0000-00005C090000}"/>
    <cellStyle name="Normal 2 2 2 3 2 3 2" xfId="8890" xr:uid="{0F80DE71-40B4-453E-A4B2-A10AE5022EF2}"/>
    <cellStyle name="Normal 2 2 2 3 2 4" xfId="8888" xr:uid="{1053B46F-5D4E-4DE3-AE31-555720E77A63}"/>
    <cellStyle name="Normal 2 2 2 3 3" xfId="2394" xr:uid="{00000000-0005-0000-0000-00005D090000}"/>
    <cellStyle name="Normal 2 2 2 3 3 2" xfId="2395" xr:uid="{00000000-0005-0000-0000-00005E090000}"/>
    <cellStyle name="Normal 2 2 2 3 3 2 2" xfId="2396" xr:uid="{00000000-0005-0000-0000-00005F090000}"/>
    <cellStyle name="Normal 2 2 2 3 3 2 2 2" xfId="8893" xr:uid="{8F63849B-0F5B-4B0A-BB47-4CD3CFC6DC3A}"/>
    <cellStyle name="Normal 2 2 2 3 3 2 3" xfId="8892" xr:uid="{4A081B75-E623-4117-AEC5-23D1A8190FC2}"/>
    <cellStyle name="Normal 2 2 2 3 3 3" xfId="2397" xr:uid="{00000000-0005-0000-0000-000060090000}"/>
    <cellStyle name="Normal 2 2 2 3 3 3 2" xfId="8894" xr:uid="{C75EA5B8-9E04-4CEE-B845-DFAFBD6178D4}"/>
    <cellStyle name="Normal 2 2 2 3 3 4" xfId="2398" xr:uid="{00000000-0005-0000-0000-000061090000}"/>
    <cellStyle name="Normal 2 2 2 3 3 4 2" xfId="8895" xr:uid="{0E95F8AB-A19D-4081-BF7A-2F4CA8D1E3FF}"/>
    <cellStyle name="Normal 2 2 2 3 3 5" xfId="8891" xr:uid="{9791F433-B0BF-4355-9E41-56FFF50ADA29}"/>
    <cellStyle name="Normal 2 2 2 3 4" xfId="2399" xr:uid="{00000000-0005-0000-0000-000062090000}"/>
    <cellStyle name="Normal 2 2 2 3 4 2" xfId="2400" xr:uid="{00000000-0005-0000-0000-000063090000}"/>
    <cellStyle name="Normal 2 2 2 3 4 2 2" xfId="8897" xr:uid="{10C4C40B-D333-4B31-BC87-CA5254C11F9E}"/>
    <cellStyle name="Normal 2 2 2 3 4 3" xfId="2401" xr:uid="{00000000-0005-0000-0000-000064090000}"/>
    <cellStyle name="Normal 2 2 2 3 4 3 2" xfId="8898" xr:uid="{54CC5F09-B17A-4EC9-8C38-FDCC239EB441}"/>
    <cellStyle name="Normal 2 2 2 3 4 4" xfId="8896" xr:uid="{A5633A5B-5FA1-41A0-8F0B-7094EEE49DD4}"/>
    <cellStyle name="Normal 2 2 2 3 4 4 2" xfId="14274" xr:uid="{C0BD6C77-CCBA-4441-9A30-E1500111DE14}"/>
    <cellStyle name="Normal 2 2 2 3 5" xfId="2402" xr:uid="{00000000-0005-0000-0000-000065090000}"/>
    <cellStyle name="Normal 2 2 2 3 5 2" xfId="8899" xr:uid="{8C17FBC7-935A-434F-82D6-BE0C33915D31}"/>
    <cellStyle name="Normal 2 2 2 3 6" xfId="2403" xr:uid="{00000000-0005-0000-0000-000066090000}"/>
    <cellStyle name="Normal 2 2 2 3 6 2" xfId="8900" xr:uid="{9262A587-6CAB-413F-9779-5A945696E462}"/>
    <cellStyle name="Normal 2 2 2 3 7" xfId="2404" xr:uid="{00000000-0005-0000-0000-000067090000}"/>
    <cellStyle name="Normal 2 2 2 3 7 2" xfId="8901" xr:uid="{44379EDD-11E6-4A76-95CE-43E44CBF30C0}"/>
    <cellStyle name="Normal 2 2 2 3 8" xfId="2405" xr:uid="{00000000-0005-0000-0000-000068090000}"/>
    <cellStyle name="Normal 2 2 2 3 8 2" xfId="8902" xr:uid="{33E579AA-D743-4CF8-8E2C-5C3BF0A1FC8F}"/>
    <cellStyle name="Normal 2 2 2 3 9" xfId="2406" xr:uid="{00000000-0005-0000-0000-000069090000}"/>
    <cellStyle name="Normal 2 2 2 3 9 2" xfId="8903" xr:uid="{FEE0288C-D072-4139-9406-4226F0E69E1B}"/>
    <cellStyle name="Normal 2 2 2 4" xfId="2407" xr:uid="{00000000-0005-0000-0000-00006A090000}"/>
    <cellStyle name="Normal 2 2 2 4 2" xfId="2408" xr:uid="{00000000-0005-0000-0000-00006B090000}"/>
    <cellStyle name="Normal 2 2 2 4 2 2" xfId="8904" xr:uid="{E3211104-C7C3-459D-BE11-843466E06AB1}"/>
    <cellStyle name="Normal 2 2 2 4 3" xfId="2409" xr:uid="{00000000-0005-0000-0000-00006C090000}"/>
    <cellStyle name="Normal 2 2 2 4 3 2" xfId="8905" xr:uid="{9907B1EE-0B57-4FA5-8303-65483CCDECB3}"/>
    <cellStyle name="Normal 2 2 2 4 3 2 2" xfId="14275" xr:uid="{BEC63415-5BDA-4706-BEE6-E5EEBC0A7BE5}"/>
    <cellStyle name="Normal 2 2 2 4 4" xfId="2410" xr:uid="{00000000-0005-0000-0000-00006D090000}"/>
    <cellStyle name="Normal 2 2 2 4 4 2" xfId="8906" xr:uid="{665518BB-0DE3-410F-9481-52F7249F4F99}"/>
    <cellStyle name="Normal 2 2 2 4 5" xfId="2411" xr:uid="{00000000-0005-0000-0000-00006E090000}"/>
    <cellStyle name="Normal 2 2 2 4 5 2" xfId="8907" xr:uid="{DC9EA77C-1F00-4E47-AEF7-9C405DE1B8ED}"/>
    <cellStyle name="Normal 2 2 2 4 6" xfId="6471" xr:uid="{2A31BCDC-08BE-40F9-A09F-769A8CB0758A}"/>
    <cellStyle name="Normal 2 2 2 4 6 2" xfId="12935" xr:uid="{F4EEB9CF-8A96-4CB3-B90C-263ADF882577}"/>
    <cellStyle name="Normal 2 2 2 5" xfId="2412" xr:uid="{00000000-0005-0000-0000-00006F090000}"/>
    <cellStyle name="Normal 2 2 2 5 2" xfId="2413" xr:uid="{00000000-0005-0000-0000-000070090000}"/>
    <cellStyle name="Normal 2 2 2 5 2 2" xfId="8908" xr:uid="{845D9C8A-C722-4332-8A3D-B2243585CA3E}"/>
    <cellStyle name="Normal 2 2 2 5 3" xfId="6472" xr:uid="{7C3E7FC8-FFE2-45C1-BDD5-BCB5B6AE9EA1}"/>
    <cellStyle name="Normal 2 2 2 6" xfId="2414" xr:uid="{00000000-0005-0000-0000-000071090000}"/>
    <cellStyle name="Normal 2 2 2 6 2" xfId="2415" xr:uid="{00000000-0005-0000-0000-000072090000}"/>
    <cellStyle name="Normal 2 2 2 6 2 2" xfId="8910" xr:uid="{8F628D24-30DF-45D9-A286-DB0C636FD1DF}"/>
    <cellStyle name="Normal 2 2 2 6 3" xfId="8909" xr:uid="{1F870FD3-39FF-47A4-B656-FEF664E9C124}"/>
    <cellStyle name="Normal 2 2 2 7" xfId="2416" xr:uid="{00000000-0005-0000-0000-000073090000}"/>
    <cellStyle name="Normal 2 2 2 7 2" xfId="2417" xr:uid="{00000000-0005-0000-0000-000074090000}"/>
    <cellStyle name="Normal 2 2 2 7 2 2" xfId="8912" xr:uid="{FBE97524-CE1B-4AF1-9C21-F958BD2198B8}"/>
    <cellStyle name="Normal 2 2 2 7 3" xfId="8911" xr:uid="{6AF7595F-491E-4BE8-89F4-3FB5B7D96B1B}"/>
    <cellStyle name="Normal 2 2 2 8" xfId="2418" xr:uid="{00000000-0005-0000-0000-000075090000}"/>
    <cellStyle name="Normal 2 2 2 8 2" xfId="2419" xr:uid="{00000000-0005-0000-0000-000076090000}"/>
    <cellStyle name="Normal 2 2 2 8 2 2" xfId="8914" xr:uid="{C425F198-9FC5-49FA-8AB1-10146FFB5AAE}"/>
    <cellStyle name="Normal 2 2 2 8 3" xfId="8913" xr:uid="{F5C0F06B-73DC-4C3D-BF3C-C0DA7D3D4894}"/>
    <cellStyle name="Normal 2 2 2 9" xfId="2420" xr:uid="{00000000-0005-0000-0000-000077090000}"/>
    <cellStyle name="Normal 2 2 2 9 2" xfId="2421" xr:uid="{00000000-0005-0000-0000-000078090000}"/>
    <cellStyle name="Normal 2 2 2 9 2 2" xfId="8916" xr:uid="{85A38952-27AB-41D2-B4BD-A97AABBC91DA}"/>
    <cellStyle name="Normal 2 2 2 9 3" xfId="8915" xr:uid="{474025A6-E5AA-47B4-AE0F-CAFB0FAB4B9A}"/>
    <cellStyle name="Normal 2 2 3" xfId="2422" xr:uid="{00000000-0005-0000-0000-000079090000}"/>
    <cellStyle name="Normal 2 2 3 2" xfId="2423" xr:uid="{00000000-0005-0000-0000-00007A090000}"/>
    <cellStyle name="Normal 2 2 3 2 2" xfId="2424" xr:uid="{00000000-0005-0000-0000-00007B090000}"/>
    <cellStyle name="Normal 2 2 3 2 2 2" xfId="6475" xr:uid="{B26F587A-EA34-414F-A3FC-0CE0968FDA49}"/>
    <cellStyle name="Normal 2 2 3 2 2 2 2" xfId="12938" xr:uid="{E708C75B-385A-43E7-8F4F-C2F5DB1EDB41}"/>
    <cellStyle name="Normal 2 2 3 2 3" xfId="6474" xr:uid="{55E5E74E-8CD9-4BCF-9238-74FE9DFD4F01}"/>
    <cellStyle name="Normal 2 2 3 2 3 2" xfId="12937" xr:uid="{372AA81F-F846-440D-9867-7823E2FE6E05}"/>
    <cellStyle name="Normal 2 2 3 3" xfId="2425" xr:uid="{00000000-0005-0000-0000-00007C090000}"/>
    <cellStyle name="Normal 2 2 3 3 2" xfId="6476" xr:uid="{73260EF3-3C42-4E5E-8E6D-24A09550D71C}"/>
    <cellStyle name="Normal 2 2 3 3 2 2" xfId="12939" xr:uid="{1BD316C5-DD0C-4B34-8252-3E11F4837C3B}"/>
    <cellStyle name="Normal 2 2 3 4" xfId="6473" xr:uid="{2DAD5A1E-FFCC-401B-B6A6-5755DEFCC2AE}"/>
    <cellStyle name="Normal 2 2 3 4 2" xfId="12936" xr:uid="{E865ADE6-0E21-42CD-9960-95BE14F46A2A}"/>
    <cellStyle name="Normal 2 2 4" xfId="2426" xr:uid="{00000000-0005-0000-0000-00007D090000}"/>
    <cellStyle name="Normal 2 2 4 2" xfId="2427" xr:uid="{00000000-0005-0000-0000-00007E090000}"/>
    <cellStyle name="Normal 2 2 4 2 2" xfId="2428" xr:uid="{00000000-0005-0000-0000-00007F090000}"/>
    <cellStyle name="Normal 2 2 4 2 2 2" xfId="8917" xr:uid="{4268D0E3-B401-4FE6-93B7-6F61E7F2946A}"/>
    <cellStyle name="Normal 2 2 4 2 2 2 2" xfId="14276" xr:uid="{3904E037-9897-4F29-BC64-3848E3B0553D}"/>
    <cellStyle name="Normal 2 2 4 2 3" xfId="6478" xr:uid="{557E0804-E698-41A0-9FA5-1126A3401FDF}"/>
    <cellStyle name="Normal 2 2 4 2 3 2" xfId="12941" xr:uid="{479889C0-246A-45E8-9F42-8FF472A849FE}"/>
    <cellStyle name="Normal 2 2 4 3" xfId="6477" xr:uid="{F5CBAF3C-8F3C-4878-9BF9-A67A41A6B63F}"/>
    <cellStyle name="Normal 2 2 4 3 2" xfId="12940" xr:uid="{2F816F5B-7A16-4AB8-83D9-E234E9265D9C}"/>
    <cellStyle name="Normal 2 2 5" xfId="2429" xr:uid="{00000000-0005-0000-0000-000080090000}"/>
    <cellStyle name="Normal 2 2 5 2" xfId="6479" xr:uid="{5DD3F24E-9018-4BC4-B964-51F9A39FE4F1}"/>
    <cellStyle name="Normal 2 2 5 2 2" xfId="12942" xr:uid="{C42198E2-EC88-4554-8281-480EFF0EB530}"/>
    <cellStyle name="Normal 2 2 6" xfId="2430" xr:uid="{00000000-0005-0000-0000-000081090000}"/>
    <cellStyle name="Normal 2 2 6 2" xfId="6480" xr:uid="{87623E8C-E909-47C8-AF77-E89A2EF36BE2}"/>
    <cellStyle name="Normal 2 2 6 2 2" xfId="12943" xr:uid="{7A8306D6-07B2-41C3-A783-09FBA0083C2E}"/>
    <cellStyle name="Normal 2 2 7" xfId="2431" xr:uid="{00000000-0005-0000-0000-000082090000}"/>
    <cellStyle name="Normal 2 2 7 2" xfId="8918" xr:uid="{8157079A-77F9-4FF3-80EB-79D85F9CF706}"/>
    <cellStyle name="Normal 2 2 7 2 2" xfId="14277" xr:uid="{9C31B82F-8F66-4419-BF5E-1ABFE024946E}"/>
    <cellStyle name="Normal 2 2 8" xfId="2432" xr:uid="{00000000-0005-0000-0000-000083090000}"/>
    <cellStyle name="Normal 2 2 8 2" xfId="8919" xr:uid="{7643D7AF-94F1-4C08-BA20-CCDCE8A1D0A5}"/>
    <cellStyle name="Normal 2 2 8 2 2" xfId="14278" xr:uid="{0D085233-B024-4381-8476-AACDE9B64DE6}"/>
    <cellStyle name="Normal 2 2 9" xfId="2433" xr:uid="{00000000-0005-0000-0000-000084090000}"/>
    <cellStyle name="Normal 2 2 9 2" xfId="8920" xr:uid="{437C0446-2CC9-4E5F-BAC9-C9F94B8AD92D}"/>
    <cellStyle name="Normal 2 2 9 2 2" xfId="14279" xr:uid="{59AB4882-5800-4A52-8470-FE599A5555D3}"/>
    <cellStyle name="Normal 2 3" xfId="2434" xr:uid="{00000000-0005-0000-0000-000085090000}"/>
    <cellStyle name="Normal 2 3 2" xfId="2435" xr:uid="{00000000-0005-0000-0000-000086090000}"/>
    <cellStyle name="Normal 2 3 2 2" xfId="6482" xr:uid="{45CCED98-6EA3-4C60-A111-3A9F92D85DCB}"/>
    <cellStyle name="Normal 2 3 2 2 2" xfId="12945" xr:uid="{9F0EA9E1-DBBC-4AD5-AD80-62EED4B8A080}"/>
    <cellStyle name="Normal 2 3 3" xfId="2436" xr:uid="{00000000-0005-0000-0000-000087090000}"/>
    <cellStyle name="Normal 2 3 3 2" xfId="6483" xr:uid="{7C6A1F47-CCDF-4294-98D8-3BFE4E86A93E}"/>
    <cellStyle name="Normal 2 3 3 2 2" xfId="12946" xr:uid="{3769FEE3-D1B2-447F-A0A4-DBF2BB6F4471}"/>
    <cellStyle name="Normal 2 3 4" xfId="2437" xr:uid="{00000000-0005-0000-0000-000088090000}"/>
    <cellStyle name="Normal 2 3 4 2" xfId="8921" xr:uid="{29811CFD-95B5-40AE-B29B-24972B6F7565}"/>
    <cellStyle name="Normal 2 3 5" xfId="2438" xr:uid="{00000000-0005-0000-0000-000089090000}"/>
    <cellStyle name="Normal 2 3 5 2" xfId="8922" xr:uid="{D718384B-2B2E-4E7E-88F6-3969CE5F8116}"/>
    <cellStyle name="Normal 2 3 6" xfId="6481" xr:uid="{00E8FE33-B99A-4D0B-AE5D-766510CA1915}"/>
    <cellStyle name="Normal 2 3 6 2" xfId="12944" xr:uid="{6291A837-AA68-4BFC-BDE8-78FF9613FB21}"/>
    <cellStyle name="Normal 2 4" xfId="2439" xr:uid="{00000000-0005-0000-0000-00008A090000}"/>
    <cellStyle name="Normal 2 4 2" xfId="2440" xr:uid="{00000000-0005-0000-0000-00008B090000}"/>
    <cellStyle name="Normal 2 4 2 2" xfId="2441" xr:uid="{00000000-0005-0000-0000-00008C090000}"/>
    <cellStyle name="Normal 2 4 2 2 2" xfId="8924" xr:uid="{DC0A2FA8-FB65-4281-8950-452422851D06}"/>
    <cellStyle name="Normal 2 4 2 2 2 2" xfId="14280" xr:uid="{C1F9EB1F-4656-4254-A93E-6B2BF8563BB8}"/>
    <cellStyle name="Normal 2 4 2 3" xfId="8923" xr:uid="{A7478137-ADAA-4F50-9007-1EF80B86D2A6}"/>
    <cellStyle name="Normal 2 4 3" xfId="2442" xr:uid="{00000000-0005-0000-0000-00008D090000}"/>
    <cellStyle name="Normal 2 4 3 2" xfId="8925" xr:uid="{0A863E09-A5BD-4E6D-9101-832F1F9D4078}"/>
    <cellStyle name="Normal 2 4 3 2 2" xfId="14281" xr:uid="{2AB1753B-BFF7-4961-AC95-A17BB350466B}"/>
    <cellStyle name="Normal 2 4 4" xfId="2443" xr:uid="{00000000-0005-0000-0000-00008E090000}"/>
    <cellStyle name="Normal 2 4 4 2" xfId="8926" xr:uid="{FE21EC8E-994F-462C-830D-6EEC0C26B673}"/>
    <cellStyle name="Normal 2 4 5" xfId="2444" xr:uid="{00000000-0005-0000-0000-00008F090000}"/>
    <cellStyle name="Normal 2 4 5 2" xfId="8927" xr:uid="{3399B85D-B3A8-423B-8841-F6F16E8500B0}"/>
    <cellStyle name="Normal 2 4 6" xfId="2445" xr:uid="{00000000-0005-0000-0000-000090090000}"/>
    <cellStyle name="Normal 2 4 6 2" xfId="8928" xr:uid="{4E12E998-9E33-4A66-80D9-60FCC65EB84D}"/>
    <cellStyle name="Normal 2 4 7" xfId="6484" xr:uid="{D0971375-CB97-4038-972E-22520473E925}"/>
    <cellStyle name="Normal 2 5" xfId="2446" xr:uid="{00000000-0005-0000-0000-000091090000}"/>
    <cellStyle name="Normal 2 5 2" xfId="2447" xr:uid="{00000000-0005-0000-0000-000092090000}"/>
    <cellStyle name="Normal 2 5 2 2" xfId="8929" xr:uid="{F6989978-409B-4967-868C-E720D7450070}"/>
    <cellStyle name="Normal 2 5 2 2 2" xfId="14282" xr:uid="{599EA8A6-11C5-4BB5-B7E9-64524ABCD330}"/>
    <cellStyle name="Normal 2 5 3" xfId="2448" xr:uid="{00000000-0005-0000-0000-000093090000}"/>
    <cellStyle name="Normal 2 5 3 2" xfId="8930" xr:uid="{461B5B70-3808-41C1-9F76-DA8BDC35ED4E}"/>
    <cellStyle name="Normal 2 5 4" xfId="2449" xr:uid="{00000000-0005-0000-0000-000094090000}"/>
    <cellStyle name="Normal 2 5 4 2" xfId="8931" xr:uid="{E53B67A1-4A27-4CAA-85F6-ADD11CEBF283}"/>
    <cellStyle name="Normal 2 5 5" xfId="2450" xr:uid="{00000000-0005-0000-0000-000095090000}"/>
    <cellStyle name="Normal 2 5 5 2" xfId="8932" xr:uid="{1E148DE7-CE5C-45CD-B94A-AF9E9B639D39}"/>
    <cellStyle name="Normal 2 5 6" xfId="2451" xr:uid="{00000000-0005-0000-0000-000096090000}"/>
    <cellStyle name="Normal 2 5 6 2" xfId="8933" xr:uid="{1D130B17-8110-4C73-B44E-D9ED27E3678D}"/>
    <cellStyle name="Normal 2 5 6 2 2" xfId="14283" xr:uid="{90504EF9-622D-435F-A420-C05C996DB3AF}"/>
    <cellStyle name="Normal 2 5 7" xfId="2452" xr:uid="{00000000-0005-0000-0000-000097090000}"/>
    <cellStyle name="Normal 2 5 7 2" xfId="8934" xr:uid="{37E9FCF6-AC9A-4011-ACE4-E148E3036170}"/>
    <cellStyle name="Normal 2 5 8" xfId="6485" xr:uid="{7B118EF1-6536-4C48-92DC-42310F9DAB02}"/>
    <cellStyle name="Normal 2 5 8 2" xfId="12947" xr:uid="{2F6A8CC9-1ECD-4783-A895-34BCBB14A08D}"/>
    <cellStyle name="Normal 2 6" xfId="2453" xr:uid="{00000000-0005-0000-0000-000098090000}"/>
    <cellStyle name="Normal 2 6 2" xfId="2454" xr:uid="{00000000-0005-0000-0000-000099090000}"/>
    <cellStyle name="Normal 2 6 2 2" xfId="8935" xr:uid="{24E4817F-BBF2-4F72-9CB6-8818AE1D6B6C}"/>
    <cellStyle name="Normal 2 6 2 2 2" xfId="14284" xr:uid="{731E0766-867C-444E-960D-3EC34515157B}"/>
    <cellStyle name="Normal 2 6 3" xfId="2455" xr:uid="{00000000-0005-0000-0000-00009A090000}"/>
    <cellStyle name="Normal 2 6 3 2" xfId="8936" xr:uid="{1FEBB329-394F-45F4-81A8-1A706E6E099C}"/>
    <cellStyle name="Normal 2 6 4" xfId="6486" xr:uid="{D069786C-6183-4EEC-A505-5D118B352E8F}"/>
    <cellStyle name="Normal 2 6 4 2" xfId="12948" xr:uid="{C213FEA1-9971-499B-AF5A-3EC1C859ED82}"/>
    <cellStyle name="Normal 2 7" xfId="2456" xr:uid="{00000000-0005-0000-0000-00009B090000}"/>
    <cellStyle name="Normal 2 7 2" xfId="2457" xr:uid="{00000000-0005-0000-0000-00009C090000}"/>
    <cellStyle name="Normal 2 7 2 2" xfId="2458" xr:uid="{00000000-0005-0000-0000-00009D090000}"/>
    <cellStyle name="Normal 2 7 2 2 2" xfId="8939" xr:uid="{3CCABD9C-E150-4BBD-99C8-4E7520C6F636}"/>
    <cellStyle name="Normal 2 7 2 2 2 2" xfId="14285" xr:uid="{71CD1E62-CE4B-4D5F-A274-249A0539D8FE}"/>
    <cellStyle name="Normal 2 7 2 3" xfId="8938" xr:uid="{CBFFFBE1-D044-410D-B9B4-7E3B69E9CB10}"/>
    <cellStyle name="Normal 2 7 3" xfId="2459" xr:uid="{00000000-0005-0000-0000-00009E090000}"/>
    <cellStyle name="Normal 2 7 3 2" xfId="8940" xr:uid="{E982E55F-9500-4773-BEE8-B1E9AAE1D180}"/>
    <cellStyle name="Normal 2 7 3 2 2" xfId="14286" xr:uid="{AF3D4EA8-F5D8-407E-9B85-6F3ED6C9984D}"/>
    <cellStyle name="Normal 2 7 4" xfId="8937" xr:uid="{1049DA42-0902-465F-9154-C544C67E2F1E}"/>
    <cellStyle name="Normal 2 8" xfId="2460" xr:uid="{00000000-0005-0000-0000-00009F090000}"/>
    <cellStyle name="Normal 2 8 2" xfId="2461" xr:uid="{00000000-0005-0000-0000-0000A0090000}"/>
    <cellStyle name="Normal 2 8 2 2" xfId="8942" xr:uid="{FBC94253-43DE-4AA9-B9C9-242C465181AF}"/>
    <cellStyle name="Normal 2 8 3" xfId="2462" xr:uid="{00000000-0005-0000-0000-0000A1090000}"/>
    <cellStyle name="Normal 2 8 3 2" xfId="2463" xr:uid="{00000000-0005-0000-0000-0000A2090000}"/>
    <cellStyle name="Normal 2 8 3 2 2" xfId="8944" xr:uid="{D4BC6B73-6C68-41C6-9067-13F82DBEE185}"/>
    <cellStyle name="Normal 2 8 3 3" xfId="8943" xr:uid="{8325F6C3-3AC2-4E1B-8C40-CECEFF7367AE}"/>
    <cellStyle name="Normal 2 8 4" xfId="2464" xr:uid="{00000000-0005-0000-0000-0000A3090000}"/>
    <cellStyle name="Normal 2 8 4 2" xfId="8945" xr:uid="{19CC23AB-63CB-4CD6-A26B-F253A60EDB76}"/>
    <cellStyle name="Normal 2 8 4 2 2" xfId="14287" xr:uid="{7DD73AB6-BC87-4552-AD72-29D503324104}"/>
    <cellStyle name="Normal 2 8 5" xfId="2465" xr:uid="{00000000-0005-0000-0000-0000A4090000}"/>
    <cellStyle name="Normal 2 8 5 2" xfId="8946" xr:uid="{9480EBE9-8F71-41A4-B2C3-80341D5853C0}"/>
    <cellStyle name="Normal 2 8 5 2 2" xfId="14288" xr:uid="{7B9A624D-8113-4629-BD46-8CEA4CA4DBFB}"/>
    <cellStyle name="Normal 2 8 6" xfId="8941" xr:uid="{C987B2DB-B9EF-4592-9E31-143D9DC1D162}"/>
    <cellStyle name="Normal 2 9" xfId="2466" xr:uid="{00000000-0005-0000-0000-0000A5090000}"/>
    <cellStyle name="Normal 2 9 10" xfId="2467" xr:uid="{00000000-0005-0000-0000-0000A6090000}"/>
    <cellStyle name="Normal 2 9 10 2" xfId="2468" xr:uid="{00000000-0005-0000-0000-0000A7090000}"/>
    <cellStyle name="Normal 2 9 10 2 2" xfId="8949" xr:uid="{DA026620-85C1-434D-BF2A-2DF624FF4A8C}"/>
    <cellStyle name="Normal 2 9 10 3" xfId="8948" xr:uid="{8846D15C-3D9A-4A94-B05A-2E745F82DEF7}"/>
    <cellStyle name="Normal 2 9 11" xfId="2469" xr:uid="{00000000-0005-0000-0000-0000A8090000}"/>
    <cellStyle name="Normal 2 9 11 2" xfId="8950" xr:uid="{19C94398-CF2E-4618-A76B-62ECB02C695B}"/>
    <cellStyle name="Normal 2 9 12" xfId="8947" xr:uid="{F7CB060D-EA99-44EB-BC4C-6E438E3DC94A}"/>
    <cellStyle name="Normal 2 9 2" xfId="2470" xr:uid="{00000000-0005-0000-0000-0000A9090000}"/>
    <cellStyle name="Normal 2 9 2 2" xfId="2471" xr:uid="{00000000-0005-0000-0000-0000AA090000}"/>
    <cellStyle name="Normal 2 9 2 2 2" xfId="2472" xr:uid="{00000000-0005-0000-0000-0000AB090000}"/>
    <cellStyle name="Normal 2 9 2 2 2 2" xfId="8953" xr:uid="{8A745721-FC7E-4DDF-9C73-10212B409704}"/>
    <cellStyle name="Normal 2 9 2 2 3" xfId="2473" xr:uid="{00000000-0005-0000-0000-0000AC090000}"/>
    <cellStyle name="Normal 2 9 2 2 3 2" xfId="8954" xr:uid="{76C53B0F-40D0-46B0-8AF8-39571540FD16}"/>
    <cellStyle name="Normal 2 9 2 2 4" xfId="8952" xr:uid="{3BFBDD23-FB34-4383-8C62-04C2FB9ACE9C}"/>
    <cellStyle name="Normal 2 9 2 3" xfId="2474" xr:uid="{00000000-0005-0000-0000-0000AD090000}"/>
    <cellStyle name="Normal 2 9 2 3 2" xfId="2475" xr:uid="{00000000-0005-0000-0000-0000AE090000}"/>
    <cellStyle name="Normal 2 9 2 3 2 2" xfId="8956" xr:uid="{1A19521B-81CE-497E-8F97-D526044F6818}"/>
    <cellStyle name="Normal 2 9 2 3 3" xfId="8955" xr:uid="{33D6F780-09FA-426E-BA75-1B5E081C795F}"/>
    <cellStyle name="Normal 2 9 2 4" xfId="2476" xr:uid="{00000000-0005-0000-0000-0000AF090000}"/>
    <cellStyle name="Normal 2 9 2 4 2" xfId="2477" xr:uid="{00000000-0005-0000-0000-0000B0090000}"/>
    <cellStyle name="Normal 2 9 2 4 2 2" xfId="8958" xr:uid="{37328443-303A-437C-9B09-9C2FE47F7CD5}"/>
    <cellStyle name="Normal 2 9 2 4 3" xfId="8957" xr:uid="{E756B644-8594-4705-9619-2404CC4512C9}"/>
    <cellStyle name="Normal 2 9 2 5" xfId="2478" xr:uid="{00000000-0005-0000-0000-0000B1090000}"/>
    <cellStyle name="Normal 2 9 2 5 2" xfId="2479" xr:uid="{00000000-0005-0000-0000-0000B2090000}"/>
    <cellStyle name="Normal 2 9 2 5 2 2" xfId="8960" xr:uid="{E1DFE3FF-DE49-4DF2-AD42-EAF4AC0E9170}"/>
    <cellStyle name="Normal 2 9 2 5 3" xfId="8959" xr:uid="{FC8A7A2E-A045-4637-BC8C-286E0C55C7DE}"/>
    <cellStyle name="Normal 2 9 2 6" xfId="2480" xr:uid="{00000000-0005-0000-0000-0000B3090000}"/>
    <cellStyle name="Normal 2 9 2 6 2" xfId="8961" xr:uid="{DAE25218-C795-4E87-8CB4-80EC7F93CA06}"/>
    <cellStyle name="Normal 2 9 2 7" xfId="2481" xr:uid="{00000000-0005-0000-0000-0000B4090000}"/>
    <cellStyle name="Normal 2 9 2 7 2" xfId="8962" xr:uid="{24F1A4B7-3B85-4D25-91A5-81F1C8D60643}"/>
    <cellStyle name="Normal 2 9 2 8" xfId="8951" xr:uid="{085EC8D3-0DCD-45FD-BBF6-CA01816E59AF}"/>
    <cellStyle name="Normal 2 9 3" xfId="2482" xr:uid="{00000000-0005-0000-0000-0000B5090000}"/>
    <cellStyle name="Normal 2 9 3 2" xfId="2483" xr:uid="{00000000-0005-0000-0000-0000B6090000}"/>
    <cellStyle name="Normal 2 9 3 2 2" xfId="2484" xr:uid="{00000000-0005-0000-0000-0000B7090000}"/>
    <cellStyle name="Normal 2 9 3 2 2 2" xfId="8965" xr:uid="{09F3CA1A-5166-4BE5-A2AD-B822CB1D4D12}"/>
    <cellStyle name="Normal 2 9 3 2 3" xfId="2485" xr:uid="{00000000-0005-0000-0000-0000B8090000}"/>
    <cellStyle name="Normal 2 9 3 2 3 2" xfId="8966" xr:uid="{97D58D29-5246-48B3-8630-1D51996A57DC}"/>
    <cellStyle name="Normal 2 9 3 2 4" xfId="8964" xr:uid="{EAB3D36E-FFD7-4398-A234-933BCFCB5299}"/>
    <cellStyle name="Normal 2 9 3 3" xfId="2486" xr:uid="{00000000-0005-0000-0000-0000B9090000}"/>
    <cellStyle name="Normal 2 9 3 3 2" xfId="2487" xr:uid="{00000000-0005-0000-0000-0000BA090000}"/>
    <cellStyle name="Normal 2 9 3 3 2 2" xfId="8968" xr:uid="{E3246BED-F0C4-4CD3-AACC-3CA637BC87FE}"/>
    <cellStyle name="Normal 2 9 3 3 3" xfId="8967" xr:uid="{1325DA43-5701-43F6-B110-A309076A119E}"/>
    <cellStyle name="Normal 2 9 3 4" xfId="2488" xr:uid="{00000000-0005-0000-0000-0000BB090000}"/>
    <cellStyle name="Normal 2 9 3 4 2" xfId="8969" xr:uid="{AF6AF111-6B8A-4AF9-91AF-B9948FFA19C3}"/>
    <cellStyle name="Normal 2 9 3 5" xfId="2489" xr:uid="{00000000-0005-0000-0000-0000BC090000}"/>
    <cellStyle name="Normal 2 9 3 5 2" xfId="8970" xr:uid="{10CEA9EE-1F66-4F16-9E72-123D0F60E269}"/>
    <cellStyle name="Normal 2 9 3 6" xfId="2490" xr:uid="{00000000-0005-0000-0000-0000BD090000}"/>
    <cellStyle name="Normal 2 9 3 6 2" xfId="8971" xr:uid="{9A89BED9-D853-4954-BCDC-4AA7A9C8B41C}"/>
    <cellStyle name="Normal 2 9 3 7" xfId="8963" xr:uid="{7258D422-061B-4D8A-BBB3-3321FE4446E2}"/>
    <cellStyle name="Normal 2 9 4" xfId="2491" xr:uid="{00000000-0005-0000-0000-0000BE090000}"/>
    <cellStyle name="Normal 2 9 4 2" xfId="2492" xr:uid="{00000000-0005-0000-0000-0000BF090000}"/>
    <cellStyle name="Normal 2 9 4 2 2" xfId="8973" xr:uid="{E142C20F-596F-4990-B7BB-A3116EC71C14}"/>
    <cellStyle name="Normal 2 9 4 3" xfId="2493" xr:uid="{00000000-0005-0000-0000-0000C0090000}"/>
    <cellStyle name="Normal 2 9 4 3 2" xfId="8974" xr:uid="{A6EEB580-CE89-4D3B-8EF6-B1772165341B}"/>
    <cellStyle name="Normal 2 9 4 4" xfId="8972" xr:uid="{2EA49D57-F96F-4990-A5DD-0A748A9E2545}"/>
    <cellStyle name="Normal 2 9 5" xfId="2494" xr:uid="{00000000-0005-0000-0000-0000C1090000}"/>
    <cellStyle name="Normal 2 9 5 2" xfId="2495" xr:uid="{00000000-0005-0000-0000-0000C2090000}"/>
    <cellStyle name="Normal 2 9 5 2 2" xfId="8976" xr:uid="{8D8F0EA5-4CC4-4B1C-9AA3-22A03512FC26}"/>
    <cellStyle name="Normal 2 9 5 3" xfId="8975" xr:uid="{94F9569D-04E5-411B-94FA-619C7015BA46}"/>
    <cellStyle name="Normal 2 9 6" xfId="2496" xr:uid="{00000000-0005-0000-0000-0000C3090000}"/>
    <cellStyle name="Normal 2 9 6 2" xfId="2497" xr:uid="{00000000-0005-0000-0000-0000C4090000}"/>
    <cellStyle name="Normal 2 9 6 2 2" xfId="8978" xr:uid="{3ECD81E5-FC19-4658-A2A1-7BE8D73C33BF}"/>
    <cellStyle name="Normal 2 9 6 3" xfId="8977" xr:uid="{0C8D6A4A-5124-49D8-8CBA-CBBAD9D85E0B}"/>
    <cellStyle name="Normal 2 9 7" xfId="2498" xr:uid="{00000000-0005-0000-0000-0000C5090000}"/>
    <cellStyle name="Normal 2 9 7 2" xfId="2499" xr:uid="{00000000-0005-0000-0000-0000C6090000}"/>
    <cellStyle name="Normal 2 9 7 2 2" xfId="8980" xr:uid="{24707EB0-01C2-456F-977D-254DA34FF9FA}"/>
    <cellStyle name="Normal 2 9 7 3" xfId="8979" xr:uid="{90BC782A-4ED3-4E26-B6A3-19E5A517A3EF}"/>
    <cellStyle name="Normal 2 9 8" xfId="2500" xr:uid="{00000000-0005-0000-0000-0000C7090000}"/>
    <cellStyle name="Normal 2 9 8 2" xfId="2501" xr:uid="{00000000-0005-0000-0000-0000C8090000}"/>
    <cellStyle name="Normal 2 9 8 2 2" xfId="8982" xr:uid="{1B548668-2E32-44E4-91D5-BB5012693D8A}"/>
    <cellStyle name="Normal 2 9 8 3" xfId="8981" xr:uid="{94834FB4-7AE0-4057-9B3B-2D8BB8FED73E}"/>
    <cellStyle name="Normal 2 9 9" xfId="2502" xr:uid="{00000000-0005-0000-0000-0000C9090000}"/>
    <cellStyle name="Normal 2 9 9 2" xfId="2503" xr:uid="{00000000-0005-0000-0000-0000CA090000}"/>
    <cellStyle name="Normal 2 9 9 2 2" xfId="8984" xr:uid="{69037AC4-38A4-400E-A732-104DB9A784A2}"/>
    <cellStyle name="Normal 2 9 9 3" xfId="8983" xr:uid="{58915ACA-529B-470D-B0E3-DAACA436C67C}"/>
    <cellStyle name="Normal 2_AUG_TabChap2" xfId="2514" xr:uid="{00000000-0005-0000-0000-0000D5090000}"/>
    <cellStyle name="Normal 20" xfId="2504" xr:uid="{00000000-0005-0000-0000-0000CB090000}"/>
    <cellStyle name="Normal 20 2" xfId="2505" xr:uid="{00000000-0005-0000-0000-0000CC090000}"/>
    <cellStyle name="Normal 20 2 2" xfId="8986" xr:uid="{E0EE76A9-A658-4BC8-80E3-2685743E84E9}"/>
    <cellStyle name="Normal 20 3" xfId="2506" xr:uid="{00000000-0005-0000-0000-0000CD090000}"/>
    <cellStyle name="Normal 20 3 2" xfId="8987" xr:uid="{0B167043-477A-4AB7-9FCC-2ECE64E38E23}"/>
    <cellStyle name="Normal 20 4" xfId="8985" xr:uid="{17B4C87F-DE11-4972-A175-31A8A4668867}"/>
    <cellStyle name="Normal 21" xfId="2507" xr:uid="{00000000-0005-0000-0000-0000CE090000}"/>
    <cellStyle name="Normal 21 2" xfId="2508" xr:uid="{00000000-0005-0000-0000-0000CF090000}"/>
    <cellStyle name="Normal 21 2 2" xfId="8989" xr:uid="{6AA95FA5-AC3A-4BF3-AAC0-1F5142AEAF5C}"/>
    <cellStyle name="Normal 21 3" xfId="8988" xr:uid="{092CBFA8-2130-47EB-844C-26F2C9AB0ED6}"/>
    <cellStyle name="Normal 22" xfId="2509" xr:uid="{00000000-0005-0000-0000-0000D0090000}"/>
    <cellStyle name="Normal 22 2" xfId="8990" xr:uid="{2FEE4A7A-D5FF-4D01-84EE-B60B61532F1E}"/>
    <cellStyle name="Normal 23" xfId="2510" xr:uid="{00000000-0005-0000-0000-0000D1090000}"/>
    <cellStyle name="Normal 23 2" xfId="6487" xr:uid="{25A6F708-38A6-4462-B275-6B710B17E2C9}"/>
    <cellStyle name="Normal 24" xfId="2511" xr:uid="{00000000-0005-0000-0000-0000D2090000}"/>
    <cellStyle name="Normal 24 2" xfId="8991" xr:uid="{1BF7FF5A-3E05-4568-8ACE-12BB33965FE0}"/>
    <cellStyle name="Normal 25" xfId="2512" xr:uid="{00000000-0005-0000-0000-0000D3090000}"/>
    <cellStyle name="Normal 25 2" xfId="2513" xr:uid="{00000000-0005-0000-0000-0000D4090000}"/>
    <cellStyle name="Normal 25 2 2" xfId="8993" xr:uid="{9D64FFB8-AFC9-4646-BFCE-2B14E678BADC}"/>
    <cellStyle name="Normal 25 2 2 2" xfId="14290" xr:uid="{484FE963-0DCC-422C-B34D-FE00A3A82883}"/>
    <cellStyle name="Normal 25 3" xfId="8992" xr:uid="{FE65CBC3-BCA3-469E-B9B7-546E775AA22D}"/>
    <cellStyle name="Normal 25 3 2" xfId="14289" xr:uid="{F7675EC7-A91C-477C-86AB-C6B9EDF2C36F}"/>
    <cellStyle name="Normal 3" xfId="2515" xr:uid="{00000000-0005-0000-0000-0000D6090000}"/>
    <cellStyle name="Normal 3 10" xfId="2516" xr:uid="{00000000-0005-0000-0000-0000D7090000}"/>
    <cellStyle name="Normal 3 10 2" xfId="2517" xr:uid="{00000000-0005-0000-0000-0000D8090000}"/>
    <cellStyle name="Normal 3 10 2 2" xfId="8995" xr:uid="{8E602B5F-7696-4DAE-AA18-BBFEA823AA46}"/>
    <cellStyle name="Normal 3 10 3" xfId="8994" xr:uid="{DABC3B2B-0D60-493A-96C0-C6A9E8E13D03}"/>
    <cellStyle name="Normal 3 11" xfId="2518" xr:uid="{00000000-0005-0000-0000-0000D9090000}"/>
    <cellStyle name="Normal 3 11 2" xfId="8996" xr:uid="{D6F7D2B6-2074-4DAB-9C87-8C4BF63C5262}"/>
    <cellStyle name="Normal 3 12" xfId="2519" xr:uid="{00000000-0005-0000-0000-0000DA090000}"/>
    <cellStyle name="Normal 3 12 2" xfId="8997" xr:uid="{69CBE31D-8A67-4232-AC68-BC3AA0C1B206}"/>
    <cellStyle name="Normal 3 13" xfId="2520" xr:uid="{00000000-0005-0000-0000-0000DB090000}"/>
    <cellStyle name="Normal 3 13 2" xfId="8998" xr:uid="{B85B369B-6B11-43D2-B000-394DCBFBB421}"/>
    <cellStyle name="Normal 3 13 2 2" xfId="14291" xr:uid="{2E3DE7C2-D621-4D89-B123-BFD72F64DC41}"/>
    <cellStyle name="Normal 3 14" xfId="6488" xr:uid="{9700EA9B-44E1-4A8F-9B6F-C17C13661A08}"/>
    <cellStyle name="Normal 3 14 2" xfId="12949" xr:uid="{C47D7272-ABF9-4644-ADF1-1F48F2E7601B}"/>
    <cellStyle name="Normal 3 2" xfId="2521" xr:uid="{00000000-0005-0000-0000-0000DC090000}"/>
    <cellStyle name="Normal 3 2 10" xfId="2522" xr:uid="{00000000-0005-0000-0000-0000DD090000}"/>
    <cellStyle name="Normal 3 2 10 2" xfId="2523" xr:uid="{00000000-0005-0000-0000-0000DE090000}"/>
    <cellStyle name="Normal 3 2 10 2 2" xfId="9000" xr:uid="{97996861-F1A2-4E21-AF3A-0EC1D40A2652}"/>
    <cellStyle name="Normal 3 2 10 3" xfId="8999" xr:uid="{EFE47FBD-C124-43F6-BBC8-76C75B7736EC}"/>
    <cellStyle name="Normal 3 2 11" xfId="2524" xr:uid="{00000000-0005-0000-0000-0000DF090000}"/>
    <cellStyle name="Normal 3 2 11 2" xfId="2525" xr:uid="{00000000-0005-0000-0000-0000E0090000}"/>
    <cellStyle name="Normal 3 2 11 2 2" xfId="9002" xr:uid="{E2FBC6F0-27F3-4E89-946A-21264FFFFC44}"/>
    <cellStyle name="Normal 3 2 11 3" xfId="9001" xr:uid="{EE9E9465-6C5F-4C1C-82A8-50DA108E36E1}"/>
    <cellStyle name="Normal 3 2 12" xfId="2526" xr:uid="{00000000-0005-0000-0000-0000E1090000}"/>
    <cellStyle name="Normal 3 2 12 2" xfId="2527" xr:uid="{00000000-0005-0000-0000-0000E2090000}"/>
    <cellStyle name="Normal 3 2 12 2 2" xfId="9004" xr:uid="{C777D384-EBDB-41CC-B602-1EAE52A893AD}"/>
    <cellStyle name="Normal 3 2 12 3" xfId="9003" xr:uid="{AE20D1AC-AB57-4815-B00D-5DA7A3FD2A75}"/>
    <cellStyle name="Normal 3 2 13" xfId="2528" xr:uid="{00000000-0005-0000-0000-0000E3090000}"/>
    <cellStyle name="Normal 3 2 13 2" xfId="9005" xr:uid="{4F34F319-A0E7-4BAD-8D39-F9F7288AE19F}"/>
    <cellStyle name="Normal 3 2 14" xfId="2529" xr:uid="{00000000-0005-0000-0000-0000E4090000}"/>
    <cellStyle name="Normal 3 2 14 2" xfId="9006" xr:uid="{78E96C99-D55B-4910-91B6-F6347CECDFE5}"/>
    <cellStyle name="Normal 3 2 15" xfId="2530" xr:uid="{00000000-0005-0000-0000-0000E5090000}"/>
    <cellStyle name="Normal 3 2 15 2" xfId="9007" xr:uid="{8FD6927C-15E5-4DAE-B845-C214DEF38485}"/>
    <cellStyle name="Normal 3 2 16" xfId="2531" xr:uid="{00000000-0005-0000-0000-0000E6090000}"/>
    <cellStyle name="Normal 3 2 16 2" xfId="9008" xr:uid="{B936C30D-97E2-4D88-B32F-C42C85CCAD8E}"/>
    <cellStyle name="Normal 3 2 17" xfId="6489" xr:uid="{441E3CFF-05DF-49F6-9A80-DB0BEE401238}"/>
    <cellStyle name="Normal 3 2 2" xfId="2532" xr:uid="{00000000-0005-0000-0000-0000E7090000}"/>
    <cellStyle name="Normal 3 2 2 10" xfId="2533" xr:uid="{00000000-0005-0000-0000-0000E8090000}"/>
    <cellStyle name="Normal 3 2 2 10 2" xfId="9010" xr:uid="{27FFBAEF-867E-43C2-891D-F8A41E0567A1}"/>
    <cellStyle name="Normal 3 2 2 11" xfId="2534" xr:uid="{00000000-0005-0000-0000-0000E9090000}"/>
    <cellStyle name="Normal 3 2 2 11 2" xfId="9011" xr:uid="{A806313E-2CB4-4D99-BE48-97E393973709}"/>
    <cellStyle name="Normal 3 2 2 12" xfId="9009" xr:uid="{88E097C1-57C4-493D-9917-188BEFFCC267}"/>
    <cellStyle name="Normal 3 2 2 12 2" xfId="14292" xr:uid="{41A91DF1-4C86-4F83-BAF3-A04DD1A3A140}"/>
    <cellStyle name="Normal 3 2 2 2" xfId="2535" xr:uid="{00000000-0005-0000-0000-0000EA090000}"/>
    <cellStyle name="Normal 3 2 2 2 2" xfId="2536" xr:uid="{00000000-0005-0000-0000-0000EB090000}"/>
    <cellStyle name="Normal 3 2 2 2 2 2" xfId="9013" xr:uid="{9389955C-B8B2-4F37-A20C-53425D8F890C}"/>
    <cellStyle name="Normal 3 2 2 2 2 2 2" xfId="14294" xr:uid="{17598411-CE91-438F-855F-09E1D4154B9F}"/>
    <cellStyle name="Normal 3 2 2 2 3" xfId="2537" xr:uid="{00000000-0005-0000-0000-0000EC090000}"/>
    <cellStyle name="Normal 3 2 2 2 3 2" xfId="9014" xr:uid="{D8A01EAB-883C-412D-9AB5-13583782FD61}"/>
    <cellStyle name="Normal 3 2 2 2 4" xfId="9012" xr:uid="{19E460A8-ACD5-40A0-ACE2-89EE93FA2E8E}"/>
    <cellStyle name="Normal 3 2 2 2 4 2" xfId="14293" xr:uid="{B30BD66D-574B-44FD-9B64-D09E697C7B81}"/>
    <cellStyle name="Normal 3 2 2 3" xfId="2538" xr:uid="{00000000-0005-0000-0000-0000ED090000}"/>
    <cellStyle name="Normal 3 2 2 3 10" xfId="2539" xr:uid="{00000000-0005-0000-0000-0000EE090000}"/>
    <cellStyle name="Normal 3 2 2 3 10 2" xfId="2540" xr:uid="{00000000-0005-0000-0000-0000EF090000}"/>
    <cellStyle name="Normal 3 2 2 3 10 2 2" xfId="9017" xr:uid="{FD32A7FD-97A1-459C-92F9-B4475037CCF5}"/>
    <cellStyle name="Normal 3 2 2 3 10 3" xfId="9016" xr:uid="{21AE6689-36EF-4980-BB22-49D14D01EDD8}"/>
    <cellStyle name="Normal 3 2 2 3 11" xfId="2541" xr:uid="{00000000-0005-0000-0000-0000F0090000}"/>
    <cellStyle name="Normal 3 2 2 3 11 2" xfId="2542" xr:uid="{00000000-0005-0000-0000-0000F1090000}"/>
    <cellStyle name="Normal 3 2 2 3 11 2 2" xfId="9019" xr:uid="{707A040D-E249-48D6-B23D-4D964B954274}"/>
    <cellStyle name="Normal 3 2 2 3 11 3" xfId="9018" xr:uid="{7E86511B-E324-4E05-AFAB-80814E95F779}"/>
    <cellStyle name="Normal 3 2 2 3 12" xfId="2543" xr:uid="{00000000-0005-0000-0000-0000F2090000}"/>
    <cellStyle name="Normal 3 2 2 3 12 2" xfId="9020" xr:uid="{0380B826-5445-4E81-9FE9-64B6FCD5C82A}"/>
    <cellStyle name="Normal 3 2 2 3 13" xfId="2544" xr:uid="{00000000-0005-0000-0000-0000F3090000}"/>
    <cellStyle name="Normal 3 2 2 3 13 2" xfId="9021" xr:uid="{73CF4AB1-FF4D-4F3B-8B38-7122C9E4DC3F}"/>
    <cellStyle name="Normal 3 2 2 3 14" xfId="9015" xr:uid="{A0D14B2B-EDD3-44C5-8D41-8DACD12D9301}"/>
    <cellStyle name="Normal 3 2 2 3 2" xfId="2545" xr:uid="{00000000-0005-0000-0000-0000F4090000}"/>
    <cellStyle name="Normal 3 2 2 3 2 2" xfId="2546" xr:uid="{00000000-0005-0000-0000-0000F5090000}"/>
    <cellStyle name="Normal 3 2 2 3 2 2 2" xfId="2547" xr:uid="{00000000-0005-0000-0000-0000F6090000}"/>
    <cellStyle name="Normal 3 2 2 3 2 2 2 2" xfId="9024" xr:uid="{61D737FD-9A32-43A0-A42C-DF1C7EA97C6E}"/>
    <cellStyle name="Normal 3 2 2 3 2 2 3" xfId="2548" xr:uid="{00000000-0005-0000-0000-0000F7090000}"/>
    <cellStyle name="Normal 3 2 2 3 2 2 3 2" xfId="9025" xr:uid="{1D1B7D51-2090-4486-9604-F35E4B13F0BB}"/>
    <cellStyle name="Normal 3 2 2 3 2 2 4" xfId="9023" xr:uid="{815A7A94-06D1-442F-B00C-EA2E34567B8C}"/>
    <cellStyle name="Normal 3 2 2 3 2 3" xfId="2549" xr:uid="{00000000-0005-0000-0000-0000F8090000}"/>
    <cellStyle name="Normal 3 2 2 3 2 3 2" xfId="2550" xr:uid="{00000000-0005-0000-0000-0000F9090000}"/>
    <cellStyle name="Normal 3 2 2 3 2 3 2 2" xfId="9027" xr:uid="{DD34618B-5A47-41FB-B35D-4B273A7788A3}"/>
    <cellStyle name="Normal 3 2 2 3 2 3 3" xfId="9026" xr:uid="{AE14A748-55DC-409F-A282-81A05D8540A3}"/>
    <cellStyle name="Normal 3 2 2 3 2 4" xfId="2551" xr:uid="{00000000-0005-0000-0000-0000FA090000}"/>
    <cellStyle name="Normal 3 2 2 3 2 4 2" xfId="2552" xr:uid="{00000000-0005-0000-0000-0000FB090000}"/>
    <cellStyle name="Normal 3 2 2 3 2 4 2 2" xfId="9029" xr:uid="{4F91BCA0-2F27-4CFD-BFF5-6DAEF5CD9513}"/>
    <cellStyle name="Normal 3 2 2 3 2 4 3" xfId="9028" xr:uid="{69D01D35-AD25-4DD1-A66B-BA4A67593E3C}"/>
    <cellStyle name="Normal 3 2 2 3 2 5" xfId="2553" xr:uid="{00000000-0005-0000-0000-0000FC090000}"/>
    <cellStyle name="Normal 3 2 2 3 2 5 2" xfId="2554" xr:uid="{00000000-0005-0000-0000-0000FD090000}"/>
    <cellStyle name="Normal 3 2 2 3 2 5 2 2" xfId="9031" xr:uid="{52C2C3F4-246B-4B52-91C8-7679187769F2}"/>
    <cellStyle name="Normal 3 2 2 3 2 5 3" xfId="9030" xr:uid="{7C7B26B5-C88D-4D2B-B4BE-48A1D41191F2}"/>
    <cellStyle name="Normal 3 2 2 3 2 6" xfId="2555" xr:uid="{00000000-0005-0000-0000-0000FE090000}"/>
    <cellStyle name="Normal 3 2 2 3 2 6 2" xfId="9032" xr:uid="{2C271291-6A7B-4B97-80D0-4F1909B81662}"/>
    <cellStyle name="Normal 3 2 2 3 2 7" xfId="2556" xr:uid="{00000000-0005-0000-0000-0000FF090000}"/>
    <cellStyle name="Normal 3 2 2 3 2 7 2" xfId="9033" xr:uid="{4E291EAA-3B11-48B8-B6B7-ADC294F5F8E9}"/>
    <cellStyle name="Normal 3 2 2 3 2 8" xfId="9022" xr:uid="{5314A06B-B22F-4CD5-B8A9-CECAA7B4F88C}"/>
    <cellStyle name="Normal 3 2 2 3 3" xfId="2557" xr:uid="{00000000-0005-0000-0000-0000000A0000}"/>
    <cellStyle name="Normal 3 2 2 3 3 2" xfId="2558" xr:uid="{00000000-0005-0000-0000-0000010A0000}"/>
    <cellStyle name="Normal 3 2 2 3 3 2 2" xfId="2559" xr:uid="{00000000-0005-0000-0000-0000020A0000}"/>
    <cellStyle name="Normal 3 2 2 3 3 2 2 2" xfId="2560" xr:uid="{00000000-0005-0000-0000-0000030A0000}"/>
    <cellStyle name="Normal 3 2 2 3 3 2 2 2 2" xfId="9037" xr:uid="{73B06763-B2F2-4F40-9149-1463E64B27D3}"/>
    <cellStyle name="Normal 3 2 2 3 3 2 2 3" xfId="9036" xr:uid="{D42A7B60-BEB9-405C-B3E5-AB954051FF78}"/>
    <cellStyle name="Normal 3 2 2 3 3 2 3" xfId="2561" xr:uid="{00000000-0005-0000-0000-0000040A0000}"/>
    <cellStyle name="Normal 3 2 2 3 3 2 3 2" xfId="9038" xr:uid="{1F529C4D-3353-4CE8-948E-0B3604A08177}"/>
    <cellStyle name="Normal 3 2 2 3 3 2 4" xfId="9035" xr:uid="{D212FCDF-22C5-44AE-A22B-7AC628FC8ECE}"/>
    <cellStyle name="Normal 3 2 2 3 3 3" xfId="2562" xr:uid="{00000000-0005-0000-0000-0000050A0000}"/>
    <cellStyle name="Normal 3 2 2 3 3 3 2" xfId="2563" xr:uid="{00000000-0005-0000-0000-0000060A0000}"/>
    <cellStyle name="Normal 3 2 2 3 3 3 2 2" xfId="9040" xr:uid="{51FC1F57-8BEF-43D7-BF19-3C91FF4EFCC1}"/>
    <cellStyle name="Normal 3 2 2 3 3 3 3" xfId="9039" xr:uid="{5D12C97B-8D75-4EFF-9149-17FD8F69B9ED}"/>
    <cellStyle name="Normal 3 2 2 3 3 4" xfId="2564" xr:uid="{00000000-0005-0000-0000-0000070A0000}"/>
    <cellStyle name="Normal 3 2 2 3 3 4 2" xfId="9041" xr:uid="{620D7265-D840-44EE-9957-AA92EECBC20E}"/>
    <cellStyle name="Normal 3 2 2 3 3 5" xfId="2565" xr:uid="{00000000-0005-0000-0000-0000080A0000}"/>
    <cellStyle name="Normal 3 2 2 3 3 5 2" xfId="9042" xr:uid="{65E023DD-DC14-439E-8531-18BC2A9138DE}"/>
    <cellStyle name="Normal 3 2 2 3 3 6" xfId="2566" xr:uid="{00000000-0005-0000-0000-0000090A0000}"/>
    <cellStyle name="Normal 3 2 2 3 3 6 2" xfId="9043" xr:uid="{B203763A-9C9A-4162-84CF-0D581F92E4F0}"/>
    <cellStyle name="Normal 3 2 2 3 3 7" xfId="9034" xr:uid="{868E932A-DF71-4032-A444-13DD98E29F12}"/>
    <cellStyle name="Normal 3 2 2 3 4" xfId="2567" xr:uid="{00000000-0005-0000-0000-00000A0A0000}"/>
    <cellStyle name="Normal 3 2 2 3 4 2" xfId="2568" xr:uid="{00000000-0005-0000-0000-00000B0A0000}"/>
    <cellStyle name="Normal 3 2 2 3 4 2 2" xfId="9045" xr:uid="{521CAB8F-C525-4F8E-8698-36110319BBC2}"/>
    <cellStyle name="Normal 3 2 2 3 4 3" xfId="2569" xr:uid="{00000000-0005-0000-0000-00000C0A0000}"/>
    <cellStyle name="Normal 3 2 2 3 4 3 2" xfId="9046" xr:uid="{75B0799C-C669-4471-BAA1-811A0D8F1F89}"/>
    <cellStyle name="Normal 3 2 2 3 4 4" xfId="9044" xr:uid="{CDD5825C-95A8-4312-9B6F-2BA7B5A938E3}"/>
    <cellStyle name="Normal 3 2 2 3 5" xfId="2570" xr:uid="{00000000-0005-0000-0000-00000D0A0000}"/>
    <cellStyle name="Normal 3 2 2 3 5 2" xfId="2571" xr:uid="{00000000-0005-0000-0000-00000E0A0000}"/>
    <cellStyle name="Normal 3 2 2 3 5 2 2" xfId="9048" xr:uid="{60BAAB80-3112-48A5-9FDB-0F9A4D2EF561}"/>
    <cellStyle name="Normal 3 2 2 3 5 3" xfId="9047" xr:uid="{79B02400-E4D4-43DA-905D-2E8C3EDB0185}"/>
    <cellStyle name="Normal 3 2 2 3 6" xfId="2572" xr:uid="{00000000-0005-0000-0000-00000F0A0000}"/>
    <cellStyle name="Normal 3 2 2 3 6 2" xfId="2573" xr:uid="{00000000-0005-0000-0000-0000100A0000}"/>
    <cellStyle name="Normal 3 2 2 3 6 2 2" xfId="9050" xr:uid="{95A5B2DA-ED48-4BCB-9BDE-DBB2E7D13574}"/>
    <cellStyle name="Normal 3 2 2 3 6 3" xfId="9049" xr:uid="{C195EC5F-884F-4B91-AA71-000EE619497D}"/>
    <cellStyle name="Normal 3 2 2 3 7" xfId="2574" xr:uid="{00000000-0005-0000-0000-0000110A0000}"/>
    <cellStyle name="Normal 3 2 2 3 7 2" xfId="2575" xr:uid="{00000000-0005-0000-0000-0000120A0000}"/>
    <cellStyle name="Normal 3 2 2 3 7 2 2" xfId="9052" xr:uid="{70467F4F-01F7-4994-B319-E268C48D6867}"/>
    <cellStyle name="Normal 3 2 2 3 7 3" xfId="9051" xr:uid="{F0CCF06C-7A11-4990-88C7-69D4F070F1DA}"/>
    <cellStyle name="Normal 3 2 2 3 8" xfId="2576" xr:uid="{00000000-0005-0000-0000-0000130A0000}"/>
    <cellStyle name="Normal 3 2 2 3 8 2" xfId="2577" xr:uid="{00000000-0005-0000-0000-0000140A0000}"/>
    <cellStyle name="Normal 3 2 2 3 8 2 2" xfId="9054" xr:uid="{E96FB7FF-72E9-4BBD-A93D-A7FE0EC71D42}"/>
    <cellStyle name="Normal 3 2 2 3 8 3" xfId="9053" xr:uid="{2C2C488C-237C-4BCE-95A5-AABD206D15D5}"/>
    <cellStyle name="Normal 3 2 2 3 9" xfId="2578" xr:uid="{00000000-0005-0000-0000-0000150A0000}"/>
    <cellStyle name="Normal 3 2 2 3 9 2" xfId="2579" xr:uid="{00000000-0005-0000-0000-0000160A0000}"/>
    <cellStyle name="Normal 3 2 2 3 9 2 2" xfId="9056" xr:uid="{F039725E-F991-41A2-B3FB-BA09A431506B}"/>
    <cellStyle name="Normal 3 2 2 3 9 3" xfId="9055" xr:uid="{8ECD7A4A-7B69-404E-8FD1-A26AE0E89A62}"/>
    <cellStyle name="Normal 3 2 2 4" xfId="2580" xr:uid="{00000000-0005-0000-0000-0000170A0000}"/>
    <cellStyle name="Normal 3 2 2 4 2" xfId="2581" xr:uid="{00000000-0005-0000-0000-0000180A0000}"/>
    <cellStyle name="Normal 3 2 2 4 2 2" xfId="2582" xr:uid="{00000000-0005-0000-0000-0000190A0000}"/>
    <cellStyle name="Normal 3 2 2 4 2 2 2" xfId="9059" xr:uid="{34D3605F-1736-4250-9768-4386F538A5EE}"/>
    <cellStyle name="Normal 3 2 2 4 2 3" xfId="9058" xr:uid="{6B320DD5-13F3-49EB-9743-DEF0BC364B03}"/>
    <cellStyle name="Normal 3 2 2 4 3" xfId="2583" xr:uid="{00000000-0005-0000-0000-00001A0A0000}"/>
    <cellStyle name="Normal 3 2 2 4 3 2" xfId="9060" xr:uid="{6BA6808B-586D-4A82-BBE2-F42449EEA5A3}"/>
    <cellStyle name="Normal 3 2 2 4 4" xfId="9057" xr:uid="{E4F7216B-7711-4BE7-8830-5A9EF09D6647}"/>
    <cellStyle name="Normal 3 2 2 5" xfId="2584" xr:uid="{00000000-0005-0000-0000-00001B0A0000}"/>
    <cellStyle name="Normal 3 2 2 5 2" xfId="2585" xr:uid="{00000000-0005-0000-0000-00001C0A0000}"/>
    <cellStyle name="Normal 3 2 2 5 2 2" xfId="2586" xr:uid="{00000000-0005-0000-0000-00001D0A0000}"/>
    <cellStyle name="Normal 3 2 2 5 2 2 2" xfId="9063" xr:uid="{F3D8298C-38C9-4F27-8DDD-272EB208B2D6}"/>
    <cellStyle name="Normal 3 2 2 5 2 3" xfId="9062" xr:uid="{C42D8B5B-383F-4E23-9108-2A82EE192991}"/>
    <cellStyle name="Normal 3 2 2 5 3" xfId="2587" xr:uid="{00000000-0005-0000-0000-00001E0A0000}"/>
    <cellStyle name="Normal 3 2 2 5 3 2" xfId="9064" xr:uid="{CEB44229-9295-45BC-90A0-A32E1275CD62}"/>
    <cellStyle name="Normal 3 2 2 5 4" xfId="9061" xr:uid="{42978597-B459-4104-9F81-6209B7AF3776}"/>
    <cellStyle name="Normal 3 2 2 6" xfId="2588" xr:uid="{00000000-0005-0000-0000-00001F0A0000}"/>
    <cellStyle name="Normal 3 2 2 6 2" xfId="2589" xr:uid="{00000000-0005-0000-0000-0000200A0000}"/>
    <cellStyle name="Normal 3 2 2 6 2 2" xfId="9066" xr:uid="{3B90F391-6CFC-4D61-859D-AB67AC46AB0F}"/>
    <cellStyle name="Normal 3 2 2 6 3" xfId="2590" xr:uid="{00000000-0005-0000-0000-0000210A0000}"/>
    <cellStyle name="Normal 3 2 2 6 3 2" xfId="9067" xr:uid="{E0FDF761-8FEB-4924-B7BC-E4F4407717F8}"/>
    <cellStyle name="Normal 3 2 2 6 4" xfId="9065" xr:uid="{1386E173-D547-46A8-A036-0ECD2FBAB7E1}"/>
    <cellStyle name="Normal 3 2 2 7" xfId="2591" xr:uid="{00000000-0005-0000-0000-0000220A0000}"/>
    <cellStyle name="Normal 3 2 2 7 2" xfId="2592" xr:uid="{00000000-0005-0000-0000-0000230A0000}"/>
    <cellStyle name="Normal 3 2 2 7 2 2" xfId="2593" xr:uid="{00000000-0005-0000-0000-0000240A0000}"/>
    <cellStyle name="Normal 3 2 2 7 2 2 2" xfId="9070" xr:uid="{D3489A95-7C49-4967-97E7-768A38415429}"/>
    <cellStyle name="Normal 3 2 2 7 2 3" xfId="2594" xr:uid="{00000000-0005-0000-0000-0000250A0000}"/>
    <cellStyle name="Normal 3 2 2 7 2 3 2" xfId="9071" xr:uid="{E72F8B04-46E1-4D98-B6CE-6AD9006E2543}"/>
    <cellStyle name="Normal 3 2 2 7 2 4" xfId="9069" xr:uid="{CF45678B-1BA5-40A1-A50F-566EE88092A0}"/>
    <cellStyle name="Normal 3 2 2 7 3" xfId="2595" xr:uid="{00000000-0005-0000-0000-0000260A0000}"/>
    <cellStyle name="Normal 3 2 2 7 3 2" xfId="2596" xr:uid="{00000000-0005-0000-0000-0000270A0000}"/>
    <cellStyle name="Normal 3 2 2 7 3 2 2" xfId="9073" xr:uid="{9F95ED7D-3DFA-4551-9815-7DCF3A495145}"/>
    <cellStyle name="Normal 3 2 2 7 3 3" xfId="9072" xr:uid="{B71FDC91-71A6-4E4F-98DF-12F013B5C564}"/>
    <cellStyle name="Normal 3 2 2 7 4" xfId="2597" xr:uid="{00000000-0005-0000-0000-0000280A0000}"/>
    <cellStyle name="Normal 3 2 2 7 4 2" xfId="2598" xr:uid="{00000000-0005-0000-0000-0000290A0000}"/>
    <cellStyle name="Normal 3 2 2 7 4 2 2" xfId="9075" xr:uid="{32172882-A9E5-42C7-BDBC-CF43212DEC52}"/>
    <cellStyle name="Normal 3 2 2 7 4 3" xfId="9074" xr:uid="{CF72D14B-A5A9-43DD-8FE6-892B8A38A3D7}"/>
    <cellStyle name="Normal 3 2 2 7 5" xfId="2599" xr:uid="{00000000-0005-0000-0000-00002A0A0000}"/>
    <cellStyle name="Normal 3 2 2 7 5 2" xfId="9076" xr:uid="{F0F6D16C-0CD5-4E8C-A8BB-428D4E072A29}"/>
    <cellStyle name="Normal 3 2 2 7 6" xfId="9068" xr:uid="{D752EC06-E363-460A-A08F-6D4E97A7976A}"/>
    <cellStyle name="Normal 3 2 2 8" xfId="2600" xr:uid="{00000000-0005-0000-0000-00002B0A0000}"/>
    <cellStyle name="Normal 3 2 2 8 2" xfId="9077" xr:uid="{36897727-4EE6-41BE-A9AF-CC442031D6B7}"/>
    <cellStyle name="Normal 3 2 2 9" xfId="2601" xr:uid="{00000000-0005-0000-0000-00002C0A0000}"/>
    <cellStyle name="Normal 3 2 2 9 2" xfId="9078" xr:uid="{C2132A66-6B44-4F93-B72B-76323FC77323}"/>
    <cellStyle name="Normal 3 2 3" xfId="2602" xr:uid="{00000000-0005-0000-0000-00002D0A0000}"/>
    <cellStyle name="Normal 3 2 3 2" xfId="2603" xr:uid="{00000000-0005-0000-0000-00002E0A0000}"/>
    <cellStyle name="Normal 3 2 3 2 2" xfId="9080" xr:uid="{48012C20-EBC3-4CA8-84D9-4A2D7F19990B}"/>
    <cellStyle name="Normal 3 2 3 2 2 2" xfId="14295" xr:uid="{5046042A-1B21-41FA-92C7-0DF3686179E7}"/>
    <cellStyle name="Normal 3 2 3 3" xfId="2604" xr:uid="{00000000-0005-0000-0000-00002F0A0000}"/>
    <cellStyle name="Normal 3 2 3 3 2" xfId="9081" xr:uid="{B2E92888-1998-4D85-8FD2-6E36B4D60B70}"/>
    <cellStyle name="Normal 3 2 3 4" xfId="2605" xr:uid="{00000000-0005-0000-0000-0000300A0000}"/>
    <cellStyle name="Normal 3 2 3 4 2" xfId="9082" xr:uid="{DFC3267C-F24F-4655-BF81-A4D0475ACF0E}"/>
    <cellStyle name="Normal 3 2 3 5" xfId="2606" xr:uid="{00000000-0005-0000-0000-0000310A0000}"/>
    <cellStyle name="Normal 3 2 3 5 2" xfId="9083" xr:uid="{F61E9443-1702-40C8-9861-45D33763DA70}"/>
    <cellStyle name="Normal 3 2 3 5 2 2" xfId="14296" xr:uid="{A9B0B517-809B-450A-9002-4FA1ABA1BCBD}"/>
    <cellStyle name="Normal 3 2 3 6" xfId="9079" xr:uid="{20AD82CA-862F-422C-A3ED-7F7D49591A5A}"/>
    <cellStyle name="Normal 3 2 4" xfId="2607" xr:uid="{00000000-0005-0000-0000-0000320A0000}"/>
    <cellStyle name="Normal 3 2 4 10" xfId="2608" xr:uid="{00000000-0005-0000-0000-0000330A0000}"/>
    <cellStyle name="Normal 3 2 4 10 2" xfId="9085" xr:uid="{19B91B86-9D62-436B-9DBE-F44A383DEEDE}"/>
    <cellStyle name="Normal 3 2 4 11" xfId="2609" xr:uid="{00000000-0005-0000-0000-0000340A0000}"/>
    <cellStyle name="Normal 3 2 4 11 2" xfId="9086" xr:uid="{60D4E0EF-9ED6-4209-9869-0795DFC7AD99}"/>
    <cellStyle name="Normal 3 2 4 12" xfId="2610" xr:uid="{00000000-0005-0000-0000-0000350A0000}"/>
    <cellStyle name="Normal 3 2 4 12 2" xfId="9087" xr:uid="{E4D65DBE-E2EE-42BE-AD06-C856097F5A93}"/>
    <cellStyle name="Normal 3 2 4 12 2 2" xfId="14297" xr:uid="{D08F776A-1A5B-46B1-8C4D-35599605CA3E}"/>
    <cellStyle name="Normal 3 2 4 13" xfId="9084" xr:uid="{E3FE6840-795E-43B3-BD4C-88684B23F8E8}"/>
    <cellStyle name="Normal 3 2 4 2" xfId="2611" xr:uid="{00000000-0005-0000-0000-0000360A0000}"/>
    <cellStyle name="Normal 3 2 4 2 2" xfId="2612" xr:uid="{00000000-0005-0000-0000-0000370A0000}"/>
    <cellStyle name="Normal 3 2 4 2 2 2" xfId="9089" xr:uid="{9CC48D5D-0F03-481F-9F89-169A478AEE38}"/>
    <cellStyle name="Normal 3 2 4 2 3" xfId="2613" xr:uid="{00000000-0005-0000-0000-0000380A0000}"/>
    <cellStyle name="Normal 3 2 4 2 3 2" xfId="9090" xr:uid="{79CB99D9-0A13-42EB-9C3D-61D8CB5E21E7}"/>
    <cellStyle name="Normal 3 2 4 2 4" xfId="9088" xr:uid="{80F277FE-F619-45E5-9033-7E2855785CBE}"/>
    <cellStyle name="Normal 3 2 4 3" xfId="2614" xr:uid="{00000000-0005-0000-0000-0000390A0000}"/>
    <cellStyle name="Normal 3 2 4 3 2" xfId="2615" xr:uid="{00000000-0005-0000-0000-00003A0A0000}"/>
    <cellStyle name="Normal 3 2 4 3 2 2" xfId="9092" xr:uid="{53AA4914-E4BB-46EA-8400-AC2108A6FDC0}"/>
    <cellStyle name="Normal 3 2 4 3 3" xfId="9091" xr:uid="{DE7FDC73-CA45-4A1F-81BA-8945CD33871E}"/>
    <cellStyle name="Normal 3 2 4 4" xfId="2616" xr:uid="{00000000-0005-0000-0000-00003B0A0000}"/>
    <cellStyle name="Normal 3 2 4 4 2" xfId="2617" xr:uid="{00000000-0005-0000-0000-00003C0A0000}"/>
    <cellStyle name="Normal 3 2 4 4 2 2" xfId="9094" xr:uid="{610BE394-920F-4B88-BB65-67BC6FBA1D79}"/>
    <cellStyle name="Normal 3 2 4 4 3" xfId="9093" xr:uid="{970ABD37-8226-4F0E-83F4-3BFD3F918569}"/>
    <cellStyle name="Normal 3 2 4 5" xfId="2618" xr:uid="{00000000-0005-0000-0000-00003D0A0000}"/>
    <cellStyle name="Normal 3 2 4 5 2" xfId="2619" xr:uid="{00000000-0005-0000-0000-00003E0A0000}"/>
    <cellStyle name="Normal 3 2 4 5 2 2" xfId="9096" xr:uid="{1C7451CE-6D6F-48BD-9B74-D4B17E66BBFE}"/>
    <cellStyle name="Normal 3 2 4 5 3" xfId="9095" xr:uid="{065FB8C0-83E4-4DC3-8602-A4DD7CB9A2E6}"/>
    <cellStyle name="Normal 3 2 4 6" xfId="2620" xr:uid="{00000000-0005-0000-0000-00003F0A0000}"/>
    <cellStyle name="Normal 3 2 4 6 2" xfId="2621" xr:uid="{00000000-0005-0000-0000-0000400A0000}"/>
    <cellStyle name="Normal 3 2 4 6 2 2" xfId="9098" xr:uid="{E40FA6A2-90C4-4E09-A968-686123FFA498}"/>
    <cellStyle name="Normal 3 2 4 6 3" xfId="9097" xr:uid="{3E4C1A45-F522-44DB-A867-B4E4F41B62A1}"/>
    <cellStyle name="Normal 3 2 4 7" xfId="2622" xr:uid="{00000000-0005-0000-0000-0000410A0000}"/>
    <cellStyle name="Normal 3 2 4 7 2" xfId="9099" xr:uid="{0CCE73BC-CA9A-421A-B954-975D19B495A2}"/>
    <cellStyle name="Normal 3 2 4 8" xfId="2623" xr:uid="{00000000-0005-0000-0000-0000420A0000}"/>
    <cellStyle name="Normal 3 2 4 8 2" xfId="9100" xr:uid="{6D71DFA2-87A6-46F0-90A2-1C71A40433C3}"/>
    <cellStyle name="Normal 3 2 4 9" xfId="2624" xr:uid="{00000000-0005-0000-0000-0000430A0000}"/>
    <cellStyle name="Normal 3 2 4 9 2" xfId="9101" xr:uid="{8CCB73D2-3127-4595-BC84-ABA81BF62AB2}"/>
    <cellStyle name="Normal 3 2 5" xfId="2625" xr:uid="{00000000-0005-0000-0000-0000440A0000}"/>
    <cellStyle name="Normal 3 2 5 2" xfId="2626" xr:uid="{00000000-0005-0000-0000-0000450A0000}"/>
    <cellStyle name="Normal 3 2 5 2 2" xfId="9103" xr:uid="{38D2CEF9-4F34-4FE8-9769-0D50B45ACD95}"/>
    <cellStyle name="Normal 3 2 5 3" xfId="2627" xr:uid="{00000000-0005-0000-0000-0000460A0000}"/>
    <cellStyle name="Normal 3 2 5 3 2" xfId="9104" xr:uid="{A5E2DF03-8DDB-4B50-B68C-A367F0DFCCFA}"/>
    <cellStyle name="Normal 3 2 5 4" xfId="9102" xr:uid="{55AADFCC-638D-4CA5-BC22-2F991DF87B6C}"/>
    <cellStyle name="Normal 3 2 6" xfId="2628" xr:uid="{00000000-0005-0000-0000-0000470A0000}"/>
    <cellStyle name="Normal 3 2 6 2" xfId="2629" xr:uid="{00000000-0005-0000-0000-0000480A0000}"/>
    <cellStyle name="Normal 3 2 6 2 2" xfId="9106" xr:uid="{3D77DB3C-F1F6-435B-A1B5-3FE496036051}"/>
    <cellStyle name="Normal 3 2 6 3" xfId="9105" xr:uid="{44CE4AFF-423C-4FF3-9F04-C0C914193A96}"/>
    <cellStyle name="Normal 3 2 7" xfId="2630" xr:uid="{00000000-0005-0000-0000-0000490A0000}"/>
    <cellStyle name="Normal 3 2 7 2" xfId="2631" xr:uid="{00000000-0005-0000-0000-00004A0A0000}"/>
    <cellStyle name="Normal 3 2 7 2 2" xfId="9108" xr:uid="{36D025CB-ED3D-4CDD-B126-CC0D208D0C91}"/>
    <cellStyle name="Normal 3 2 7 3" xfId="9107" xr:uid="{B99B2CC7-F0C7-42A9-A5FB-1364F54CB00D}"/>
    <cellStyle name="Normal 3 2 8" xfId="2632" xr:uid="{00000000-0005-0000-0000-00004B0A0000}"/>
    <cellStyle name="Normal 3 2 8 2" xfId="2633" xr:uid="{00000000-0005-0000-0000-00004C0A0000}"/>
    <cellStyle name="Normal 3 2 8 2 2" xfId="9110" xr:uid="{CFEAC348-44BD-48E6-8FDE-AF0CC7CBC1BD}"/>
    <cellStyle name="Normal 3 2 8 3" xfId="9109" xr:uid="{EA0F784C-80B3-4CBB-9067-C372D58CAABE}"/>
    <cellStyle name="Normal 3 2 9" xfId="2634" xr:uid="{00000000-0005-0000-0000-00004D0A0000}"/>
    <cellStyle name="Normal 3 2 9 2" xfId="2635" xr:uid="{00000000-0005-0000-0000-00004E0A0000}"/>
    <cellStyle name="Normal 3 2 9 2 2" xfId="9112" xr:uid="{1B62F8F3-03F7-48D2-9758-2B7861604181}"/>
    <cellStyle name="Normal 3 2 9 3" xfId="9111" xr:uid="{AE0AA120-9610-4496-9637-D0CB97373276}"/>
    <cellStyle name="Normal 3 3" xfId="2636" xr:uid="{00000000-0005-0000-0000-00004F0A0000}"/>
    <cellStyle name="Normal 3 3 10" xfId="2637" xr:uid="{00000000-0005-0000-0000-0000500A0000}"/>
    <cellStyle name="Normal 3 3 10 2" xfId="9113" xr:uid="{3E796949-EA29-4FAE-90EC-B25C39A9A3A1}"/>
    <cellStyle name="Normal 3 3 11" xfId="6490" xr:uid="{8C93DE74-5550-44C2-9AB8-4BF4ACADEE91}"/>
    <cellStyle name="Normal 3 3 2" xfId="2638" xr:uid="{00000000-0005-0000-0000-0000510A0000}"/>
    <cellStyle name="Normal 3 3 2 2" xfId="2639" xr:uid="{00000000-0005-0000-0000-0000520A0000}"/>
    <cellStyle name="Normal 3 3 2 2 2" xfId="9115" xr:uid="{344A56AC-346F-4BAE-9A58-FE09B458C4A3}"/>
    <cellStyle name="Normal 3 3 2 2 2 2" xfId="14299" xr:uid="{4C1A57E3-39D1-47C3-92A8-7DA2FFA91BDC}"/>
    <cellStyle name="Normal 3 3 2 3" xfId="9114" xr:uid="{D0DF454A-7666-4684-852B-6125F0CCCE92}"/>
    <cellStyle name="Normal 3 3 2 3 2" xfId="14298" xr:uid="{8EBFA3CD-A28E-46E0-BC1E-913F719AE0B8}"/>
    <cellStyle name="Normal 3 3 3" xfId="2640" xr:uid="{00000000-0005-0000-0000-0000530A0000}"/>
    <cellStyle name="Normal 3 3 3 2" xfId="2641" xr:uid="{00000000-0005-0000-0000-0000540A0000}"/>
    <cellStyle name="Normal 3 3 3 2 2" xfId="2642" xr:uid="{00000000-0005-0000-0000-0000550A0000}"/>
    <cellStyle name="Normal 3 3 3 2 2 2" xfId="9118" xr:uid="{F5B403F2-44E9-4CE2-89B2-656D0736334C}"/>
    <cellStyle name="Normal 3 3 3 2 3" xfId="2643" xr:uid="{00000000-0005-0000-0000-0000560A0000}"/>
    <cellStyle name="Normal 3 3 3 2 3 2" xfId="9119" xr:uid="{3F888626-65E6-44CC-9FA8-D8B666D76574}"/>
    <cellStyle name="Normal 3 3 3 2 4" xfId="9117" xr:uid="{F5BEFB4E-3E3B-4224-8073-582A8D07BBEB}"/>
    <cellStyle name="Normal 3 3 3 3" xfId="2644" xr:uid="{00000000-0005-0000-0000-0000570A0000}"/>
    <cellStyle name="Normal 3 3 3 3 2" xfId="2645" xr:uid="{00000000-0005-0000-0000-0000580A0000}"/>
    <cellStyle name="Normal 3 3 3 3 2 2" xfId="9121" xr:uid="{53732BEC-FA0F-4DDA-8655-9942B707F1E8}"/>
    <cellStyle name="Normal 3 3 3 3 3" xfId="9120" xr:uid="{47526E11-1BFF-4FC9-82DF-838264C92C89}"/>
    <cellStyle name="Normal 3 3 3 4" xfId="2646" xr:uid="{00000000-0005-0000-0000-0000590A0000}"/>
    <cellStyle name="Normal 3 3 3 4 2" xfId="2647" xr:uid="{00000000-0005-0000-0000-00005A0A0000}"/>
    <cellStyle name="Normal 3 3 3 4 2 2" xfId="9123" xr:uid="{DB657A65-9968-42DE-BEC8-BF9D156F2199}"/>
    <cellStyle name="Normal 3 3 3 4 3" xfId="9122" xr:uid="{3B2DA71E-8F6C-4D5E-A326-18C0984D5771}"/>
    <cellStyle name="Normal 3 3 3 5" xfId="2648" xr:uid="{00000000-0005-0000-0000-00005B0A0000}"/>
    <cellStyle name="Normal 3 3 3 5 2" xfId="9124" xr:uid="{6CDB76B0-6619-4D7A-AA50-DCD283109FFA}"/>
    <cellStyle name="Normal 3 3 3 6" xfId="9116" xr:uid="{7EDB938D-DEB8-4995-9B85-2C45BE6350A6}"/>
    <cellStyle name="Normal 3 3 4" xfId="2649" xr:uid="{00000000-0005-0000-0000-00005C0A0000}"/>
    <cellStyle name="Normal 3 3 4 2" xfId="2650" xr:uid="{00000000-0005-0000-0000-00005D0A0000}"/>
    <cellStyle name="Normal 3 3 4 2 2" xfId="9126" xr:uid="{59FE581E-519B-4948-9FF0-9F4093C609B7}"/>
    <cellStyle name="Normal 3 3 4 3" xfId="2651" xr:uid="{00000000-0005-0000-0000-00005E0A0000}"/>
    <cellStyle name="Normal 3 3 4 3 2" xfId="9127" xr:uid="{7539AEA3-7D96-4357-8A48-2957C76206AD}"/>
    <cellStyle name="Normal 3 3 4 4" xfId="9125" xr:uid="{94C01C29-A034-40EE-AB3B-BC772E44D5BB}"/>
    <cellStyle name="Normal 3 3 5" xfId="2652" xr:uid="{00000000-0005-0000-0000-00005F0A0000}"/>
    <cellStyle name="Normal 3 3 5 2" xfId="2653" xr:uid="{00000000-0005-0000-0000-0000600A0000}"/>
    <cellStyle name="Normal 3 3 5 2 2" xfId="9129" xr:uid="{F71B2405-2DC7-4516-8F9A-DB6F1E625561}"/>
    <cellStyle name="Normal 3 3 5 3" xfId="2654" xr:uid="{00000000-0005-0000-0000-0000610A0000}"/>
    <cellStyle name="Normal 3 3 5 3 2" xfId="9130" xr:uid="{26094263-E890-4AD8-80D7-06EB54CC81DF}"/>
    <cellStyle name="Normal 3 3 5 4" xfId="9128" xr:uid="{F4C032F9-4E3B-423F-8358-123FC782C741}"/>
    <cellStyle name="Normal 3 3 6" xfId="2655" xr:uid="{00000000-0005-0000-0000-0000620A0000}"/>
    <cellStyle name="Normal 3 3 6 2" xfId="9131" xr:uid="{EE78CEBB-5C3B-444C-AD51-7DDFBAE0FA14}"/>
    <cellStyle name="Normal 3 3 7" xfId="2656" xr:uid="{00000000-0005-0000-0000-0000630A0000}"/>
    <cellStyle name="Normal 3 3 7 2" xfId="9132" xr:uid="{A9448EFF-5E06-4DAF-8EE7-C4592DBDD4E2}"/>
    <cellStyle name="Normal 3 3 8" xfId="2657" xr:uid="{00000000-0005-0000-0000-0000640A0000}"/>
    <cellStyle name="Normal 3 3 8 2" xfId="9133" xr:uid="{06C22DB1-6F9B-415E-BAF5-8132A5E389BF}"/>
    <cellStyle name="Normal 3 3 9" xfId="2658" xr:uid="{00000000-0005-0000-0000-0000650A0000}"/>
    <cellStyle name="Normal 3 3 9 2" xfId="9134" xr:uid="{BB5C1606-DCBB-4A82-8C48-F7006D58C018}"/>
    <cellStyle name="Normal 3 4" xfId="2659" xr:uid="{00000000-0005-0000-0000-0000660A0000}"/>
    <cellStyle name="Normal 3 4 2" xfId="2660" xr:uid="{00000000-0005-0000-0000-0000670A0000}"/>
    <cellStyle name="Normal 3 4 2 2" xfId="2661" xr:uid="{00000000-0005-0000-0000-0000680A0000}"/>
    <cellStyle name="Normal 3 4 2 2 2" xfId="9136" xr:uid="{C55EB6F0-66B9-43BB-B90D-C422B02EEB18}"/>
    <cellStyle name="Normal 3 4 2 3" xfId="2662" xr:uid="{00000000-0005-0000-0000-0000690A0000}"/>
    <cellStyle name="Normal 3 4 2 3 2" xfId="9137" xr:uid="{A978E4C6-C40D-4F0A-80BC-A14C57EC3BDA}"/>
    <cellStyle name="Normal 3 4 2 4" xfId="2663" xr:uid="{00000000-0005-0000-0000-00006A0A0000}"/>
    <cellStyle name="Normal 3 4 2 4 2" xfId="9138" xr:uid="{01611DEA-A490-4BC9-9BFE-D55CBF303396}"/>
    <cellStyle name="Normal 3 4 2 5" xfId="2664" xr:uid="{00000000-0005-0000-0000-00006B0A0000}"/>
    <cellStyle name="Normal 3 4 2 5 2" xfId="9139" xr:uid="{7D0577D5-DFD9-48A4-852C-4C357872F6AA}"/>
    <cellStyle name="Normal 3 4 2 6" xfId="9135" xr:uid="{0802063F-D00F-4319-B473-09BFBD57594E}"/>
    <cellStyle name="Normal 3 4 2 6 2" xfId="14300" xr:uid="{64FB4D17-B782-432C-9335-DC84DAD8548D}"/>
    <cellStyle name="Normal 3 4 3" xfId="2665" xr:uid="{00000000-0005-0000-0000-00006C0A0000}"/>
    <cellStyle name="Normal 3 4 3 2" xfId="2666" xr:uid="{00000000-0005-0000-0000-00006D0A0000}"/>
    <cellStyle name="Normal 3 4 3 2 2" xfId="9141" xr:uid="{473520FC-2A37-4ABA-BE3B-23DFBF0302CD}"/>
    <cellStyle name="Normal 3 4 3 3" xfId="2667" xr:uid="{00000000-0005-0000-0000-00006E0A0000}"/>
    <cellStyle name="Normal 3 4 3 3 2" xfId="9142" xr:uid="{0106F460-7AD5-4120-B505-ECC6C7A12D7F}"/>
    <cellStyle name="Normal 3 4 3 4" xfId="2668" xr:uid="{00000000-0005-0000-0000-00006F0A0000}"/>
    <cellStyle name="Normal 3 4 3 4 2" xfId="9143" xr:uid="{AEEC2B09-8422-4F25-A21A-FAB9E7920BE1}"/>
    <cellStyle name="Normal 3 4 3 5" xfId="9140" xr:uid="{E1125A96-75EB-4148-A468-2CAB05BBDE16}"/>
    <cellStyle name="Normal 3 4 4" xfId="2669" xr:uid="{00000000-0005-0000-0000-0000700A0000}"/>
    <cellStyle name="Normal 3 4 4 2" xfId="2670" xr:uid="{00000000-0005-0000-0000-0000710A0000}"/>
    <cellStyle name="Normal 3 4 4 2 2" xfId="9145" xr:uid="{8436D447-3E24-45A6-B07F-A72FAE556D58}"/>
    <cellStyle name="Normal 3 4 4 3" xfId="9144" xr:uid="{1D75833D-EC7E-4F2D-8316-D40A00FE4C7C}"/>
    <cellStyle name="Normal 3 4 5" xfId="2671" xr:uid="{00000000-0005-0000-0000-0000720A0000}"/>
    <cellStyle name="Normal 3 4 5 2" xfId="9146" xr:uid="{38C11861-AE45-4F5D-9B9E-7FFD368A2CEB}"/>
    <cellStyle name="Normal 3 4 6" xfId="2672" xr:uid="{00000000-0005-0000-0000-0000730A0000}"/>
    <cellStyle name="Normal 3 4 6 2" xfId="9147" xr:uid="{493A5315-0896-4BDF-8E6E-36FE77EB55B5}"/>
    <cellStyle name="Normal 3 4 7" xfId="2673" xr:uid="{00000000-0005-0000-0000-0000740A0000}"/>
    <cellStyle name="Normal 3 4 7 2" xfId="9148" xr:uid="{B0F78EDD-98BC-4705-9184-8FA91CEF8A54}"/>
    <cellStyle name="Normal 3 4 8" xfId="6491" xr:uid="{6901FB54-365F-41E7-A32D-E50686546F9F}"/>
    <cellStyle name="Normal 3 4 8 2" xfId="12950" xr:uid="{21205DC5-6FF2-4427-8AD5-A101FE4CF48E}"/>
    <cellStyle name="Normal 3 5" xfId="2674" xr:uid="{00000000-0005-0000-0000-0000750A0000}"/>
    <cellStyle name="Normal 3 5 2" xfId="2675" xr:uid="{00000000-0005-0000-0000-0000760A0000}"/>
    <cellStyle name="Normal 3 5 2 2" xfId="2676" xr:uid="{00000000-0005-0000-0000-0000770A0000}"/>
    <cellStyle name="Normal 3 5 2 2 2" xfId="9151" xr:uid="{53628CFD-14BF-4337-AB99-75DE1EBE1ADD}"/>
    <cellStyle name="Normal 3 5 2 3" xfId="2677" xr:uid="{00000000-0005-0000-0000-0000780A0000}"/>
    <cellStyle name="Normal 3 5 2 3 2" xfId="9152" xr:uid="{5F290733-8699-4A48-BC72-0E7ED3BD2E26}"/>
    <cellStyle name="Normal 3 5 2 4" xfId="9150" xr:uid="{89E16809-B2D3-4086-9A36-A9EDF0ACFA99}"/>
    <cellStyle name="Normal 3 5 3" xfId="2678" xr:uid="{00000000-0005-0000-0000-0000790A0000}"/>
    <cellStyle name="Normal 3 5 3 2" xfId="2679" xr:uid="{00000000-0005-0000-0000-00007A0A0000}"/>
    <cellStyle name="Normal 3 5 3 2 2" xfId="9154" xr:uid="{54521294-7750-413E-B0FF-1192ADABFDE3}"/>
    <cellStyle name="Normal 3 5 3 3" xfId="2680" xr:uid="{00000000-0005-0000-0000-00007B0A0000}"/>
    <cellStyle name="Normal 3 5 3 3 2" xfId="9155" xr:uid="{0240AD37-6FF5-43DC-A750-32D8356E00F5}"/>
    <cellStyle name="Normal 3 5 3 4" xfId="2681" xr:uid="{00000000-0005-0000-0000-00007C0A0000}"/>
    <cellStyle name="Normal 3 5 3 4 2" xfId="9156" xr:uid="{9691DC96-9178-4F54-B1CA-924B0FE92456}"/>
    <cellStyle name="Normal 3 5 3 5" xfId="9153" xr:uid="{22DE75CE-FB28-4A2F-BD3F-45483811F450}"/>
    <cellStyle name="Normal 3 5 4" xfId="2682" xr:uid="{00000000-0005-0000-0000-00007D0A0000}"/>
    <cellStyle name="Normal 3 5 4 2" xfId="2683" xr:uid="{00000000-0005-0000-0000-00007E0A0000}"/>
    <cellStyle name="Normal 3 5 4 2 2" xfId="9158" xr:uid="{525F3326-486F-4007-AFCB-B489148304BC}"/>
    <cellStyle name="Normal 3 5 4 3" xfId="9157" xr:uid="{73D79A8F-70DF-4511-B6EB-034525F7EB8F}"/>
    <cellStyle name="Normal 3 5 5" xfId="2684" xr:uid="{00000000-0005-0000-0000-00007F0A0000}"/>
    <cellStyle name="Normal 3 5 5 2" xfId="9159" xr:uid="{CCA24233-50A8-4B74-80F6-AD358F4B3F10}"/>
    <cellStyle name="Normal 3 5 6" xfId="2685" xr:uid="{00000000-0005-0000-0000-0000800A0000}"/>
    <cellStyle name="Normal 3 5 6 2" xfId="9160" xr:uid="{FE8665E4-36D6-4F34-8FE9-38DBB8887889}"/>
    <cellStyle name="Normal 3 5 7" xfId="9149" xr:uid="{419F6E81-9021-49DC-B115-B0982E8EC087}"/>
    <cellStyle name="Normal 3 5 7 2" xfId="14301" xr:uid="{C1E58D77-86D0-4C8F-A2E2-3DE87BD77AD3}"/>
    <cellStyle name="Normal 3 6" xfId="2686" xr:uid="{00000000-0005-0000-0000-0000810A0000}"/>
    <cellStyle name="Normal 3 6 2" xfId="2687" xr:uid="{00000000-0005-0000-0000-0000820A0000}"/>
    <cellStyle name="Normal 3 6 2 2" xfId="9162" xr:uid="{FB07D9EF-C3FE-4193-946C-484F56BA57DB}"/>
    <cellStyle name="Normal 3 6 2 2 2" xfId="14302" xr:uid="{0B4CD240-3F82-45E3-A4BE-A8B1BCB02DB4}"/>
    <cellStyle name="Normal 3 6 3" xfId="9161" xr:uid="{077665B1-E608-4E5A-ACF6-A4D42DA7A585}"/>
    <cellStyle name="Normal 3 7" xfId="2688" xr:uid="{00000000-0005-0000-0000-0000830A0000}"/>
    <cellStyle name="Normal 3 7 2" xfId="2689" xr:uid="{00000000-0005-0000-0000-0000840A0000}"/>
    <cellStyle name="Normal 3 7 2 2" xfId="2690" xr:uid="{00000000-0005-0000-0000-0000850A0000}"/>
    <cellStyle name="Normal 3 7 2 2 2" xfId="2691" xr:uid="{00000000-0005-0000-0000-0000860A0000}"/>
    <cellStyle name="Normal 3 7 2 2 2 2" xfId="9166" xr:uid="{F0E9CB78-5610-4D4F-B44D-D3CAF4B09CD7}"/>
    <cellStyle name="Normal 3 7 2 2 3" xfId="9165" xr:uid="{1EFADA5C-0C10-4DC4-BBC5-EAF9B6862D53}"/>
    <cellStyle name="Normal 3 7 2 3" xfId="2692" xr:uid="{00000000-0005-0000-0000-0000870A0000}"/>
    <cellStyle name="Normal 3 7 2 3 2" xfId="9167" xr:uid="{49B52E19-A4CC-431A-A404-9C21C8962D5B}"/>
    <cellStyle name="Normal 3 7 2 4" xfId="9164" xr:uid="{BE35C895-F96D-4169-884D-8BAA9B58EA90}"/>
    <cellStyle name="Normal 3 7 3" xfId="2693" xr:uid="{00000000-0005-0000-0000-0000880A0000}"/>
    <cellStyle name="Normal 3 7 3 2" xfId="2694" xr:uid="{00000000-0005-0000-0000-0000890A0000}"/>
    <cellStyle name="Normal 3 7 3 2 2" xfId="9169" xr:uid="{960E54C8-9365-4EC5-A963-3D997C86CE4C}"/>
    <cellStyle name="Normal 3 7 3 3" xfId="9168" xr:uid="{BA2E1BF8-CCF4-4D0D-850B-F9D4A20CBD20}"/>
    <cellStyle name="Normal 3 7 4" xfId="2695" xr:uid="{00000000-0005-0000-0000-00008A0A0000}"/>
    <cellStyle name="Normal 3 7 4 2" xfId="2696" xr:uid="{00000000-0005-0000-0000-00008B0A0000}"/>
    <cellStyle name="Normal 3 7 4 2 2" xfId="9171" xr:uid="{1F7C3FA7-E9A4-40A5-A638-C4801ADCC20C}"/>
    <cellStyle name="Normal 3 7 4 3" xfId="9170" xr:uid="{49BE54B0-63DD-465C-BF00-5C09C1F83264}"/>
    <cellStyle name="Normal 3 7 5" xfId="2697" xr:uid="{00000000-0005-0000-0000-00008C0A0000}"/>
    <cellStyle name="Normal 3 7 5 2" xfId="2698" xr:uid="{00000000-0005-0000-0000-00008D0A0000}"/>
    <cellStyle name="Normal 3 7 5 2 2" xfId="9173" xr:uid="{5BE1061E-F798-4160-A33F-F42A86EA9BC4}"/>
    <cellStyle name="Normal 3 7 5 3" xfId="9172" xr:uid="{21C3AC42-E2A5-4B6A-AB3D-BB43510D8CF8}"/>
    <cellStyle name="Normal 3 7 6" xfId="2699" xr:uid="{00000000-0005-0000-0000-00008E0A0000}"/>
    <cellStyle name="Normal 3 7 6 2" xfId="2700" xr:uid="{00000000-0005-0000-0000-00008F0A0000}"/>
    <cellStyle name="Normal 3 7 6 2 2" xfId="9175" xr:uid="{CDBAE4D9-F120-4516-BE6D-51856D552568}"/>
    <cellStyle name="Normal 3 7 6 3" xfId="9174" xr:uid="{0684A605-46CB-44CE-9850-A8A876FA175E}"/>
    <cellStyle name="Normal 3 7 7" xfId="2701" xr:uid="{00000000-0005-0000-0000-0000900A0000}"/>
    <cellStyle name="Normal 3 7 7 2" xfId="9176" xr:uid="{F2FD62B9-EFB7-4470-9FC1-A09E2BCBFA09}"/>
    <cellStyle name="Normal 3 7 8" xfId="9163" xr:uid="{FD7B2B73-84AC-4C56-8A9E-775251620B29}"/>
    <cellStyle name="Normal 3 8" xfId="2702" xr:uid="{00000000-0005-0000-0000-0000910A0000}"/>
    <cellStyle name="Normal 3 8 2" xfId="2703" xr:uid="{00000000-0005-0000-0000-0000920A0000}"/>
    <cellStyle name="Normal 3 8 2 2" xfId="2704" xr:uid="{00000000-0005-0000-0000-0000930A0000}"/>
    <cellStyle name="Normal 3 8 2 2 2" xfId="9179" xr:uid="{10E24567-6B21-4392-B539-7CE6BDD97ACA}"/>
    <cellStyle name="Normal 3 8 2 3" xfId="9178" xr:uid="{D53E32BD-E92C-4653-8A10-F958458B361D}"/>
    <cellStyle name="Normal 3 8 3" xfId="2705" xr:uid="{00000000-0005-0000-0000-0000940A0000}"/>
    <cellStyle name="Normal 3 8 3 2" xfId="9180" xr:uid="{5A86712F-D010-4EDC-BCC5-71ACF35C1E36}"/>
    <cellStyle name="Normal 3 8 4" xfId="9177" xr:uid="{EF76FF00-D580-4910-97E0-DFE5EE7CB356}"/>
    <cellStyle name="Normal 3 9" xfId="2706" xr:uid="{00000000-0005-0000-0000-0000950A0000}"/>
    <cellStyle name="Normal 3 9 2" xfId="2707" xr:uid="{00000000-0005-0000-0000-0000960A0000}"/>
    <cellStyle name="Normal 3 9 2 2" xfId="9182" xr:uid="{D057F11F-D059-479D-9B1E-B5AE4E02344F}"/>
    <cellStyle name="Normal 3 9 3" xfId="2708" xr:uid="{00000000-0005-0000-0000-0000970A0000}"/>
    <cellStyle name="Normal 3 9 3 2" xfId="9183" xr:uid="{EA43DC13-75E2-4755-A9DB-6F9384E7DC92}"/>
    <cellStyle name="Normal 3 9 4" xfId="9181" xr:uid="{6EF6B383-8CB8-4776-ABE0-410B8C13BA46}"/>
    <cellStyle name="Normal 4" xfId="2709" xr:uid="{00000000-0005-0000-0000-0000980A0000}"/>
    <cellStyle name="Normal 4 10" xfId="2710" xr:uid="{00000000-0005-0000-0000-0000990A0000}"/>
    <cellStyle name="Normal 4 10 2" xfId="9184" xr:uid="{25945572-A1E1-41BC-BF54-EA925266EC8B}"/>
    <cellStyle name="Normal 4 10 2 2" xfId="14303" xr:uid="{FECEE9B6-9A40-4513-8711-B18311D246CD}"/>
    <cellStyle name="Normal 4 11" xfId="2711" xr:uid="{00000000-0005-0000-0000-00009A0A0000}"/>
    <cellStyle name="Normal 4 11 2" xfId="9185" xr:uid="{5899D834-0057-4762-9241-5B8F0BBF1257}"/>
    <cellStyle name="Normal 4 12" xfId="6492" xr:uid="{FBD97740-39B0-4D2D-B48F-59A2D324972D}"/>
    <cellStyle name="Normal 4 12 2" xfId="12951" xr:uid="{7047B3BF-0B99-4DB0-A9D1-4DAF4253F6EF}"/>
    <cellStyle name="Normal 4 2" xfId="2712" xr:uid="{00000000-0005-0000-0000-00009B0A0000}"/>
    <cellStyle name="Normal 4 2 2" xfId="2713" xr:uid="{00000000-0005-0000-0000-00009C0A0000}"/>
    <cellStyle name="Normal 4 2 2 2" xfId="6494" xr:uid="{894B8F3D-F8DA-4590-8AA9-7CC98EE51EC8}"/>
    <cellStyle name="Normal 4 2 3" xfId="2714" xr:uid="{00000000-0005-0000-0000-00009D0A0000}"/>
    <cellStyle name="Normal 4 2 3 2" xfId="6495" xr:uid="{62B7718F-091E-42D6-9F36-F18AA4E130B5}"/>
    <cellStyle name="Normal 4 2 3 2 2" xfId="12953" xr:uid="{7BC37ACB-E509-43D0-BEBB-D5DC148466B5}"/>
    <cellStyle name="Normal 4 2 4" xfId="2715" xr:uid="{00000000-0005-0000-0000-00009E0A0000}"/>
    <cellStyle name="Normal 4 2 4 2" xfId="9186" xr:uid="{4334B6B6-62CA-498C-AC2D-B49657A583F9}"/>
    <cellStyle name="Normal 4 2 5" xfId="2716" xr:uid="{00000000-0005-0000-0000-00009F0A0000}"/>
    <cellStyle name="Normal 4 2 5 2" xfId="9187" xr:uid="{553DF893-E7CB-43B2-9971-CF422CA1A2AA}"/>
    <cellStyle name="Normal 4 2 6" xfId="2717" xr:uid="{00000000-0005-0000-0000-0000A00A0000}"/>
    <cellStyle name="Normal 4 2 6 2" xfId="9188" xr:uid="{65CEB686-7773-4587-B2DD-C48D99584C77}"/>
    <cellStyle name="Normal 4 2 6 2 2" xfId="14304" xr:uid="{FC32347B-14B2-4851-A59C-019373F4C454}"/>
    <cellStyle name="Normal 4 2 7" xfId="2718" xr:uid="{00000000-0005-0000-0000-0000A10A0000}"/>
    <cellStyle name="Normal 4 2 7 2" xfId="9189" xr:uid="{A725B847-BF6E-4042-A550-09A29AB70C1F}"/>
    <cellStyle name="Normal 4 2 8" xfId="2719" xr:uid="{00000000-0005-0000-0000-0000A20A0000}"/>
    <cellStyle name="Normal 4 2 8 2" xfId="9190" xr:uid="{27FFEB69-97E7-4ADA-9566-7C6553B6C6CF}"/>
    <cellStyle name="Normal 4 2 8 2 2" xfId="14305" xr:uid="{07A0C0F9-6D58-43D0-B5F4-4C22E03A7620}"/>
    <cellStyle name="Normal 4 2 9" xfId="6493" xr:uid="{14657C23-552F-4677-8728-59CC6AABA101}"/>
    <cellStyle name="Normal 4 2 9 2" xfId="12952" xr:uid="{F97C2FF0-4CD5-49F0-A6E9-183531CBC5A7}"/>
    <cellStyle name="Normal 4 3" xfId="2720" xr:uid="{00000000-0005-0000-0000-0000A30A0000}"/>
    <cellStyle name="Normal 4 3 10" xfId="2721" xr:uid="{00000000-0005-0000-0000-0000A40A0000}"/>
    <cellStyle name="Normal 4 3 10 2" xfId="2722" xr:uid="{00000000-0005-0000-0000-0000A50A0000}"/>
    <cellStyle name="Normal 4 3 10 2 2" xfId="9192" xr:uid="{910D9AD1-0C75-4B6E-A47A-262741D4A54C}"/>
    <cellStyle name="Normal 4 3 10 3" xfId="9191" xr:uid="{B7878AEE-6052-4E69-9179-CE45E17A2C38}"/>
    <cellStyle name="Normal 4 3 11" xfId="2723" xr:uid="{00000000-0005-0000-0000-0000A60A0000}"/>
    <cellStyle name="Normal 4 3 11 2" xfId="9193" xr:uid="{9EAB5C4A-624B-4839-ACB9-AA4CF43E2332}"/>
    <cellStyle name="Normal 4 3 12" xfId="6496" xr:uid="{8E1997E2-F6A0-4435-B3D5-240B7CD5B313}"/>
    <cellStyle name="Normal 4 3 2" xfId="2724" xr:uid="{00000000-0005-0000-0000-0000A70A0000}"/>
    <cellStyle name="Normal 4 3 2 2" xfId="2725" xr:uid="{00000000-0005-0000-0000-0000A80A0000}"/>
    <cellStyle name="Normal 4 3 2 2 2" xfId="2726" xr:uid="{00000000-0005-0000-0000-0000A90A0000}"/>
    <cellStyle name="Normal 4 3 2 2 2 2" xfId="9196" xr:uid="{57EBEFF0-0849-4CDE-8F35-9F1FE99CD8A6}"/>
    <cellStyle name="Normal 4 3 2 2 3" xfId="2727" xr:uid="{00000000-0005-0000-0000-0000AA0A0000}"/>
    <cellStyle name="Normal 4 3 2 2 3 2" xfId="9197" xr:uid="{ED3EA70E-5C8F-4187-9C2C-9B199C6D8224}"/>
    <cellStyle name="Normal 4 3 2 2 4" xfId="9195" xr:uid="{6656C9C4-0144-4D39-885F-BDB14DA50BFF}"/>
    <cellStyle name="Normal 4 3 2 3" xfId="2728" xr:uid="{00000000-0005-0000-0000-0000AB0A0000}"/>
    <cellStyle name="Normal 4 3 2 3 2" xfId="2729" xr:uid="{00000000-0005-0000-0000-0000AC0A0000}"/>
    <cellStyle name="Normal 4 3 2 3 2 2" xfId="9199" xr:uid="{716130B0-9B64-4162-A126-C3B4D3E0C8A6}"/>
    <cellStyle name="Normal 4 3 2 3 3" xfId="9198" xr:uid="{6DEB6AF8-6965-49AE-AC6A-CF50B30E919B}"/>
    <cellStyle name="Normal 4 3 2 4" xfId="2730" xr:uid="{00000000-0005-0000-0000-0000AD0A0000}"/>
    <cellStyle name="Normal 4 3 2 4 2" xfId="2731" xr:uid="{00000000-0005-0000-0000-0000AE0A0000}"/>
    <cellStyle name="Normal 4 3 2 4 2 2" xfId="9201" xr:uid="{A6256D3B-9299-4173-B41E-71199AA9F68E}"/>
    <cellStyle name="Normal 4 3 2 4 3" xfId="9200" xr:uid="{57E815CF-A82E-46BD-98EF-C8A055CC4B4B}"/>
    <cellStyle name="Normal 4 3 2 5" xfId="2732" xr:uid="{00000000-0005-0000-0000-0000AF0A0000}"/>
    <cellStyle name="Normal 4 3 2 5 2" xfId="2733" xr:uid="{00000000-0005-0000-0000-0000B00A0000}"/>
    <cellStyle name="Normal 4 3 2 5 2 2" xfId="9203" xr:uid="{DDC9C6B6-0AA0-4872-B697-214E705E0137}"/>
    <cellStyle name="Normal 4 3 2 5 3" xfId="9202" xr:uid="{418F44A5-7757-4E47-818F-A985CD7B23AD}"/>
    <cellStyle name="Normal 4 3 2 6" xfId="2734" xr:uid="{00000000-0005-0000-0000-0000B10A0000}"/>
    <cellStyle name="Normal 4 3 2 6 2" xfId="9204" xr:uid="{86243293-240E-4059-AC1D-4788B78F1AEC}"/>
    <cellStyle name="Normal 4 3 2 7" xfId="2735" xr:uid="{00000000-0005-0000-0000-0000B20A0000}"/>
    <cellStyle name="Normal 4 3 2 7 2" xfId="9205" xr:uid="{602163DC-A96C-4199-A190-F509EA599036}"/>
    <cellStyle name="Normal 4 3 2 8" xfId="9194" xr:uid="{3384CF1F-9379-4DB1-AAF1-67491127A551}"/>
    <cellStyle name="Normal 4 3 3" xfId="2736" xr:uid="{00000000-0005-0000-0000-0000B30A0000}"/>
    <cellStyle name="Normal 4 3 3 2" xfId="2737" xr:uid="{00000000-0005-0000-0000-0000B40A0000}"/>
    <cellStyle name="Normal 4 3 3 2 2" xfId="2738" xr:uid="{00000000-0005-0000-0000-0000B50A0000}"/>
    <cellStyle name="Normal 4 3 3 2 2 2" xfId="9208" xr:uid="{327CBA85-1697-40E5-ADF3-9AF4DE517A51}"/>
    <cellStyle name="Normal 4 3 3 2 3" xfId="2739" xr:uid="{00000000-0005-0000-0000-0000B60A0000}"/>
    <cellStyle name="Normal 4 3 3 2 3 2" xfId="9209" xr:uid="{9FA73654-48DD-4201-88BB-7A6324AA435D}"/>
    <cellStyle name="Normal 4 3 3 2 4" xfId="9207" xr:uid="{FCC13E92-F748-42DF-8484-1A78BF786D09}"/>
    <cellStyle name="Normal 4 3 3 3" xfId="2740" xr:uid="{00000000-0005-0000-0000-0000B70A0000}"/>
    <cellStyle name="Normal 4 3 3 3 2" xfId="2741" xr:uid="{00000000-0005-0000-0000-0000B80A0000}"/>
    <cellStyle name="Normal 4 3 3 3 2 2" xfId="9211" xr:uid="{9309B438-2442-4F8C-9562-74E7AEE5A32F}"/>
    <cellStyle name="Normal 4 3 3 3 3" xfId="9210" xr:uid="{AE5AE45A-C771-4079-B521-12B475CBF0DE}"/>
    <cellStyle name="Normal 4 3 3 4" xfId="2742" xr:uid="{00000000-0005-0000-0000-0000B90A0000}"/>
    <cellStyle name="Normal 4 3 3 4 2" xfId="9212" xr:uid="{36927595-AADC-4222-9148-3D41A06F2ADE}"/>
    <cellStyle name="Normal 4 3 3 5" xfId="2743" xr:uid="{00000000-0005-0000-0000-0000BA0A0000}"/>
    <cellStyle name="Normal 4 3 3 5 2" xfId="9213" xr:uid="{45E3561D-CF18-48B9-97AD-18443983C3E9}"/>
    <cellStyle name="Normal 4 3 3 6" xfId="2744" xr:uid="{00000000-0005-0000-0000-0000BB0A0000}"/>
    <cellStyle name="Normal 4 3 3 6 2" xfId="9214" xr:uid="{B5CB66A0-74D0-4C70-A20A-EA10E09E8688}"/>
    <cellStyle name="Normal 4 3 3 7" xfId="9206" xr:uid="{285B42C5-557E-4FFC-BA2F-40641A497A52}"/>
    <cellStyle name="Normal 4 3 4" xfId="2745" xr:uid="{00000000-0005-0000-0000-0000BC0A0000}"/>
    <cellStyle name="Normal 4 3 4 2" xfId="2746" xr:uid="{00000000-0005-0000-0000-0000BD0A0000}"/>
    <cellStyle name="Normal 4 3 4 2 2" xfId="9216" xr:uid="{B0CDA7CC-F592-4228-890A-646D2298792A}"/>
    <cellStyle name="Normal 4 3 4 3" xfId="2747" xr:uid="{00000000-0005-0000-0000-0000BE0A0000}"/>
    <cellStyle name="Normal 4 3 4 3 2" xfId="9217" xr:uid="{E5A83EE2-E74E-4306-943A-6D8B1E08F2C2}"/>
    <cellStyle name="Normal 4 3 4 4" xfId="9215" xr:uid="{34666D12-904D-4565-BDB0-9E36C0F5120A}"/>
    <cellStyle name="Normal 4 3 5" xfId="2748" xr:uid="{00000000-0005-0000-0000-0000BF0A0000}"/>
    <cellStyle name="Normal 4 3 5 2" xfId="2749" xr:uid="{00000000-0005-0000-0000-0000C00A0000}"/>
    <cellStyle name="Normal 4 3 5 2 2" xfId="9219" xr:uid="{61788732-B868-41D0-BBD8-8487C1C659A5}"/>
    <cellStyle name="Normal 4 3 5 3" xfId="9218" xr:uid="{FDF85C3D-5C41-4D54-ACBB-68E5C04A0012}"/>
    <cellStyle name="Normal 4 3 6" xfId="2750" xr:uid="{00000000-0005-0000-0000-0000C10A0000}"/>
    <cellStyle name="Normal 4 3 6 2" xfId="2751" xr:uid="{00000000-0005-0000-0000-0000C20A0000}"/>
    <cellStyle name="Normal 4 3 6 2 2" xfId="9221" xr:uid="{F6341EC8-7348-42DD-A69B-E2C58B7F22AE}"/>
    <cellStyle name="Normal 4 3 6 3" xfId="9220" xr:uid="{F572B35D-040F-484E-9246-B1D8C6A56DC4}"/>
    <cellStyle name="Normal 4 3 7" xfId="2752" xr:uid="{00000000-0005-0000-0000-0000C30A0000}"/>
    <cellStyle name="Normal 4 3 7 2" xfId="2753" xr:uid="{00000000-0005-0000-0000-0000C40A0000}"/>
    <cellStyle name="Normal 4 3 7 2 2" xfId="9223" xr:uid="{CEC537C0-C98A-4068-B36C-7CD768622517}"/>
    <cellStyle name="Normal 4 3 7 3" xfId="9222" xr:uid="{50DEF1FA-A40C-401B-B0ED-37BFD8DFE009}"/>
    <cellStyle name="Normal 4 3 8" xfId="2754" xr:uid="{00000000-0005-0000-0000-0000C50A0000}"/>
    <cellStyle name="Normal 4 3 8 2" xfId="2755" xr:uid="{00000000-0005-0000-0000-0000C60A0000}"/>
    <cellStyle name="Normal 4 3 8 2 2" xfId="9225" xr:uid="{70A04E74-A11F-48F6-AB51-7A357F40CDE9}"/>
    <cellStyle name="Normal 4 3 8 3" xfId="9224" xr:uid="{187F3906-7969-49A0-9A7F-06578BDBBA78}"/>
    <cellStyle name="Normal 4 3 9" xfId="2756" xr:uid="{00000000-0005-0000-0000-0000C70A0000}"/>
    <cellStyle name="Normal 4 3 9 2" xfId="2757" xr:uid="{00000000-0005-0000-0000-0000C80A0000}"/>
    <cellStyle name="Normal 4 3 9 2 2" xfId="9227" xr:uid="{AA064621-050F-4D60-A417-C24F951D9E37}"/>
    <cellStyle name="Normal 4 3 9 3" xfId="9226" xr:uid="{49B611AD-D08C-4C74-9707-80677F1C64EC}"/>
    <cellStyle name="Normal 4 4" xfId="2758" xr:uid="{00000000-0005-0000-0000-0000C90A0000}"/>
    <cellStyle name="Normal 4 4 2" xfId="2759" xr:uid="{00000000-0005-0000-0000-0000CA0A0000}"/>
    <cellStyle name="Normal 4 4 2 2" xfId="2760" xr:uid="{00000000-0005-0000-0000-0000CB0A0000}"/>
    <cellStyle name="Normal 4 4 2 2 2" xfId="9229" xr:uid="{5975DA19-EC31-4509-808D-EA73F1619CE2}"/>
    <cellStyle name="Normal 4 4 2 3" xfId="2761" xr:uid="{00000000-0005-0000-0000-0000CC0A0000}"/>
    <cellStyle name="Normal 4 4 2 3 2" xfId="9230" xr:uid="{93B2B8D4-5DAA-4376-BE42-187CE6CAEC22}"/>
    <cellStyle name="Normal 4 4 2 4" xfId="9228" xr:uid="{BA9FFB19-12F7-43DA-B0B5-4CE9244D18AC}"/>
    <cellStyle name="Normal 4 4 3" xfId="2762" xr:uid="{00000000-0005-0000-0000-0000CD0A0000}"/>
    <cellStyle name="Normal 4 4 3 2" xfId="2763" xr:uid="{00000000-0005-0000-0000-0000CE0A0000}"/>
    <cellStyle name="Normal 4 4 3 2 2" xfId="9232" xr:uid="{A343D086-A0A7-4668-8BC8-4D3CEE090AD8}"/>
    <cellStyle name="Normal 4 4 3 3" xfId="9231" xr:uid="{09FA4FFB-A5C3-4D4D-AC21-DF1AF82EF57B}"/>
    <cellStyle name="Normal 4 4 4" xfId="2764" xr:uid="{00000000-0005-0000-0000-0000CF0A0000}"/>
    <cellStyle name="Normal 4 4 4 2" xfId="9233" xr:uid="{34188D03-9237-49CA-8B8A-F2390FE58556}"/>
    <cellStyle name="Normal 4 4 5" xfId="2765" xr:uid="{00000000-0005-0000-0000-0000D00A0000}"/>
    <cellStyle name="Normal 4 4 5 2" xfId="9234" xr:uid="{07A8229F-1EF5-4CC2-B3EE-BE972B09A598}"/>
    <cellStyle name="Normal 4 4 6" xfId="6497" xr:uid="{42C96360-DB00-49E4-8882-BBDBA9843EC2}"/>
    <cellStyle name="Normal 4 4 6 2" xfId="12954" xr:uid="{C8A4A493-00EC-48C5-B06D-B7709C44E8CF}"/>
    <cellStyle name="Normal 4 5" xfId="2766" xr:uid="{00000000-0005-0000-0000-0000D10A0000}"/>
    <cellStyle name="Normal 4 5 2" xfId="2767" xr:uid="{00000000-0005-0000-0000-0000D20A0000}"/>
    <cellStyle name="Normal 4 5 2 2" xfId="9236" xr:uid="{FCB2D861-A100-4B74-AAA8-2FC5AF3574C1}"/>
    <cellStyle name="Normal 4 5 3" xfId="2768" xr:uid="{00000000-0005-0000-0000-0000D30A0000}"/>
    <cellStyle name="Normal 4 5 3 2" xfId="9237" xr:uid="{F9F8ACB7-693F-4121-90B9-F3F68E607D02}"/>
    <cellStyle name="Normal 4 5 4" xfId="2769" xr:uid="{00000000-0005-0000-0000-0000D40A0000}"/>
    <cellStyle name="Normal 4 5 4 2" xfId="9238" xr:uid="{E1DA4AA0-36EA-49A6-A42D-285356B4B7FB}"/>
    <cellStyle name="Normal 4 5 5" xfId="9235" xr:uid="{6845DB21-E645-423B-81A4-594A41AFBA76}"/>
    <cellStyle name="Normal 4 5 5 2" xfId="14306" xr:uid="{5E06BAFF-9640-4130-9426-E5D944C07C83}"/>
    <cellStyle name="Normal 4 6" xfId="2770" xr:uid="{00000000-0005-0000-0000-0000D50A0000}"/>
    <cellStyle name="Normal 4 6 2" xfId="9239" xr:uid="{B8EA2B3B-0120-42CD-B338-55682A8DA5F2}"/>
    <cellStyle name="Normal 4 6 2 2" xfId="14307" xr:uid="{995B46F6-A0D7-420A-B3EC-F592C8A6CAA9}"/>
    <cellStyle name="Normal 4 7" xfId="2771" xr:uid="{00000000-0005-0000-0000-0000D60A0000}"/>
    <cellStyle name="Normal 4 7 2" xfId="2772" xr:uid="{00000000-0005-0000-0000-0000D70A0000}"/>
    <cellStyle name="Normal 4 7 2 2" xfId="9241" xr:uid="{4BE2DBDD-6015-4173-9368-14B53A5285AC}"/>
    <cellStyle name="Normal 4 7 3" xfId="9240" xr:uid="{2894B2BA-C1DF-46CF-93D4-FE808DDC1946}"/>
    <cellStyle name="Normal 4 7 3 2" xfId="14308" xr:uid="{7C110298-349D-4226-837B-1460D567DA54}"/>
    <cellStyle name="Normal 4 8" xfId="2773" xr:uid="{00000000-0005-0000-0000-0000D80A0000}"/>
    <cellStyle name="Normal 4 8 2" xfId="2774" xr:uid="{00000000-0005-0000-0000-0000D90A0000}"/>
    <cellStyle name="Normal 4 8 2 2" xfId="9243" xr:uid="{25B908C4-E5E6-4063-8D46-D065F5B69801}"/>
    <cellStyle name="Normal 4 8 3" xfId="9242" xr:uid="{74D2DC7A-82E5-4E5D-801C-7D161776C167}"/>
    <cellStyle name="Normal 4 8 3 2" xfId="14309" xr:uid="{4AF66C3E-DB36-4415-8073-3B77ED492369}"/>
    <cellStyle name="Normal 4 9" xfId="2775" xr:uid="{00000000-0005-0000-0000-0000DA0A0000}"/>
    <cellStyle name="Normal 4 9 2" xfId="9244" xr:uid="{8A2C0577-BB46-42CB-966A-9EA2F401DCEF}"/>
    <cellStyle name="Normal 4 9 2 2" xfId="14310" xr:uid="{368CFAE4-9465-42E2-BE13-55119F7B5E46}"/>
    <cellStyle name="Normal 5" xfId="2776" xr:uid="{00000000-0005-0000-0000-0000DB0A0000}"/>
    <cellStyle name="Normal 5 10" xfId="6498" xr:uid="{41E248EA-6995-4950-A234-F156FC345E85}"/>
    <cellStyle name="Normal 5 2" xfId="2777" xr:uid="{00000000-0005-0000-0000-0000DC0A0000}"/>
    <cellStyle name="Normal 5 2 10" xfId="2778" xr:uid="{00000000-0005-0000-0000-0000DD0A0000}"/>
    <cellStyle name="Normal 5 2 10 2" xfId="9245" xr:uid="{7EE8E884-8EED-4D9B-AC60-1E5B09EF1D12}"/>
    <cellStyle name="Normal 5 2 11" xfId="6499" xr:uid="{B624BC65-261C-4D29-9C6B-F252B39A90B0}"/>
    <cellStyle name="Normal 5 2 2" xfId="2779" xr:uid="{00000000-0005-0000-0000-0000DE0A0000}"/>
    <cellStyle name="Normal 5 2 2 2" xfId="2780" xr:uid="{00000000-0005-0000-0000-0000DF0A0000}"/>
    <cellStyle name="Normal 5 2 2 2 2" xfId="2781" xr:uid="{00000000-0005-0000-0000-0000E00A0000}"/>
    <cellStyle name="Normal 5 2 2 2 2 2" xfId="9248" xr:uid="{C0E22B59-FC55-4A48-9E38-7AC8FBAC7E5A}"/>
    <cellStyle name="Normal 5 2 2 2 3" xfId="9247" xr:uid="{02895B4E-F758-45E4-B042-AEC13D5630D0}"/>
    <cellStyle name="Normal 5 2 2 3" xfId="2782" xr:uid="{00000000-0005-0000-0000-0000E10A0000}"/>
    <cellStyle name="Normal 5 2 2 3 2" xfId="9249" xr:uid="{7D446876-FD96-4AE9-ACEE-D162D1943955}"/>
    <cellStyle name="Normal 5 2 2 4" xfId="2783" xr:uid="{00000000-0005-0000-0000-0000E20A0000}"/>
    <cellStyle name="Normal 5 2 2 4 2" xfId="9250" xr:uid="{9C196C02-BF0B-4AB5-8774-1C8EF4C7C1C0}"/>
    <cellStyle name="Normal 5 2 2 5" xfId="9246" xr:uid="{B42FDA3F-DBE9-4CFA-96EE-1FE5F743F9A8}"/>
    <cellStyle name="Normal 5 2 3" xfId="2784" xr:uid="{00000000-0005-0000-0000-0000E30A0000}"/>
    <cellStyle name="Normal 5 2 3 2" xfId="2785" xr:uid="{00000000-0005-0000-0000-0000E40A0000}"/>
    <cellStyle name="Normal 5 2 3 2 2" xfId="2786" xr:uid="{00000000-0005-0000-0000-0000E50A0000}"/>
    <cellStyle name="Normal 5 2 3 2 2 2" xfId="9253" xr:uid="{7E84A5C2-235C-495E-BB3B-FEFAAF353A40}"/>
    <cellStyle name="Normal 5 2 3 2 3" xfId="9252" xr:uid="{E8445699-0034-404F-AA30-895F7FEC4479}"/>
    <cellStyle name="Normal 5 2 3 3" xfId="2787" xr:uid="{00000000-0005-0000-0000-0000E60A0000}"/>
    <cellStyle name="Normal 5 2 3 3 2" xfId="9254" xr:uid="{4686D950-F335-4B64-A7FD-5BEC30B08221}"/>
    <cellStyle name="Normal 5 2 3 4" xfId="2788" xr:uid="{00000000-0005-0000-0000-0000E70A0000}"/>
    <cellStyle name="Normal 5 2 3 4 2" xfId="9255" xr:uid="{59B55A49-47DC-4995-80F3-A37D60069C23}"/>
    <cellStyle name="Normal 5 2 3 5" xfId="9251" xr:uid="{084AF6F5-C95F-49AB-A715-6BDAFF05E609}"/>
    <cellStyle name="Normal 5 2 4" xfId="2789" xr:uid="{00000000-0005-0000-0000-0000E80A0000}"/>
    <cellStyle name="Normal 5 2 4 2" xfId="2790" xr:uid="{00000000-0005-0000-0000-0000E90A0000}"/>
    <cellStyle name="Normal 5 2 4 2 2" xfId="9257" xr:uid="{0E1B3488-DBF4-4D3C-ABBA-2502E65F14BD}"/>
    <cellStyle name="Normal 5 2 4 3" xfId="9256" xr:uid="{71456667-8F03-423A-8414-7DBB73908F0A}"/>
    <cellStyle name="Normal 5 2 5" xfId="2791" xr:uid="{00000000-0005-0000-0000-0000EA0A0000}"/>
    <cellStyle name="Normal 5 2 5 2" xfId="2792" xr:uid="{00000000-0005-0000-0000-0000EB0A0000}"/>
    <cellStyle name="Normal 5 2 5 2 2" xfId="2793" xr:uid="{00000000-0005-0000-0000-0000EC0A0000}"/>
    <cellStyle name="Normal 5 2 5 2 2 2" xfId="9260" xr:uid="{D277B385-EAFF-4660-BE0D-DB9308EB227A}"/>
    <cellStyle name="Normal 5 2 5 2 3" xfId="2794" xr:uid="{00000000-0005-0000-0000-0000ED0A0000}"/>
    <cellStyle name="Normal 5 2 5 2 3 2" xfId="9261" xr:uid="{5C4B3576-56E6-4EB7-BBE2-725FC9360879}"/>
    <cellStyle name="Normal 5 2 5 2 4" xfId="9259" xr:uid="{6438E9D6-D3B3-49CB-B93E-CDDD75005998}"/>
    <cellStyle name="Normal 5 2 5 3" xfId="2795" xr:uid="{00000000-0005-0000-0000-0000EE0A0000}"/>
    <cellStyle name="Normal 5 2 5 3 2" xfId="2796" xr:uid="{00000000-0005-0000-0000-0000EF0A0000}"/>
    <cellStyle name="Normal 5 2 5 3 2 2" xfId="9263" xr:uid="{FA599106-DBEB-485E-8EBA-271B81D638DA}"/>
    <cellStyle name="Normal 5 2 5 3 3" xfId="9262" xr:uid="{DD9E2BDD-F54D-4C38-B3B1-F5E4099F72C0}"/>
    <cellStyle name="Normal 5 2 5 4" xfId="2797" xr:uid="{00000000-0005-0000-0000-0000F00A0000}"/>
    <cellStyle name="Normal 5 2 5 4 2" xfId="2798" xr:uid="{00000000-0005-0000-0000-0000F10A0000}"/>
    <cellStyle name="Normal 5 2 5 4 2 2" xfId="9265" xr:uid="{975309D9-07D5-4E75-B1D1-5620DEB87B60}"/>
    <cellStyle name="Normal 5 2 5 4 3" xfId="9264" xr:uid="{5511C9DF-737B-44A2-8877-653FB23A44C7}"/>
    <cellStyle name="Normal 5 2 5 5" xfId="2799" xr:uid="{00000000-0005-0000-0000-0000F20A0000}"/>
    <cellStyle name="Normal 5 2 5 5 2" xfId="9266" xr:uid="{00395B4D-9462-49A6-B321-D5CFF6EEB3F0}"/>
    <cellStyle name="Normal 5 2 5 6" xfId="9258" xr:uid="{924EAEDF-B67D-440B-B9F7-3D4F1588B4A7}"/>
    <cellStyle name="Normal 5 2 6" xfId="2800" xr:uid="{00000000-0005-0000-0000-0000F30A0000}"/>
    <cellStyle name="Normal 5 2 6 2" xfId="2801" xr:uid="{00000000-0005-0000-0000-0000F40A0000}"/>
    <cellStyle name="Normal 5 2 6 2 2" xfId="9268" xr:uid="{A2BF8007-6E1A-46C3-A5BD-A1628328AFB1}"/>
    <cellStyle name="Normal 5 2 6 3" xfId="2802" xr:uid="{00000000-0005-0000-0000-0000F50A0000}"/>
    <cellStyle name="Normal 5 2 6 3 2" xfId="9269" xr:uid="{48E34EB1-984C-4D15-8BC1-6DD54867338E}"/>
    <cellStyle name="Normal 5 2 6 4" xfId="9267" xr:uid="{2FBF3E4F-4557-4767-90C1-84F741BD8332}"/>
    <cellStyle name="Normal 5 2 7" xfId="2803" xr:uid="{00000000-0005-0000-0000-0000F60A0000}"/>
    <cellStyle name="Normal 5 2 7 2" xfId="2804" xr:uid="{00000000-0005-0000-0000-0000F70A0000}"/>
    <cellStyle name="Normal 5 2 7 2 2" xfId="9271" xr:uid="{5377A88E-165B-459F-9952-A9586439A8EF}"/>
    <cellStyle name="Normal 5 2 7 3" xfId="2805" xr:uid="{00000000-0005-0000-0000-0000F80A0000}"/>
    <cellStyle name="Normal 5 2 7 3 2" xfId="9272" xr:uid="{274971B6-E1E6-41E9-9F5D-C09A5F01ACEF}"/>
    <cellStyle name="Normal 5 2 7 4" xfId="9270" xr:uid="{01EF8EA3-915F-469F-828C-4EBC3B735B6F}"/>
    <cellStyle name="Normal 5 2 8" xfId="2806" xr:uid="{00000000-0005-0000-0000-0000F90A0000}"/>
    <cellStyle name="Normal 5 2 8 2" xfId="9273" xr:uid="{552076BE-F10D-457C-9046-2DA2B9C36EE1}"/>
    <cellStyle name="Normal 5 2 9" xfId="2807" xr:uid="{00000000-0005-0000-0000-0000FA0A0000}"/>
    <cellStyle name="Normal 5 2 9 2" xfId="9274" xr:uid="{8974B4E8-8A2E-4826-A146-983EFDE1F7E2}"/>
    <cellStyle name="Normal 5 3" xfId="2808" xr:uid="{00000000-0005-0000-0000-0000FB0A0000}"/>
    <cellStyle name="Normal 5 3 2" xfId="2809" xr:uid="{00000000-0005-0000-0000-0000FC0A0000}"/>
    <cellStyle name="Normal 5 3 2 2" xfId="2810" xr:uid="{00000000-0005-0000-0000-0000FD0A0000}"/>
    <cellStyle name="Normal 5 3 2 2 2" xfId="9277" xr:uid="{7BC161A4-E239-4044-8AD6-82F9E9571A22}"/>
    <cellStyle name="Normal 5 3 2 3" xfId="9276" xr:uid="{440F48FC-95D4-4B5A-B48B-4709DD0FA1E6}"/>
    <cellStyle name="Normal 5 3 3" xfId="2811" xr:uid="{00000000-0005-0000-0000-0000FE0A0000}"/>
    <cellStyle name="Normal 5 3 3 2" xfId="9278" xr:uid="{01706A83-67C5-41F1-8426-D1C008C62728}"/>
    <cellStyle name="Normal 5 3 4" xfId="2812" xr:uid="{00000000-0005-0000-0000-0000FF0A0000}"/>
    <cellStyle name="Normal 5 3 4 2" xfId="9279" xr:uid="{DE822DB6-0153-4DB2-B311-3468855E2787}"/>
    <cellStyle name="Normal 5 3 5" xfId="9275" xr:uid="{5F3891B5-1306-4CBA-B0D6-415FBDFD385E}"/>
    <cellStyle name="Normal 5 3 5 2" xfId="14311" xr:uid="{8A6EE245-F27D-48D5-BAFE-FA21A62A3F30}"/>
    <cellStyle name="Normal 5 4" xfId="2813" xr:uid="{00000000-0005-0000-0000-0000000B0000}"/>
    <cellStyle name="Normal 5 4 2" xfId="2814" xr:uid="{00000000-0005-0000-0000-0000010B0000}"/>
    <cellStyle name="Normal 5 4 2 2" xfId="2815" xr:uid="{00000000-0005-0000-0000-0000020B0000}"/>
    <cellStyle name="Normal 5 4 2 2 2" xfId="9282" xr:uid="{1D598B33-B992-4A52-ADC2-CA4B5D58DB24}"/>
    <cellStyle name="Normal 5 4 2 3" xfId="9281" xr:uid="{B1D17A28-8F38-41A5-852A-3DBE3CD2D65B}"/>
    <cellStyle name="Normal 5 4 3" xfId="2816" xr:uid="{00000000-0005-0000-0000-0000030B0000}"/>
    <cellStyle name="Normal 5 4 3 2" xfId="9283" xr:uid="{94C478B2-0112-4B91-B8FB-DD3D3F89D4D1}"/>
    <cellStyle name="Normal 5 4 4" xfId="9280" xr:uid="{673CC1F8-FE69-4497-AC57-31E3D8DFA89B}"/>
    <cellStyle name="Normal 5 5" xfId="2817" xr:uid="{00000000-0005-0000-0000-0000040B0000}"/>
    <cellStyle name="Normal 5 5 2" xfId="2818" xr:uid="{00000000-0005-0000-0000-0000050B0000}"/>
    <cellStyle name="Normal 5 5 2 2" xfId="9285" xr:uid="{B1A4536F-4968-4266-A5F5-CACC9883B247}"/>
    <cellStyle name="Normal 5 5 3" xfId="9284" xr:uid="{9825B2CC-7166-4D72-9067-4DC5E3FC62AA}"/>
    <cellStyle name="Normal 5 5 3 2" xfId="14312" xr:uid="{09739CCC-183C-42F0-B2F1-466D9A36E5C3}"/>
    <cellStyle name="Normal 5 6" xfId="2819" xr:uid="{00000000-0005-0000-0000-0000060B0000}"/>
    <cellStyle name="Normal 5 6 2" xfId="9286" xr:uid="{6F1DC1FB-607E-4D9D-B2E3-9FA78247E8D4}"/>
    <cellStyle name="Normal 5 7" xfId="2820" xr:uid="{00000000-0005-0000-0000-0000070B0000}"/>
    <cellStyle name="Normal 5 7 2" xfId="9287" xr:uid="{959C9332-156B-4ABC-B72A-F9FAF5BC5574}"/>
    <cellStyle name="Normal 5 8" xfId="2821" xr:uid="{00000000-0005-0000-0000-0000080B0000}"/>
    <cellStyle name="Normal 5 8 2" xfId="9288" xr:uid="{82F0414D-5194-4F05-9F22-D7BB0AA9071D}"/>
    <cellStyle name="Normal 5 9" xfId="2822" xr:uid="{00000000-0005-0000-0000-0000090B0000}"/>
    <cellStyle name="Normal 5 9 2" xfId="9289" xr:uid="{3435BF03-C207-44C7-AC43-08A880C5212D}"/>
    <cellStyle name="Normal 6" xfId="2823" xr:uid="{00000000-0005-0000-0000-00000A0B0000}"/>
    <cellStyle name="Normal 6 2" xfId="2824" xr:uid="{00000000-0005-0000-0000-00000B0B0000}"/>
    <cellStyle name="Normal 6 2 2" xfId="2825" xr:uid="{00000000-0005-0000-0000-00000C0B0000}"/>
    <cellStyle name="Normal 6 2 2 2" xfId="9291" xr:uid="{ED67D9A6-BB97-43D9-83EB-0FA550C67B78}"/>
    <cellStyle name="Normal 6 2 3" xfId="9290" xr:uid="{0481EF31-AC1F-40B4-99AD-62FA9BA61BCA}"/>
    <cellStyle name="Normal 6 3" xfId="2826" xr:uid="{00000000-0005-0000-0000-00000D0B0000}"/>
    <cellStyle name="Normal 6 3 2" xfId="2827" xr:uid="{00000000-0005-0000-0000-00000E0B0000}"/>
    <cellStyle name="Normal 6 3 2 2" xfId="9293" xr:uid="{E603069B-9EA9-4944-84BB-81F3FEDCC1C5}"/>
    <cellStyle name="Normal 6 3 3" xfId="9292" xr:uid="{D6A2540C-995D-4918-9931-D7D726CA963B}"/>
    <cellStyle name="Normal 6 4" xfId="2828" xr:uid="{00000000-0005-0000-0000-00000F0B0000}"/>
    <cellStyle name="Normal 6 4 2" xfId="9294" xr:uid="{FB011079-9CE4-43CB-8AD8-3E39A542EF45}"/>
    <cellStyle name="Normal 6 5" xfId="2829" xr:uid="{00000000-0005-0000-0000-0000100B0000}"/>
    <cellStyle name="Normal 6 5 2" xfId="9295" xr:uid="{6AF0C3B3-DDB9-4C30-85B9-C192957F92AD}"/>
    <cellStyle name="Normal 6 6" xfId="2830" xr:uid="{00000000-0005-0000-0000-0000110B0000}"/>
    <cellStyle name="Normal 6 6 2" xfId="9296" xr:uid="{4B36F2A4-DE10-4CE7-8B8B-2F2A7F782FF6}"/>
    <cellStyle name="Normal 6 7" xfId="6500" xr:uid="{AF56326C-6F2C-43B2-9861-7267EE5DD0F4}"/>
    <cellStyle name="Normal 7" xfId="2831" xr:uid="{00000000-0005-0000-0000-0000120B0000}"/>
    <cellStyle name="Normal 7 2" xfId="2832" xr:uid="{00000000-0005-0000-0000-0000130B0000}"/>
    <cellStyle name="Normal 7 2 2" xfId="2833" xr:uid="{00000000-0005-0000-0000-0000140B0000}"/>
    <cellStyle name="Normal 7 2 2 2" xfId="9297" xr:uid="{0E2D280E-4857-4104-91B5-C08811E5FA90}"/>
    <cellStyle name="Normal 7 2 3" xfId="2834" xr:uid="{00000000-0005-0000-0000-0000150B0000}"/>
    <cellStyle name="Normal 7 2 3 2" xfId="9298" xr:uid="{393249BB-FADA-44A3-8D6A-27BB2AE117F5}"/>
    <cellStyle name="Normal 7 2 4" xfId="2835" xr:uid="{00000000-0005-0000-0000-0000160B0000}"/>
    <cellStyle name="Normal 7 2 4 2" xfId="9299" xr:uid="{989B7579-C8CE-4253-B555-4DBE5F6EB4BB}"/>
    <cellStyle name="Normal 7 2 5" xfId="6502" xr:uid="{42AA9601-7B16-4391-86E3-16BBE00EE8B8}"/>
    <cellStyle name="Normal 7 3" xfId="2836" xr:uid="{00000000-0005-0000-0000-0000170B0000}"/>
    <cellStyle name="Normal 7 3 2" xfId="9300" xr:uid="{99F7A9B6-B578-438E-A7F9-2BB5B824F650}"/>
    <cellStyle name="Normal 7 4" xfId="2837" xr:uid="{00000000-0005-0000-0000-0000180B0000}"/>
    <cellStyle name="Normal 7 4 2" xfId="9301" xr:uid="{A25A3B1E-5797-4D83-8C69-736589A61097}"/>
    <cellStyle name="Normal 7 5" xfId="2838" xr:uid="{00000000-0005-0000-0000-0000190B0000}"/>
    <cellStyle name="Normal 7 5 2" xfId="9302" xr:uid="{0D7F97E7-52EF-4CA0-B4BC-92A07B1363D0}"/>
    <cellStyle name="Normal 7 6" xfId="2839" xr:uid="{00000000-0005-0000-0000-00001A0B0000}"/>
    <cellStyle name="Normal 7 6 2" xfId="2840" xr:uid="{00000000-0005-0000-0000-00001B0B0000}"/>
    <cellStyle name="Normal 7 6 2 2" xfId="9304" xr:uid="{0292C5C7-FF96-4818-A0F6-3ACAC54DB90B}"/>
    <cellStyle name="Normal 7 6 2 2 2" xfId="14314" xr:uid="{19F15389-9676-4AD5-9705-51F6A23AA0A8}"/>
    <cellStyle name="Normal 7 6 3" xfId="9303" xr:uid="{54FB5A1B-55F9-4A65-B0B4-68F18E721261}"/>
    <cellStyle name="Normal 7 6 3 2" xfId="14313" xr:uid="{2625CDE7-F494-4BB3-93B7-2CD5E4175FC0}"/>
    <cellStyle name="Normal 7 7" xfId="2841" xr:uid="{00000000-0005-0000-0000-00001C0B0000}"/>
    <cellStyle name="Normal 7 7 2" xfId="9305" xr:uid="{0110A473-35F3-4076-90AC-3587ADEC7242}"/>
    <cellStyle name="Normal 7 8" xfId="2842" xr:uid="{00000000-0005-0000-0000-00001D0B0000}"/>
    <cellStyle name="Normal 7 8 2" xfId="9306" xr:uid="{F442A28F-7364-4CBB-B0C3-102634A50FFA}"/>
    <cellStyle name="Normal 7 8 2 2" xfId="14315" xr:uid="{33B03E09-BB6A-46F1-B40E-1AA28768465A}"/>
    <cellStyle name="Normal 7 9" xfId="6501" xr:uid="{989494CF-4832-4D0F-8569-82CFD8DAEB6A}"/>
    <cellStyle name="Normal 8" xfId="2843" xr:uid="{00000000-0005-0000-0000-00001E0B0000}"/>
    <cellStyle name="Normal 8 10" xfId="2844" xr:uid="{00000000-0005-0000-0000-00001F0B0000}"/>
    <cellStyle name="Normal 8 10 2" xfId="6504" xr:uid="{DEEDDBEC-46B4-4AFB-B9F9-19F563B50695}"/>
    <cellStyle name="Normal 8 11" xfId="2845" xr:uid="{00000000-0005-0000-0000-0000200B0000}"/>
    <cellStyle name="Normal 8 11 2" xfId="9307" xr:uid="{726F7190-7248-45A9-B787-ADA54B057648}"/>
    <cellStyle name="Normal 8 12" xfId="2846" xr:uid="{00000000-0005-0000-0000-0000210B0000}"/>
    <cellStyle name="Normal 8 12 2" xfId="9308" xr:uid="{81D1CD77-D7D7-46B5-8DAF-A006C5972243}"/>
    <cellStyle name="Normal 8 13" xfId="2847" xr:uid="{00000000-0005-0000-0000-0000220B0000}"/>
    <cellStyle name="Normal 8 13 2" xfId="9309" xr:uid="{22566DD2-86DF-424E-902A-280DE5E61671}"/>
    <cellStyle name="Normal 8 14" xfId="2848" xr:uid="{00000000-0005-0000-0000-0000230B0000}"/>
    <cellStyle name="Normal 8 14 2" xfId="9310" xr:uid="{35659AB8-860C-4D96-A3B9-8543B4B81DF4}"/>
    <cellStyle name="Normal 8 15" xfId="2849" xr:uid="{00000000-0005-0000-0000-0000240B0000}"/>
    <cellStyle name="Normal 8 15 2" xfId="9311" xr:uid="{FF1FDC60-C9B0-4D25-A3E1-3C6EB59536E8}"/>
    <cellStyle name="Normal 8 16" xfId="2850" xr:uid="{00000000-0005-0000-0000-0000250B0000}"/>
    <cellStyle name="Normal 8 16 2" xfId="9312" xr:uid="{1E96C65F-5D04-40C7-8E44-ED6EA0790530}"/>
    <cellStyle name="Normal 8 17" xfId="2851" xr:uid="{00000000-0005-0000-0000-0000260B0000}"/>
    <cellStyle name="Normal 8 17 2" xfId="9313" xr:uid="{488884FF-BAEE-4639-BBE0-C280B29FD15C}"/>
    <cellStyle name="Normal 8 18" xfId="6503" xr:uid="{416D3784-8E72-4931-957F-DEB85FD34D50}"/>
    <cellStyle name="Normal 8 2" xfId="2852" xr:uid="{00000000-0005-0000-0000-0000270B0000}"/>
    <cellStyle name="Normal 8 2 2" xfId="2853" xr:uid="{00000000-0005-0000-0000-0000280B0000}"/>
    <cellStyle name="Normal 8 2 2 2" xfId="9314" xr:uid="{CE658E35-392F-4167-9C56-7341D5174440}"/>
    <cellStyle name="Normal 8 2 3" xfId="6505" xr:uid="{3E921485-A93F-4064-83F8-0620D4C2EBD0}"/>
    <cellStyle name="Normal 8 3" xfId="2854" xr:uid="{00000000-0005-0000-0000-0000290B0000}"/>
    <cellStyle name="Normal 8 3 2" xfId="2855" xr:uid="{00000000-0005-0000-0000-00002A0B0000}"/>
    <cellStyle name="Normal 8 3 2 2" xfId="9316" xr:uid="{ED375668-2613-405B-8D79-BB2314EE22AC}"/>
    <cellStyle name="Normal 8 3 3" xfId="2856" xr:uid="{00000000-0005-0000-0000-00002B0B0000}"/>
    <cellStyle name="Normal 8 3 3 2" xfId="9317" xr:uid="{0DD69CF6-7671-48B2-BA0C-8EF14570B17D}"/>
    <cellStyle name="Normal 8 3 4" xfId="2857" xr:uid="{00000000-0005-0000-0000-00002C0B0000}"/>
    <cellStyle name="Normal 8 3 4 2" xfId="9318" xr:uid="{ED24CF55-9F0E-4518-98A1-687A0E0B3188}"/>
    <cellStyle name="Normal 8 3 5" xfId="2858" xr:uid="{00000000-0005-0000-0000-00002D0B0000}"/>
    <cellStyle name="Normal 8 3 5 2" xfId="9319" xr:uid="{D9CB9E41-7835-4AC9-9CC2-A270CE9A30B9}"/>
    <cellStyle name="Normal 8 3 6" xfId="2859" xr:uid="{00000000-0005-0000-0000-00002E0B0000}"/>
    <cellStyle name="Normal 8 3 6 2" xfId="9320" xr:uid="{F1B13E30-A0E2-47A3-B162-5867B19BB41F}"/>
    <cellStyle name="Normal 8 3 7" xfId="9315" xr:uid="{0E2FD0BB-A3CC-4A1A-8925-75A1B35D1040}"/>
    <cellStyle name="Normal 8 3 7 2" xfId="14316" xr:uid="{F63DB93E-A22B-436B-8856-03856386F7FD}"/>
    <cellStyle name="Normal 8 4" xfId="2860" xr:uid="{00000000-0005-0000-0000-00002F0B0000}"/>
    <cellStyle name="Normal 8 4 2" xfId="2861" xr:uid="{00000000-0005-0000-0000-0000300B0000}"/>
    <cellStyle name="Normal 8 4 2 2" xfId="9322" xr:uid="{483E0C5E-3DD0-4308-ACF6-A51167077EBE}"/>
    <cellStyle name="Normal 8 4 3" xfId="2862" xr:uid="{00000000-0005-0000-0000-0000310B0000}"/>
    <cellStyle name="Normal 8 4 3 2" xfId="9323" xr:uid="{5E4B08A6-F599-4A3C-A906-49E55540C41C}"/>
    <cellStyle name="Normal 8 4 4" xfId="2863" xr:uid="{00000000-0005-0000-0000-0000320B0000}"/>
    <cellStyle name="Normal 8 4 4 2" xfId="9324" xr:uid="{9E5BE47B-DD60-4A2A-A741-A31CB87EFB0C}"/>
    <cellStyle name="Normal 8 4 5" xfId="2864" xr:uid="{00000000-0005-0000-0000-0000330B0000}"/>
    <cellStyle name="Normal 8 4 5 2" xfId="9325" xr:uid="{944B80E1-490E-478B-9797-03B8B32101FB}"/>
    <cellStyle name="Normal 8 4 6" xfId="2865" xr:uid="{00000000-0005-0000-0000-0000340B0000}"/>
    <cellStyle name="Normal 8 4 6 2" xfId="9326" xr:uid="{3640125F-5BED-480B-A151-AD70EAB3CFCF}"/>
    <cellStyle name="Normal 8 4 7" xfId="2866" xr:uid="{00000000-0005-0000-0000-0000350B0000}"/>
    <cellStyle name="Normal 8 4 7 2" xfId="9327" xr:uid="{7F1A233A-1F8F-4568-9C11-3ABFA15BF101}"/>
    <cellStyle name="Normal 8 4 8" xfId="9321" xr:uid="{0DF567C3-ED7F-41B2-85BE-663CC02C76F6}"/>
    <cellStyle name="Normal 8 4 8 2" xfId="14317" xr:uid="{CE8DCD98-B75B-4BE4-A1AA-85D087755D44}"/>
    <cellStyle name="Normal 8 5" xfId="2867" xr:uid="{00000000-0005-0000-0000-0000360B0000}"/>
    <cellStyle name="Normal 8 5 2" xfId="2868" xr:uid="{00000000-0005-0000-0000-0000370B0000}"/>
    <cellStyle name="Normal 8 5 2 2" xfId="9329" xr:uid="{5C80BBDA-E9B0-466B-A8F8-F8B0EC935CA8}"/>
    <cellStyle name="Normal 8 5 3" xfId="2869" xr:uid="{00000000-0005-0000-0000-0000380B0000}"/>
    <cellStyle name="Normal 8 5 3 2" xfId="9330" xr:uid="{00A1737C-4E96-40C6-B49E-CCB8440D1729}"/>
    <cellStyle name="Normal 8 5 4" xfId="2870" xr:uid="{00000000-0005-0000-0000-0000390B0000}"/>
    <cellStyle name="Normal 8 5 4 2" xfId="9331" xr:uid="{9DCA6D34-A756-43BB-AF45-7E1EA803A3D4}"/>
    <cellStyle name="Normal 8 5 5" xfId="2871" xr:uid="{00000000-0005-0000-0000-00003A0B0000}"/>
    <cellStyle name="Normal 8 5 5 2" xfId="9332" xr:uid="{AA73077F-1939-47EC-824E-6B14858B7EE4}"/>
    <cellStyle name="Normal 8 5 6" xfId="2872" xr:uid="{00000000-0005-0000-0000-00003B0B0000}"/>
    <cellStyle name="Normal 8 5 6 2" xfId="9333" xr:uid="{9DF587C5-3A6E-4C78-A167-588413A125BC}"/>
    <cellStyle name="Normal 8 5 7" xfId="2873" xr:uid="{00000000-0005-0000-0000-00003C0B0000}"/>
    <cellStyle name="Normal 8 5 7 2" xfId="9334" xr:uid="{3159FE6D-788F-424B-8256-26D502131EF4}"/>
    <cellStyle name="Normal 8 5 8" xfId="9328" xr:uid="{DC35FE28-8F2C-439D-9735-9B51AC9ADDEC}"/>
    <cellStyle name="Normal 8 5 8 2" xfId="14318" xr:uid="{017BDB2D-1D5B-492D-8F45-4225BD56944F}"/>
    <cellStyle name="Normal 8 6" xfId="2874" xr:uid="{00000000-0005-0000-0000-00003D0B0000}"/>
    <cellStyle name="Normal 8 6 2" xfId="9335" xr:uid="{69E9C04C-D2EA-4D14-BDEC-540CA232CD4D}"/>
    <cellStyle name="Normal 8 7" xfId="2875" xr:uid="{00000000-0005-0000-0000-00003E0B0000}"/>
    <cellStyle name="Normal 8 7 2" xfId="9336" xr:uid="{E9D83C5C-2979-4CC0-B376-B999CFDA371B}"/>
    <cellStyle name="Normal 8 8" xfId="2876" xr:uid="{00000000-0005-0000-0000-00003F0B0000}"/>
    <cellStyle name="Normal 8 8 2" xfId="9337" xr:uid="{661FA98D-D9F4-4548-8216-9E8C4743FB1C}"/>
    <cellStyle name="Normal 8 9" xfId="2877" xr:uid="{00000000-0005-0000-0000-0000400B0000}"/>
    <cellStyle name="Normal 8 9 2" xfId="9338" xr:uid="{2DF91657-E873-409D-B84C-4D69E3C93BD1}"/>
    <cellStyle name="Normal 9" xfId="2878" xr:uid="{00000000-0005-0000-0000-0000410B0000}"/>
    <cellStyle name="Normal 9 2" xfId="2879" xr:uid="{00000000-0005-0000-0000-0000420B0000}"/>
    <cellStyle name="Normal 9 2 2" xfId="2880" xr:uid="{00000000-0005-0000-0000-0000430B0000}"/>
    <cellStyle name="Normal 9 2 2 2" xfId="2881" xr:uid="{00000000-0005-0000-0000-0000440B0000}"/>
    <cellStyle name="Normal 9 2 2 2 2" xfId="9342" xr:uid="{E51C07A9-B4BE-4181-9EB5-AF7B5BB57BD7}"/>
    <cellStyle name="Normal 9 2 2 3" xfId="2882" xr:uid="{00000000-0005-0000-0000-0000450B0000}"/>
    <cellStyle name="Normal 9 2 2 3 2" xfId="9343" xr:uid="{7AC9E5D5-998F-42B1-9A93-B44CB1845F95}"/>
    <cellStyle name="Normal 9 2 2 4" xfId="9341" xr:uid="{814E8FDF-97E3-49F8-9368-6B64ABD208F8}"/>
    <cellStyle name="Normal 9 2 2 4 2" xfId="14320" xr:uid="{E148DFEB-B2F6-4214-8DD2-355E56B5B775}"/>
    <cellStyle name="Normal 9 2 3" xfId="2883" xr:uid="{00000000-0005-0000-0000-0000460B0000}"/>
    <cellStyle name="Normal 9 2 3 2" xfId="9344" xr:uid="{0D0CBB5E-7078-495F-BD9D-A0C4C0793A23}"/>
    <cellStyle name="Normal 9 2 4" xfId="9340" xr:uid="{181B7107-36D1-4459-AF06-08536BCA1018}"/>
    <cellStyle name="Normal 9 3" xfId="2884" xr:uid="{00000000-0005-0000-0000-0000470B0000}"/>
    <cellStyle name="Normal 9 3 2" xfId="2885" xr:uid="{00000000-0005-0000-0000-0000480B0000}"/>
    <cellStyle name="Normal 9 3 2 2" xfId="2886" xr:uid="{00000000-0005-0000-0000-0000490B0000}"/>
    <cellStyle name="Normal 9 3 2 2 2" xfId="9347" xr:uid="{D9786E7C-22DF-4DC2-B7CE-F4C449CE53CE}"/>
    <cellStyle name="Normal 9 3 2 3" xfId="9346" xr:uid="{22821E66-DD6F-4B87-82BE-7AD721DEE470}"/>
    <cellStyle name="Normal 9 3 3" xfId="2887" xr:uid="{00000000-0005-0000-0000-00004A0B0000}"/>
    <cellStyle name="Normal 9 3 3 2" xfId="9348" xr:uid="{74319C8E-FFE0-4733-8704-538FD122D974}"/>
    <cellStyle name="Normal 9 3 4" xfId="9345" xr:uid="{415E2337-259B-4BFF-8878-823BF945A6FD}"/>
    <cellStyle name="Normal 9 4" xfId="2888" xr:uid="{00000000-0005-0000-0000-00004B0B0000}"/>
    <cellStyle name="Normal 9 4 2" xfId="2889" xr:uid="{00000000-0005-0000-0000-00004C0B0000}"/>
    <cellStyle name="Normal 9 4 2 2" xfId="9350" xr:uid="{87067D14-C85C-407D-9D96-9A0EECDC80A7}"/>
    <cellStyle name="Normal 9 4 3" xfId="9349" xr:uid="{CD8F4FD4-92F7-4EED-B70B-144EC58FD795}"/>
    <cellStyle name="Normal 9 5" xfId="2890" xr:uid="{00000000-0005-0000-0000-00004D0B0000}"/>
    <cellStyle name="Normal 9 5 2" xfId="9351" xr:uid="{374A3093-8285-4AEB-B770-09301CE2A498}"/>
    <cellStyle name="Normal 9 6" xfId="9339" xr:uid="{D79D1002-701E-4EA8-8BF4-F3A391E85C66}"/>
    <cellStyle name="Normal 9 6 2" xfId="14319" xr:uid="{BEFE0F28-1CCA-4A21-8988-4DE934BA2163}"/>
    <cellStyle name="Normal_1997-enrl" xfId="2897" xr:uid="{00000000-0005-0000-0000-0000540B0000}"/>
    <cellStyle name="Normál_8gradk" xfId="2936" xr:uid="{00000000-0005-0000-0000-00007B0B0000}"/>
    <cellStyle name="Normal_B4" xfId="2898" xr:uid="{00000000-0005-0000-0000-0000550B0000}"/>
    <cellStyle name="Normal-blank" xfId="2891" xr:uid="{00000000-0005-0000-0000-00004E0B0000}"/>
    <cellStyle name="Normal-blank 2" xfId="9352" xr:uid="{8AB6F7A8-F636-4E98-973E-C9F49697D12E}"/>
    <cellStyle name="Normal-bottom" xfId="2892" xr:uid="{00000000-0005-0000-0000-00004F0B0000}"/>
    <cellStyle name="Normal-bottom 2" xfId="9353" xr:uid="{7F8383EE-2B2E-4F6A-8233-5C7F5B77A5EA}"/>
    <cellStyle name="Normal-center" xfId="2893" xr:uid="{00000000-0005-0000-0000-0000500B0000}"/>
    <cellStyle name="Normal-center 2" xfId="9354" xr:uid="{01939CF0-6CDF-4392-8710-D04D9652C0EB}"/>
    <cellStyle name="Normal-droit" xfId="2894" xr:uid="{00000000-0005-0000-0000-0000510B0000}"/>
    <cellStyle name="Normal-droit 2" xfId="9355" xr:uid="{A75BA262-49D0-4B6D-B862-C923984B3733}"/>
    <cellStyle name="normální_SVK ANNHRS-novy" xfId="2937" xr:uid="{00000000-0005-0000-0000-00007C0B0000}"/>
    <cellStyle name="Normalny 10" xfId="2899" xr:uid="{00000000-0005-0000-0000-0000560B0000}"/>
    <cellStyle name="Normalny 10 2" xfId="2900" xr:uid="{00000000-0005-0000-0000-0000570B0000}"/>
    <cellStyle name="Normalny 10 2 2" xfId="9356" xr:uid="{384D9AA0-34FB-49B2-A3DE-D1A2A74E63E2}"/>
    <cellStyle name="Normalny 10 2 2 2" xfId="14321" xr:uid="{469E9B12-F351-4C46-B6D4-F74E744E71AB}"/>
    <cellStyle name="Normalny 10 3" xfId="6506" xr:uid="{3A668763-05A8-486C-B63D-6FB6F4C27C9F}"/>
    <cellStyle name="Normalny 2" xfId="2901" xr:uid="{00000000-0005-0000-0000-0000580B0000}"/>
    <cellStyle name="Normalny 2 2" xfId="2902" xr:uid="{00000000-0005-0000-0000-0000590B0000}"/>
    <cellStyle name="Normalny 2 2 2" xfId="2903" xr:uid="{00000000-0005-0000-0000-00005A0B0000}"/>
    <cellStyle name="Normalny 2 2 2 2" xfId="2904" xr:uid="{00000000-0005-0000-0000-00005B0B0000}"/>
    <cellStyle name="Normalny 2 2 2 2 2" xfId="2905" xr:uid="{00000000-0005-0000-0000-00005C0B0000}"/>
    <cellStyle name="Normalny 2 2 2 2 2 2" xfId="9357" xr:uid="{B9718980-73B0-4BC1-A2EC-544E3319004F}"/>
    <cellStyle name="Normalny 2 2 2 2 2 2 2" xfId="14322" xr:uid="{FDB8D8BA-66C1-4F3C-9DF1-21EC8C98A840}"/>
    <cellStyle name="Normalny 2 2 2 2 3" xfId="6510" xr:uid="{D5E965B8-D3DA-49F5-ACBF-0FC375B98DC1}"/>
    <cellStyle name="Normalny 2 2 2 3" xfId="6509" xr:uid="{4E8D29AD-CA3B-4DA3-A3B6-49D9C6B33795}"/>
    <cellStyle name="Normalny 2 2 3" xfId="2906" xr:uid="{00000000-0005-0000-0000-00005D0B0000}"/>
    <cellStyle name="Normalny 2 2 3 2" xfId="9358" xr:uid="{E11D5798-747A-44C2-A50A-2917822BE6C3}"/>
    <cellStyle name="Normalny 2 2 3 2 2" xfId="14323" xr:uid="{C423363D-B587-4064-8704-FB6E4299C4E5}"/>
    <cellStyle name="Normalny 2 2 4" xfId="6508" xr:uid="{F7C11164-F471-4C3B-AED5-083331F09074}"/>
    <cellStyle name="Normalny 2 3" xfId="2907" xr:uid="{00000000-0005-0000-0000-00005E0B0000}"/>
    <cellStyle name="Normalny 2 3 2" xfId="2908" xr:uid="{00000000-0005-0000-0000-00005F0B0000}"/>
    <cellStyle name="Normalny 2 3 2 2" xfId="6512" xr:uid="{2F61B1B7-592E-4E01-888F-342820345EA6}"/>
    <cellStyle name="Normalny 2 3 3" xfId="6511" xr:uid="{7AFA9794-9C02-47BD-8AB4-F926EA0D0262}"/>
    <cellStyle name="Normalny 2 4" xfId="2909" xr:uid="{00000000-0005-0000-0000-0000600B0000}"/>
    <cellStyle name="Normalny 2 4 2" xfId="2910" xr:uid="{00000000-0005-0000-0000-0000610B0000}"/>
    <cellStyle name="Normalny 2 4 2 2" xfId="6514" xr:uid="{0B617E72-9A9D-4820-BEFD-BD061908B725}"/>
    <cellStyle name="Normalny 2 4 3" xfId="6513" xr:uid="{D794668E-1270-463D-92C7-6AC3E9FF01D1}"/>
    <cellStyle name="Normalny 2 5" xfId="2911" xr:uid="{00000000-0005-0000-0000-0000620B0000}"/>
    <cellStyle name="Normalny 2 5 2" xfId="2912" xr:uid="{00000000-0005-0000-0000-0000630B0000}"/>
    <cellStyle name="Normalny 2 5 2 2" xfId="6516" xr:uid="{2588331B-409F-442C-A06D-8ECA02C5D10A}"/>
    <cellStyle name="Normalny 2 5 3" xfId="6515" xr:uid="{47D4DDED-6691-42DE-95F2-52A3BDB1A02B}"/>
    <cellStyle name="Normalny 2 6" xfId="2913" xr:uid="{00000000-0005-0000-0000-0000640B0000}"/>
    <cellStyle name="Normalny 2 6 2" xfId="2914" xr:uid="{00000000-0005-0000-0000-0000650B0000}"/>
    <cellStyle name="Normalny 2 6 2 2" xfId="6518" xr:uid="{0BC2505D-737D-4743-A24C-02AC0F323FAD}"/>
    <cellStyle name="Normalny 2 6 3" xfId="6517" xr:uid="{84DCA6A8-8638-4EA3-A50E-25C29DFEDEE8}"/>
    <cellStyle name="Normalny 2 7" xfId="2915" xr:uid="{00000000-0005-0000-0000-0000660B0000}"/>
    <cellStyle name="Normalny 2 7 2" xfId="2916" xr:uid="{00000000-0005-0000-0000-0000670B0000}"/>
    <cellStyle name="Normalny 2 7 2 2" xfId="6520" xr:uid="{37071F34-1667-4185-9FFD-75116C627207}"/>
    <cellStyle name="Normalny 2 7 3" xfId="6519" xr:uid="{A836A8A5-6640-44ED-BF23-547A4D91BF44}"/>
    <cellStyle name="Normalny 2 8" xfId="2917" xr:uid="{00000000-0005-0000-0000-0000680B0000}"/>
    <cellStyle name="Normalny 2 8 2" xfId="2918" xr:uid="{00000000-0005-0000-0000-0000690B0000}"/>
    <cellStyle name="Normalny 2 8 2 2" xfId="6522" xr:uid="{6DE10494-E697-48B3-AEB9-C46D561F2AB9}"/>
    <cellStyle name="Normalny 2 8 3" xfId="6521" xr:uid="{BE091914-B8D4-4B01-A668-4D37CD23B44B}"/>
    <cellStyle name="Normalny 2 9" xfId="6507" xr:uid="{BFA1A16B-7858-40ED-AE04-DECB937B9F0E}"/>
    <cellStyle name="Normalny 3" xfId="2919" xr:uid="{00000000-0005-0000-0000-00006A0B0000}"/>
    <cellStyle name="Normalny 3 2" xfId="2920" xr:uid="{00000000-0005-0000-0000-00006B0B0000}"/>
    <cellStyle name="Normalny 3 2 2" xfId="6524" xr:uid="{2253A99D-0FC8-474F-9F3C-2AA0A8F1C13C}"/>
    <cellStyle name="Normalny 3 3" xfId="6523" xr:uid="{E645E0D0-0BA5-4371-B62F-4B830AF72550}"/>
    <cellStyle name="Normalny 4" xfId="2921" xr:uid="{00000000-0005-0000-0000-00006C0B0000}"/>
    <cellStyle name="Normalny 4 2" xfId="2922" xr:uid="{00000000-0005-0000-0000-00006D0B0000}"/>
    <cellStyle name="Normalny 4 2 2" xfId="6526" xr:uid="{6189321A-1A34-4AD7-B4F0-919A6136FE89}"/>
    <cellStyle name="Normalny 4 3" xfId="6525" xr:uid="{F0E578BD-10CE-49A3-B993-87E08E0FF39E}"/>
    <cellStyle name="Normalny 5" xfId="2923" xr:uid="{00000000-0005-0000-0000-00006E0B0000}"/>
    <cellStyle name="Normalny 5 2" xfId="2924" xr:uid="{00000000-0005-0000-0000-00006F0B0000}"/>
    <cellStyle name="Normalny 5 2 2" xfId="2925" xr:uid="{00000000-0005-0000-0000-0000700B0000}"/>
    <cellStyle name="Normalny 5 2 2 2" xfId="9359" xr:uid="{F475F035-2167-4C04-9FC7-1EE51C92FAFC}"/>
    <cellStyle name="Normalny 5 2 2 2 2" xfId="14324" xr:uid="{010E3900-ED97-401E-89FB-ED6F2C1934A0}"/>
    <cellStyle name="Normalny 5 2 3" xfId="6528" xr:uid="{1F633109-F09C-4985-806E-5969AA399370}"/>
    <cellStyle name="Normalny 5 3" xfId="2926" xr:uid="{00000000-0005-0000-0000-0000710B0000}"/>
    <cellStyle name="Normalny 5 3 2" xfId="2927" xr:uid="{00000000-0005-0000-0000-0000720B0000}"/>
    <cellStyle name="Normalny 5 3 2 2" xfId="6530" xr:uid="{509AD325-504E-4ED4-9EC4-D92CC9C85743}"/>
    <cellStyle name="Normalny 5 3 3" xfId="6529" xr:uid="{D8C9A6DA-32D7-465B-B454-99AB2A65C969}"/>
    <cellStyle name="Normalny 5 4" xfId="2928" xr:uid="{00000000-0005-0000-0000-0000730B0000}"/>
    <cellStyle name="Normalny 5 4 2" xfId="6531" xr:uid="{654C4AC1-E421-4CAA-81FE-D71102793EE0}"/>
    <cellStyle name="Normalny 5 5" xfId="6527" xr:uid="{C896593C-BF63-4A7F-A8F3-2A4A441D914D}"/>
    <cellStyle name="Normalny 6" xfId="2929" xr:uid="{00000000-0005-0000-0000-0000740B0000}"/>
    <cellStyle name="Normalny 6 2" xfId="2930" xr:uid="{00000000-0005-0000-0000-0000750B0000}"/>
    <cellStyle name="Normalny 6 2 2" xfId="9360" xr:uid="{8F9C5B26-4D0E-4906-8163-A177266463F9}"/>
    <cellStyle name="Normalny 6 2 2 2" xfId="14325" xr:uid="{FF25C887-5C3D-4018-A9FD-FDFBFBF20C06}"/>
    <cellStyle name="Normalny 6 3" xfId="6532" xr:uid="{C02E8397-A591-4B5F-9517-E122D95816E7}"/>
    <cellStyle name="Normalny 7" xfId="2931" xr:uid="{00000000-0005-0000-0000-0000760B0000}"/>
    <cellStyle name="Normalny 7 2" xfId="2932" xr:uid="{00000000-0005-0000-0000-0000770B0000}"/>
    <cellStyle name="Normalny 7 2 2" xfId="9361" xr:uid="{7E292DFC-3EAB-4960-B78A-DAF2769C57CF}"/>
    <cellStyle name="Normalny 7 2 2 2" xfId="14326" xr:uid="{D63F9614-135B-450C-8F63-2EE6E9766558}"/>
    <cellStyle name="Normalny 7 3" xfId="6533" xr:uid="{013752A1-2038-421A-8927-6452607619CB}"/>
    <cellStyle name="Normalny 8" xfId="2933" xr:uid="{00000000-0005-0000-0000-0000780B0000}"/>
    <cellStyle name="Normalny 8 2" xfId="2934" xr:uid="{00000000-0005-0000-0000-0000790B0000}"/>
    <cellStyle name="Normalny 8 2 2" xfId="9362" xr:uid="{F368D170-8022-488D-9B73-4E9D6411E77C}"/>
    <cellStyle name="Normalny 8 2 2 2" xfId="14327" xr:uid="{E11B3020-477B-4CAB-A618-BCBF6DCEEBFC}"/>
    <cellStyle name="Normalny 8 3" xfId="6534" xr:uid="{78C3E330-C9CD-4857-A4DF-5AF9DF920511}"/>
    <cellStyle name="Normalny 9" xfId="2935" xr:uid="{00000000-0005-0000-0000-00007A0B0000}"/>
    <cellStyle name="Normalny 9 2" xfId="6535" xr:uid="{CBEB19DD-7A16-4D6D-B494-4A856CE661A9}"/>
    <cellStyle name="Normal-top" xfId="2895" xr:uid="{00000000-0005-0000-0000-0000520B0000}"/>
    <cellStyle name="Normal-top 2" xfId="2896" xr:uid="{00000000-0005-0000-0000-0000530B0000}"/>
    <cellStyle name="Normal-top 2 2" xfId="9364" xr:uid="{F81CD10E-8E62-4AC4-8D9B-BF3188A13E0D}"/>
    <cellStyle name="Normal-top 3" xfId="9363" xr:uid="{C58B3008-0A94-42C9-B6D0-6CD67B1F01A9}"/>
    <cellStyle name="Note 10 2" xfId="2938" xr:uid="{00000000-0005-0000-0000-00007D0B0000}"/>
    <cellStyle name="Note 10 2 2" xfId="2939" xr:uid="{00000000-0005-0000-0000-00007E0B0000}"/>
    <cellStyle name="Note 10 2 2 2" xfId="2940" xr:uid="{00000000-0005-0000-0000-00007F0B0000}"/>
    <cellStyle name="Note 10 2 2 2 2" xfId="2941" xr:uid="{00000000-0005-0000-0000-0000800B0000}"/>
    <cellStyle name="Note 10 2 2 2 2 2" xfId="2942" xr:uid="{00000000-0005-0000-0000-0000810B0000}"/>
    <cellStyle name="Note 10 2 2 2 2 2 2" xfId="2943" xr:uid="{00000000-0005-0000-0000-0000820B0000}"/>
    <cellStyle name="Note 10 2 2 2 2 2 2 2" xfId="9370" xr:uid="{400311B0-A466-4029-A9AF-851404F2A531}"/>
    <cellStyle name="Note 10 2 2 2 2 2 3" xfId="9369" xr:uid="{B3B25BC9-4030-45B3-AAC3-C21574274B0E}"/>
    <cellStyle name="Note 10 2 2 2 2 3" xfId="2944" xr:uid="{00000000-0005-0000-0000-0000830B0000}"/>
    <cellStyle name="Note 10 2 2 2 2 3 2" xfId="9371" xr:uid="{85DDB778-DA4E-4046-96D8-30727657EBE6}"/>
    <cellStyle name="Note 10 2 2 2 2 4" xfId="9368" xr:uid="{9313C2E5-D1BC-4925-9DF7-FC94D5501A3D}"/>
    <cellStyle name="Note 10 2 2 2 3" xfId="2945" xr:uid="{00000000-0005-0000-0000-0000840B0000}"/>
    <cellStyle name="Note 10 2 2 2 3 2" xfId="2946" xr:uid="{00000000-0005-0000-0000-0000850B0000}"/>
    <cellStyle name="Note 10 2 2 2 3 2 2" xfId="9373" xr:uid="{63C1A68D-A09F-4285-AA68-1BE2DE0311B8}"/>
    <cellStyle name="Note 10 2 2 2 3 3" xfId="9372" xr:uid="{1949E9B0-0170-4857-B592-99E8313064D8}"/>
    <cellStyle name="Note 10 2 2 2 4" xfId="2947" xr:uid="{00000000-0005-0000-0000-0000860B0000}"/>
    <cellStyle name="Note 10 2 2 2 4 2" xfId="9374" xr:uid="{1A4F4471-8242-415F-8071-511E078CA2F7}"/>
    <cellStyle name="Note 10 2 2 2 5" xfId="9367" xr:uid="{76025517-5F15-4F89-94FA-A86D40A5B1E6}"/>
    <cellStyle name="Note 10 2 2 3" xfId="2948" xr:uid="{00000000-0005-0000-0000-0000870B0000}"/>
    <cellStyle name="Note 10 2 2 3 2" xfId="2949" xr:uid="{00000000-0005-0000-0000-0000880B0000}"/>
    <cellStyle name="Note 10 2 2 3 2 2" xfId="2950" xr:uid="{00000000-0005-0000-0000-0000890B0000}"/>
    <cellStyle name="Note 10 2 2 3 2 2 2" xfId="9377" xr:uid="{B7539FED-A116-4E82-9A62-292531A6F731}"/>
    <cellStyle name="Note 10 2 2 3 2 3" xfId="9376" xr:uid="{C5F8D268-0D4B-4BE2-9155-89CEBB3D63AF}"/>
    <cellStyle name="Note 10 2 2 3 3" xfId="2951" xr:uid="{00000000-0005-0000-0000-00008A0B0000}"/>
    <cellStyle name="Note 10 2 2 3 3 2" xfId="9378" xr:uid="{BF161FBC-9DE6-4410-BC31-4DB1F2BE28E6}"/>
    <cellStyle name="Note 10 2 2 3 4" xfId="9375" xr:uid="{439811F7-6BC0-454B-90F1-706C1AA6773A}"/>
    <cellStyle name="Note 10 2 2 4" xfId="2952" xr:uid="{00000000-0005-0000-0000-00008B0B0000}"/>
    <cellStyle name="Note 10 2 2 4 2" xfId="2953" xr:uid="{00000000-0005-0000-0000-00008C0B0000}"/>
    <cellStyle name="Note 10 2 2 4 2 2" xfId="9380" xr:uid="{CBFCB0C9-1F26-4A2B-A0EA-51FA4C8E0B3D}"/>
    <cellStyle name="Note 10 2 2 4 3" xfId="9379" xr:uid="{5546E259-0892-4B16-B038-F1248FFFB4E7}"/>
    <cellStyle name="Note 10 2 2 5" xfId="2954" xr:uid="{00000000-0005-0000-0000-00008D0B0000}"/>
    <cellStyle name="Note 10 2 2 5 2" xfId="2955" xr:uid="{00000000-0005-0000-0000-00008E0B0000}"/>
    <cellStyle name="Note 10 2 2 5 2 2" xfId="9382" xr:uid="{CDB03E1B-646F-4AE0-A35A-CB302EE5652E}"/>
    <cellStyle name="Note 10 2 2 5 3" xfId="9381" xr:uid="{EC1BAC0C-8015-4820-B5A2-A102651342C7}"/>
    <cellStyle name="Note 10 2 2 6" xfId="2956" xr:uid="{00000000-0005-0000-0000-00008F0B0000}"/>
    <cellStyle name="Note 10 2 2 6 2" xfId="9383" xr:uid="{6A062176-51F4-4A06-B0AD-34EDD571B55F}"/>
    <cellStyle name="Note 10 2 2 7" xfId="9366" xr:uid="{28422EDA-D51B-4E24-84F5-0D40D3F15E10}"/>
    <cellStyle name="Note 10 2 3" xfId="2957" xr:uid="{00000000-0005-0000-0000-0000900B0000}"/>
    <cellStyle name="Note 10 2 3 2" xfId="2958" xr:uid="{00000000-0005-0000-0000-0000910B0000}"/>
    <cellStyle name="Note 10 2 3 2 2" xfId="2959" xr:uid="{00000000-0005-0000-0000-0000920B0000}"/>
    <cellStyle name="Note 10 2 3 2 2 2" xfId="2960" xr:uid="{00000000-0005-0000-0000-0000930B0000}"/>
    <cellStyle name="Note 10 2 3 2 2 2 2" xfId="9387" xr:uid="{036C1921-9162-419B-A40E-C76448B6A4C8}"/>
    <cellStyle name="Note 10 2 3 2 2 3" xfId="9386" xr:uid="{05736598-350B-411F-BE62-F1E1AAF5FA58}"/>
    <cellStyle name="Note 10 2 3 2 3" xfId="2961" xr:uid="{00000000-0005-0000-0000-0000940B0000}"/>
    <cellStyle name="Note 10 2 3 2 3 2" xfId="9388" xr:uid="{E3E846FD-D9E1-434C-9F8F-43E6CA6BE08E}"/>
    <cellStyle name="Note 10 2 3 2 4" xfId="9385" xr:uid="{3DC173D5-765B-4CFE-87C3-7FEEF5CEFF73}"/>
    <cellStyle name="Note 10 2 3 3" xfId="2962" xr:uid="{00000000-0005-0000-0000-0000950B0000}"/>
    <cellStyle name="Note 10 2 3 3 2" xfId="2963" xr:uid="{00000000-0005-0000-0000-0000960B0000}"/>
    <cellStyle name="Note 10 2 3 3 2 2" xfId="9390" xr:uid="{5125B9BB-4752-44B7-977F-F85C55BED107}"/>
    <cellStyle name="Note 10 2 3 3 3" xfId="9389" xr:uid="{6036E281-BE3E-456A-B0C5-AF43F8A31B26}"/>
    <cellStyle name="Note 10 2 3 4" xfId="2964" xr:uid="{00000000-0005-0000-0000-0000970B0000}"/>
    <cellStyle name="Note 10 2 3 4 2" xfId="9391" xr:uid="{B2DAAD3E-1A32-4680-A0A2-7BEC0FD5C61D}"/>
    <cellStyle name="Note 10 2 3 5" xfId="9384" xr:uid="{D5C72B17-3B49-4E01-9EA6-5FBCE12164FA}"/>
    <cellStyle name="Note 10 2 4" xfId="2965" xr:uid="{00000000-0005-0000-0000-0000980B0000}"/>
    <cellStyle name="Note 10 2 4 2" xfId="2966" xr:uid="{00000000-0005-0000-0000-0000990B0000}"/>
    <cellStyle name="Note 10 2 4 2 2" xfId="2967" xr:uid="{00000000-0005-0000-0000-00009A0B0000}"/>
    <cellStyle name="Note 10 2 4 2 2 2" xfId="9394" xr:uid="{DE6D724A-9260-429A-868B-CECFB58E095A}"/>
    <cellStyle name="Note 10 2 4 2 3" xfId="9393" xr:uid="{C93E79CF-57ED-4CE7-A97C-B0261AC03752}"/>
    <cellStyle name="Note 10 2 4 3" xfId="2968" xr:uid="{00000000-0005-0000-0000-00009B0B0000}"/>
    <cellStyle name="Note 10 2 4 3 2" xfId="9395" xr:uid="{97BB38F9-FE2A-4BA6-AAB4-99919E1E4A73}"/>
    <cellStyle name="Note 10 2 4 4" xfId="9392" xr:uid="{2625DBC7-1F16-47E9-AB49-A9D47F92AA0B}"/>
    <cellStyle name="Note 10 2 5" xfId="2969" xr:uid="{00000000-0005-0000-0000-00009C0B0000}"/>
    <cellStyle name="Note 10 2 5 2" xfId="2970" xr:uid="{00000000-0005-0000-0000-00009D0B0000}"/>
    <cellStyle name="Note 10 2 5 2 2" xfId="9397" xr:uid="{127BF91F-C917-4892-990D-EEFA78C18025}"/>
    <cellStyle name="Note 10 2 5 3" xfId="9396" xr:uid="{1038ECAD-ABF7-4276-BF83-AD07D650A6E2}"/>
    <cellStyle name="Note 10 2 6" xfId="2971" xr:uid="{00000000-0005-0000-0000-00009E0B0000}"/>
    <cellStyle name="Note 10 2 6 2" xfId="9398" xr:uid="{C03CCD3B-BFF2-4222-8407-C1F4CA34BCE4}"/>
    <cellStyle name="Note 10 2 7" xfId="9365" xr:uid="{0A2B0EF7-11C8-4919-99EE-89963293DF53}"/>
    <cellStyle name="Note 10 3" xfId="2972" xr:uid="{00000000-0005-0000-0000-00009F0B0000}"/>
    <cellStyle name="Note 10 3 2" xfId="2973" xr:uid="{00000000-0005-0000-0000-0000A00B0000}"/>
    <cellStyle name="Note 10 3 2 2" xfId="2974" xr:uid="{00000000-0005-0000-0000-0000A10B0000}"/>
    <cellStyle name="Note 10 3 2 2 2" xfId="2975" xr:uid="{00000000-0005-0000-0000-0000A20B0000}"/>
    <cellStyle name="Note 10 3 2 2 2 2" xfId="2976" xr:uid="{00000000-0005-0000-0000-0000A30B0000}"/>
    <cellStyle name="Note 10 3 2 2 2 2 2" xfId="2977" xr:uid="{00000000-0005-0000-0000-0000A40B0000}"/>
    <cellStyle name="Note 10 3 2 2 2 2 2 2" xfId="9404" xr:uid="{BBE186F7-14A9-44AF-B1BF-14A9993DFAEE}"/>
    <cellStyle name="Note 10 3 2 2 2 2 3" xfId="9403" xr:uid="{99ABE290-3B48-467D-AC23-8C2026B1CCF4}"/>
    <cellStyle name="Note 10 3 2 2 2 3" xfId="2978" xr:uid="{00000000-0005-0000-0000-0000A50B0000}"/>
    <cellStyle name="Note 10 3 2 2 2 3 2" xfId="9405" xr:uid="{F4F10E54-AE4F-435C-AA33-C8BC9A78063D}"/>
    <cellStyle name="Note 10 3 2 2 2 4" xfId="9402" xr:uid="{C05F084C-8B27-49EF-B4D9-BF7856098BAB}"/>
    <cellStyle name="Note 10 3 2 2 3" xfId="2979" xr:uid="{00000000-0005-0000-0000-0000A60B0000}"/>
    <cellStyle name="Note 10 3 2 2 3 2" xfId="2980" xr:uid="{00000000-0005-0000-0000-0000A70B0000}"/>
    <cellStyle name="Note 10 3 2 2 3 2 2" xfId="9407" xr:uid="{EAA0D125-A2A2-4898-B7A8-3AAAF5697821}"/>
    <cellStyle name="Note 10 3 2 2 3 3" xfId="9406" xr:uid="{A389C1D3-4CBE-44F8-9BDB-DA82A4FE7003}"/>
    <cellStyle name="Note 10 3 2 2 4" xfId="2981" xr:uid="{00000000-0005-0000-0000-0000A80B0000}"/>
    <cellStyle name="Note 10 3 2 2 4 2" xfId="9408" xr:uid="{A55014D4-A649-4345-BB2C-D5E61008668E}"/>
    <cellStyle name="Note 10 3 2 2 5" xfId="9401" xr:uid="{00C451B7-55EC-4744-AD10-4BDDD1D7B4D6}"/>
    <cellStyle name="Note 10 3 2 3" xfId="2982" xr:uid="{00000000-0005-0000-0000-0000A90B0000}"/>
    <cellStyle name="Note 10 3 2 3 2" xfId="2983" xr:uid="{00000000-0005-0000-0000-0000AA0B0000}"/>
    <cellStyle name="Note 10 3 2 3 2 2" xfId="2984" xr:uid="{00000000-0005-0000-0000-0000AB0B0000}"/>
    <cellStyle name="Note 10 3 2 3 2 2 2" xfId="9411" xr:uid="{0ACD69DD-384D-4563-8AC9-513363328CCF}"/>
    <cellStyle name="Note 10 3 2 3 2 3" xfId="9410" xr:uid="{259DC49D-7800-4802-A1C0-9CBF61EF18C5}"/>
    <cellStyle name="Note 10 3 2 3 3" xfId="2985" xr:uid="{00000000-0005-0000-0000-0000AC0B0000}"/>
    <cellStyle name="Note 10 3 2 3 3 2" xfId="9412" xr:uid="{6870732B-39FB-4CDA-9481-E175A2A7061A}"/>
    <cellStyle name="Note 10 3 2 3 4" xfId="9409" xr:uid="{D732927F-F2A8-4B88-BBF3-D54EFEC60FE2}"/>
    <cellStyle name="Note 10 3 2 4" xfId="2986" xr:uid="{00000000-0005-0000-0000-0000AD0B0000}"/>
    <cellStyle name="Note 10 3 2 4 2" xfId="2987" xr:uid="{00000000-0005-0000-0000-0000AE0B0000}"/>
    <cellStyle name="Note 10 3 2 4 2 2" xfId="9414" xr:uid="{42446421-0ECA-42B4-84D5-396E31675F5C}"/>
    <cellStyle name="Note 10 3 2 4 3" xfId="9413" xr:uid="{617FFF84-0AD0-4BD5-BFFC-0697E4DAB2A9}"/>
    <cellStyle name="Note 10 3 2 5" xfId="2988" xr:uid="{00000000-0005-0000-0000-0000AF0B0000}"/>
    <cellStyle name="Note 10 3 2 5 2" xfId="2989" xr:uid="{00000000-0005-0000-0000-0000B00B0000}"/>
    <cellStyle name="Note 10 3 2 5 2 2" xfId="9416" xr:uid="{09AFE319-60DD-456F-BBA2-E0B37EB4082B}"/>
    <cellStyle name="Note 10 3 2 5 3" xfId="9415" xr:uid="{110B148D-0529-463C-8C03-F93587030800}"/>
    <cellStyle name="Note 10 3 2 6" xfId="2990" xr:uid="{00000000-0005-0000-0000-0000B10B0000}"/>
    <cellStyle name="Note 10 3 2 6 2" xfId="9417" xr:uid="{BE324167-CCBC-4158-B51F-991B500E8C90}"/>
    <cellStyle name="Note 10 3 2 7" xfId="9400" xr:uid="{ECAB050C-846C-4977-A2F3-A9B07F68AFB5}"/>
    <cellStyle name="Note 10 3 3" xfId="2991" xr:uid="{00000000-0005-0000-0000-0000B20B0000}"/>
    <cellStyle name="Note 10 3 3 2" xfId="2992" xr:uid="{00000000-0005-0000-0000-0000B30B0000}"/>
    <cellStyle name="Note 10 3 3 2 2" xfId="2993" xr:uid="{00000000-0005-0000-0000-0000B40B0000}"/>
    <cellStyle name="Note 10 3 3 2 2 2" xfId="2994" xr:uid="{00000000-0005-0000-0000-0000B50B0000}"/>
    <cellStyle name="Note 10 3 3 2 2 2 2" xfId="9421" xr:uid="{157598BA-2E0D-46CC-BB08-C04553608773}"/>
    <cellStyle name="Note 10 3 3 2 2 3" xfId="9420" xr:uid="{3B5BF83C-5EE2-4C60-A0C9-0AD87F711977}"/>
    <cellStyle name="Note 10 3 3 2 3" xfId="2995" xr:uid="{00000000-0005-0000-0000-0000B60B0000}"/>
    <cellStyle name="Note 10 3 3 2 3 2" xfId="9422" xr:uid="{43BC0518-6DDC-4DCC-A896-E1F66F81455D}"/>
    <cellStyle name="Note 10 3 3 2 4" xfId="9419" xr:uid="{4CF995F5-B8B3-498F-9498-12DD40D9D0EF}"/>
    <cellStyle name="Note 10 3 3 3" xfId="2996" xr:uid="{00000000-0005-0000-0000-0000B70B0000}"/>
    <cellStyle name="Note 10 3 3 3 2" xfId="2997" xr:uid="{00000000-0005-0000-0000-0000B80B0000}"/>
    <cellStyle name="Note 10 3 3 3 2 2" xfId="9424" xr:uid="{1B786165-4A2D-45EC-B088-123A53516170}"/>
    <cellStyle name="Note 10 3 3 3 3" xfId="9423" xr:uid="{D69A9744-C7CB-443B-9CAD-9189FF5C380A}"/>
    <cellStyle name="Note 10 3 3 4" xfId="2998" xr:uid="{00000000-0005-0000-0000-0000B90B0000}"/>
    <cellStyle name="Note 10 3 3 4 2" xfId="9425" xr:uid="{4DDA77E4-E960-4B45-B180-BC145D34C817}"/>
    <cellStyle name="Note 10 3 3 5" xfId="9418" xr:uid="{E48A5A36-222F-48EE-9EF0-7B30C6D63AFB}"/>
    <cellStyle name="Note 10 3 4" xfId="2999" xr:uid="{00000000-0005-0000-0000-0000BA0B0000}"/>
    <cellStyle name="Note 10 3 4 2" xfId="3000" xr:uid="{00000000-0005-0000-0000-0000BB0B0000}"/>
    <cellStyle name="Note 10 3 4 2 2" xfId="3001" xr:uid="{00000000-0005-0000-0000-0000BC0B0000}"/>
    <cellStyle name="Note 10 3 4 2 2 2" xfId="9428" xr:uid="{1157B5EA-FD10-46BB-990A-F03DD21190C1}"/>
    <cellStyle name="Note 10 3 4 2 3" xfId="9427" xr:uid="{FFD57D5B-2D16-4504-B6AF-C7E18752911D}"/>
    <cellStyle name="Note 10 3 4 3" xfId="3002" xr:uid="{00000000-0005-0000-0000-0000BD0B0000}"/>
    <cellStyle name="Note 10 3 4 3 2" xfId="9429" xr:uid="{28745789-C7FF-44B7-B721-C82BFD11E135}"/>
    <cellStyle name="Note 10 3 4 4" xfId="9426" xr:uid="{FED7B8C1-9E32-4DF5-821D-6723B8BE4513}"/>
    <cellStyle name="Note 10 3 5" xfId="3003" xr:uid="{00000000-0005-0000-0000-0000BE0B0000}"/>
    <cellStyle name="Note 10 3 5 2" xfId="3004" xr:uid="{00000000-0005-0000-0000-0000BF0B0000}"/>
    <cellStyle name="Note 10 3 5 2 2" xfId="9431" xr:uid="{98BADD7E-E4C1-4C5E-A90C-B6A07D527001}"/>
    <cellStyle name="Note 10 3 5 3" xfId="9430" xr:uid="{E89A9D17-69F8-4D71-9BD7-5EF4E80A3E4F}"/>
    <cellStyle name="Note 10 3 6" xfId="3005" xr:uid="{00000000-0005-0000-0000-0000C00B0000}"/>
    <cellStyle name="Note 10 3 6 2" xfId="9432" xr:uid="{1407D521-2BC8-409F-A9D4-74126735ADDD}"/>
    <cellStyle name="Note 10 3 7" xfId="9399" xr:uid="{53FF385D-5057-4753-AA0E-933DF050F4B2}"/>
    <cellStyle name="Note 10 4" xfId="3006" xr:uid="{00000000-0005-0000-0000-0000C10B0000}"/>
    <cellStyle name="Note 10 4 2" xfId="3007" xr:uid="{00000000-0005-0000-0000-0000C20B0000}"/>
    <cellStyle name="Note 10 4 2 2" xfId="3008" xr:uid="{00000000-0005-0000-0000-0000C30B0000}"/>
    <cellStyle name="Note 10 4 2 2 2" xfId="3009" xr:uid="{00000000-0005-0000-0000-0000C40B0000}"/>
    <cellStyle name="Note 10 4 2 2 2 2" xfId="3010" xr:uid="{00000000-0005-0000-0000-0000C50B0000}"/>
    <cellStyle name="Note 10 4 2 2 2 2 2" xfId="3011" xr:uid="{00000000-0005-0000-0000-0000C60B0000}"/>
    <cellStyle name="Note 10 4 2 2 2 2 2 2" xfId="9438" xr:uid="{46B7F5CA-6E28-4E09-8694-4DF163CD233A}"/>
    <cellStyle name="Note 10 4 2 2 2 2 3" xfId="9437" xr:uid="{E121769B-8425-4FFA-9128-287DD92C07D8}"/>
    <cellStyle name="Note 10 4 2 2 2 3" xfId="3012" xr:uid="{00000000-0005-0000-0000-0000C70B0000}"/>
    <cellStyle name="Note 10 4 2 2 2 3 2" xfId="9439" xr:uid="{0017C063-4B79-4E0E-9BB7-9ACF4832DA84}"/>
    <cellStyle name="Note 10 4 2 2 2 4" xfId="9436" xr:uid="{783D2282-DBF2-4A0C-9932-9510D17B645F}"/>
    <cellStyle name="Note 10 4 2 2 3" xfId="3013" xr:uid="{00000000-0005-0000-0000-0000C80B0000}"/>
    <cellStyle name="Note 10 4 2 2 3 2" xfId="3014" xr:uid="{00000000-0005-0000-0000-0000C90B0000}"/>
    <cellStyle name="Note 10 4 2 2 3 2 2" xfId="9441" xr:uid="{5AC4E311-57FA-40F9-8CBE-E651AF680845}"/>
    <cellStyle name="Note 10 4 2 2 3 3" xfId="9440" xr:uid="{8C57D44A-1270-4F49-BEA1-5B0576CDA36B}"/>
    <cellStyle name="Note 10 4 2 2 4" xfId="3015" xr:uid="{00000000-0005-0000-0000-0000CA0B0000}"/>
    <cellStyle name="Note 10 4 2 2 4 2" xfId="9442" xr:uid="{2A63902C-36E2-470E-A2F8-1B148D4C7A51}"/>
    <cellStyle name="Note 10 4 2 2 5" xfId="9435" xr:uid="{A9D7B9B7-8948-45C5-B5F5-5761A7251034}"/>
    <cellStyle name="Note 10 4 2 3" xfId="3016" xr:uid="{00000000-0005-0000-0000-0000CB0B0000}"/>
    <cellStyle name="Note 10 4 2 3 2" xfId="3017" xr:uid="{00000000-0005-0000-0000-0000CC0B0000}"/>
    <cellStyle name="Note 10 4 2 3 2 2" xfId="3018" xr:uid="{00000000-0005-0000-0000-0000CD0B0000}"/>
    <cellStyle name="Note 10 4 2 3 2 2 2" xfId="9445" xr:uid="{FDC93D0D-19A7-4E57-B56B-6C40A2BCD85A}"/>
    <cellStyle name="Note 10 4 2 3 2 3" xfId="9444" xr:uid="{7DBCFD48-3E8A-4975-8BC8-F6F778129E5E}"/>
    <cellStyle name="Note 10 4 2 3 3" xfId="3019" xr:uid="{00000000-0005-0000-0000-0000CE0B0000}"/>
    <cellStyle name="Note 10 4 2 3 3 2" xfId="9446" xr:uid="{399E2D80-2275-4C11-84A2-CD32E43E3F4C}"/>
    <cellStyle name="Note 10 4 2 3 4" xfId="9443" xr:uid="{B70E57E3-43E7-4F6A-8578-13A01CC044BD}"/>
    <cellStyle name="Note 10 4 2 4" xfId="3020" xr:uid="{00000000-0005-0000-0000-0000CF0B0000}"/>
    <cellStyle name="Note 10 4 2 4 2" xfId="3021" xr:uid="{00000000-0005-0000-0000-0000D00B0000}"/>
    <cellStyle name="Note 10 4 2 4 2 2" xfId="9448" xr:uid="{A36B413B-C195-4653-90C8-B6CEEAEC0C4A}"/>
    <cellStyle name="Note 10 4 2 4 3" xfId="9447" xr:uid="{247580A3-AFCA-41EC-AA4E-0F645848A1AF}"/>
    <cellStyle name="Note 10 4 2 5" xfId="3022" xr:uid="{00000000-0005-0000-0000-0000D10B0000}"/>
    <cellStyle name="Note 10 4 2 5 2" xfId="3023" xr:uid="{00000000-0005-0000-0000-0000D20B0000}"/>
    <cellStyle name="Note 10 4 2 5 2 2" xfId="9450" xr:uid="{CE8459D0-A6F0-4CEE-A801-3D94588FEA96}"/>
    <cellStyle name="Note 10 4 2 5 3" xfId="9449" xr:uid="{ACE33B30-AFF8-4FA7-995E-DC242639184C}"/>
    <cellStyle name="Note 10 4 2 6" xfId="3024" xr:uid="{00000000-0005-0000-0000-0000D30B0000}"/>
    <cellStyle name="Note 10 4 2 6 2" xfId="9451" xr:uid="{C7E00A34-863D-4D73-8F6F-7923B5A20100}"/>
    <cellStyle name="Note 10 4 2 7" xfId="9434" xr:uid="{2032314B-9484-439F-AD2F-6EFA69D30994}"/>
    <cellStyle name="Note 10 4 3" xfId="3025" xr:uid="{00000000-0005-0000-0000-0000D40B0000}"/>
    <cellStyle name="Note 10 4 3 2" xfId="3026" xr:uid="{00000000-0005-0000-0000-0000D50B0000}"/>
    <cellStyle name="Note 10 4 3 2 2" xfId="3027" xr:uid="{00000000-0005-0000-0000-0000D60B0000}"/>
    <cellStyle name="Note 10 4 3 2 2 2" xfId="3028" xr:uid="{00000000-0005-0000-0000-0000D70B0000}"/>
    <cellStyle name="Note 10 4 3 2 2 2 2" xfId="9455" xr:uid="{437FDE8A-2AE6-4F58-9D4E-7FEC21DBF59F}"/>
    <cellStyle name="Note 10 4 3 2 2 3" xfId="9454" xr:uid="{073256F6-860E-4562-BD2A-50A08D96D4B4}"/>
    <cellStyle name="Note 10 4 3 2 3" xfId="3029" xr:uid="{00000000-0005-0000-0000-0000D80B0000}"/>
    <cellStyle name="Note 10 4 3 2 3 2" xfId="9456" xr:uid="{529B6640-B3B8-4FCC-B4A4-A7E748C9AE46}"/>
    <cellStyle name="Note 10 4 3 2 4" xfId="9453" xr:uid="{34CBC913-8D56-4555-A754-6B710DFF0E75}"/>
    <cellStyle name="Note 10 4 3 3" xfId="3030" xr:uid="{00000000-0005-0000-0000-0000D90B0000}"/>
    <cellStyle name="Note 10 4 3 3 2" xfId="3031" xr:uid="{00000000-0005-0000-0000-0000DA0B0000}"/>
    <cellStyle name="Note 10 4 3 3 2 2" xfId="9458" xr:uid="{AE7FC0DD-5019-4D53-845D-D1D8770EC72B}"/>
    <cellStyle name="Note 10 4 3 3 3" xfId="9457" xr:uid="{3BC9A718-381D-4E56-9B46-562BC15A8E98}"/>
    <cellStyle name="Note 10 4 3 4" xfId="3032" xr:uid="{00000000-0005-0000-0000-0000DB0B0000}"/>
    <cellStyle name="Note 10 4 3 4 2" xfId="9459" xr:uid="{08BB9F03-3419-4011-AD37-838303D61D63}"/>
    <cellStyle name="Note 10 4 3 5" xfId="9452" xr:uid="{C419185B-F54E-463B-A036-AAA53D939067}"/>
    <cellStyle name="Note 10 4 4" xfId="3033" xr:uid="{00000000-0005-0000-0000-0000DC0B0000}"/>
    <cellStyle name="Note 10 4 4 2" xfId="3034" xr:uid="{00000000-0005-0000-0000-0000DD0B0000}"/>
    <cellStyle name="Note 10 4 4 2 2" xfId="3035" xr:uid="{00000000-0005-0000-0000-0000DE0B0000}"/>
    <cellStyle name="Note 10 4 4 2 2 2" xfId="9462" xr:uid="{7E05E77E-DDD4-47D5-ADA0-CC3AD501F9B6}"/>
    <cellStyle name="Note 10 4 4 2 3" xfId="9461" xr:uid="{07A9A7C1-8E4B-4EBF-B911-544985308611}"/>
    <cellStyle name="Note 10 4 4 3" xfId="3036" xr:uid="{00000000-0005-0000-0000-0000DF0B0000}"/>
    <cellStyle name="Note 10 4 4 3 2" xfId="9463" xr:uid="{74BE871E-1864-4E8D-A086-8A30E179E9FE}"/>
    <cellStyle name="Note 10 4 4 4" xfId="9460" xr:uid="{E2393BB5-9F05-48EA-8CA0-8DF87C7F96EF}"/>
    <cellStyle name="Note 10 4 5" xfId="3037" xr:uid="{00000000-0005-0000-0000-0000E00B0000}"/>
    <cellStyle name="Note 10 4 5 2" xfId="3038" xr:uid="{00000000-0005-0000-0000-0000E10B0000}"/>
    <cellStyle name="Note 10 4 5 2 2" xfId="9465" xr:uid="{EA1E864A-8CCD-4A52-B77F-B0745A80A5A4}"/>
    <cellStyle name="Note 10 4 5 3" xfId="9464" xr:uid="{EC4279C4-6EC1-4433-BDDE-B9427FC97E29}"/>
    <cellStyle name="Note 10 4 6" xfId="3039" xr:uid="{00000000-0005-0000-0000-0000E20B0000}"/>
    <cellStyle name="Note 10 4 6 2" xfId="9466" xr:uid="{A6AB712F-3927-4350-97A5-2077269B52BB}"/>
    <cellStyle name="Note 10 4 7" xfId="9433" xr:uid="{DE29D417-FFF6-43C0-BAFC-9A2DE70452E8}"/>
    <cellStyle name="Note 10 5" xfId="3040" xr:uid="{00000000-0005-0000-0000-0000E30B0000}"/>
    <cellStyle name="Note 10 5 2" xfId="3041" xr:uid="{00000000-0005-0000-0000-0000E40B0000}"/>
    <cellStyle name="Note 10 5 2 2" xfId="3042" xr:uid="{00000000-0005-0000-0000-0000E50B0000}"/>
    <cellStyle name="Note 10 5 2 2 2" xfId="3043" xr:uid="{00000000-0005-0000-0000-0000E60B0000}"/>
    <cellStyle name="Note 10 5 2 2 2 2" xfId="3044" xr:uid="{00000000-0005-0000-0000-0000E70B0000}"/>
    <cellStyle name="Note 10 5 2 2 2 2 2" xfId="3045" xr:uid="{00000000-0005-0000-0000-0000E80B0000}"/>
    <cellStyle name="Note 10 5 2 2 2 2 2 2" xfId="9472" xr:uid="{42CD4C8F-8B42-4F06-965D-B258949D9E50}"/>
    <cellStyle name="Note 10 5 2 2 2 2 3" xfId="9471" xr:uid="{3E15BA52-4D6D-455D-AD57-DC04686EE1CF}"/>
    <cellStyle name="Note 10 5 2 2 2 3" xfId="3046" xr:uid="{00000000-0005-0000-0000-0000E90B0000}"/>
    <cellStyle name="Note 10 5 2 2 2 3 2" xfId="9473" xr:uid="{89A0BBFC-8333-490D-8D26-019F9AC1888B}"/>
    <cellStyle name="Note 10 5 2 2 2 4" xfId="9470" xr:uid="{365685B4-00FE-4A5E-84DE-E97DF682A88B}"/>
    <cellStyle name="Note 10 5 2 2 3" xfId="3047" xr:uid="{00000000-0005-0000-0000-0000EA0B0000}"/>
    <cellStyle name="Note 10 5 2 2 3 2" xfId="3048" xr:uid="{00000000-0005-0000-0000-0000EB0B0000}"/>
    <cellStyle name="Note 10 5 2 2 3 2 2" xfId="9475" xr:uid="{3D5370A2-0A9E-4D70-A5F3-1DBFFAEBDAFD}"/>
    <cellStyle name="Note 10 5 2 2 3 3" xfId="9474" xr:uid="{E8442A9F-05FC-4A12-BEB8-AEEDD26D6A97}"/>
    <cellStyle name="Note 10 5 2 2 4" xfId="3049" xr:uid="{00000000-0005-0000-0000-0000EC0B0000}"/>
    <cellStyle name="Note 10 5 2 2 4 2" xfId="9476" xr:uid="{96E7C4C1-8C4E-4EBF-8ED6-7C83EB3160AC}"/>
    <cellStyle name="Note 10 5 2 2 5" xfId="9469" xr:uid="{123F8BC9-4B91-4BB3-9C6C-06E86DF2FED6}"/>
    <cellStyle name="Note 10 5 2 3" xfId="3050" xr:uid="{00000000-0005-0000-0000-0000ED0B0000}"/>
    <cellStyle name="Note 10 5 2 3 2" xfId="3051" xr:uid="{00000000-0005-0000-0000-0000EE0B0000}"/>
    <cellStyle name="Note 10 5 2 3 2 2" xfId="3052" xr:uid="{00000000-0005-0000-0000-0000EF0B0000}"/>
    <cellStyle name="Note 10 5 2 3 2 2 2" xfId="9479" xr:uid="{26EF2AC7-C10A-44D5-AD1B-BE336C52770F}"/>
    <cellStyle name="Note 10 5 2 3 2 3" xfId="9478" xr:uid="{31396F1A-B70E-458A-B950-256432160D2C}"/>
    <cellStyle name="Note 10 5 2 3 3" xfId="3053" xr:uid="{00000000-0005-0000-0000-0000F00B0000}"/>
    <cellStyle name="Note 10 5 2 3 3 2" xfId="9480" xr:uid="{F5D05ABE-E997-4548-AEC0-A1D96C369988}"/>
    <cellStyle name="Note 10 5 2 3 4" xfId="9477" xr:uid="{AA603BD7-6315-4BC8-A5A1-01E0C6979D72}"/>
    <cellStyle name="Note 10 5 2 4" xfId="3054" xr:uid="{00000000-0005-0000-0000-0000F10B0000}"/>
    <cellStyle name="Note 10 5 2 4 2" xfId="3055" xr:uid="{00000000-0005-0000-0000-0000F20B0000}"/>
    <cellStyle name="Note 10 5 2 4 2 2" xfId="9482" xr:uid="{E0EDB300-CF52-4F9A-BBAD-CB80624F82C0}"/>
    <cellStyle name="Note 10 5 2 4 3" xfId="9481" xr:uid="{20654084-5469-48D3-9F6A-9EB3038AABE1}"/>
    <cellStyle name="Note 10 5 2 5" xfId="3056" xr:uid="{00000000-0005-0000-0000-0000F30B0000}"/>
    <cellStyle name="Note 10 5 2 5 2" xfId="3057" xr:uid="{00000000-0005-0000-0000-0000F40B0000}"/>
    <cellStyle name="Note 10 5 2 5 2 2" xfId="9484" xr:uid="{0248A910-48D6-4CEC-8CEF-9B47BB07FF0A}"/>
    <cellStyle name="Note 10 5 2 5 3" xfId="9483" xr:uid="{88601D7B-260E-496C-8971-364952D25748}"/>
    <cellStyle name="Note 10 5 2 6" xfId="3058" xr:uid="{00000000-0005-0000-0000-0000F50B0000}"/>
    <cellStyle name="Note 10 5 2 6 2" xfId="9485" xr:uid="{4DFB4F08-0693-4442-B17E-AA3D2C1D7769}"/>
    <cellStyle name="Note 10 5 2 7" xfId="9468" xr:uid="{F2825FFA-7922-442B-B17A-DAAD83AB1A05}"/>
    <cellStyle name="Note 10 5 3" xfId="3059" xr:uid="{00000000-0005-0000-0000-0000F60B0000}"/>
    <cellStyle name="Note 10 5 3 2" xfId="3060" xr:uid="{00000000-0005-0000-0000-0000F70B0000}"/>
    <cellStyle name="Note 10 5 3 2 2" xfId="3061" xr:uid="{00000000-0005-0000-0000-0000F80B0000}"/>
    <cellStyle name="Note 10 5 3 2 2 2" xfId="3062" xr:uid="{00000000-0005-0000-0000-0000F90B0000}"/>
    <cellStyle name="Note 10 5 3 2 2 2 2" xfId="9489" xr:uid="{63270E1F-1828-49F9-A6F3-F2D82BE9D987}"/>
    <cellStyle name="Note 10 5 3 2 2 3" xfId="9488" xr:uid="{D3C30311-DA82-4CD2-B6D6-1697BE55855A}"/>
    <cellStyle name="Note 10 5 3 2 3" xfId="3063" xr:uid="{00000000-0005-0000-0000-0000FA0B0000}"/>
    <cellStyle name="Note 10 5 3 2 3 2" xfId="9490" xr:uid="{463B1E8E-5C09-4418-9432-FDBE943F04C1}"/>
    <cellStyle name="Note 10 5 3 2 4" xfId="9487" xr:uid="{0125CD93-2CD9-47C3-AF01-0E540DF8DF54}"/>
    <cellStyle name="Note 10 5 3 3" xfId="3064" xr:uid="{00000000-0005-0000-0000-0000FB0B0000}"/>
    <cellStyle name="Note 10 5 3 3 2" xfId="3065" xr:uid="{00000000-0005-0000-0000-0000FC0B0000}"/>
    <cellStyle name="Note 10 5 3 3 2 2" xfId="9492" xr:uid="{64A86217-C3C0-4CAB-8647-C73052F29614}"/>
    <cellStyle name="Note 10 5 3 3 3" xfId="9491" xr:uid="{E863DF67-46A4-4574-9C5C-2578CD7E7931}"/>
    <cellStyle name="Note 10 5 3 4" xfId="3066" xr:uid="{00000000-0005-0000-0000-0000FD0B0000}"/>
    <cellStyle name="Note 10 5 3 4 2" xfId="9493" xr:uid="{1875A01E-282E-4B74-85DE-89F41C1A1F6F}"/>
    <cellStyle name="Note 10 5 3 5" xfId="9486" xr:uid="{FFD0360B-80A7-45A7-8300-0E94BEA25896}"/>
    <cellStyle name="Note 10 5 4" xfId="3067" xr:uid="{00000000-0005-0000-0000-0000FE0B0000}"/>
    <cellStyle name="Note 10 5 4 2" xfId="3068" xr:uid="{00000000-0005-0000-0000-0000FF0B0000}"/>
    <cellStyle name="Note 10 5 4 2 2" xfId="3069" xr:uid="{00000000-0005-0000-0000-0000000C0000}"/>
    <cellStyle name="Note 10 5 4 2 2 2" xfId="9496" xr:uid="{6FD4B8EE-065F-49DC-9DB3-318F4B7F4617}"/>
    <cellStyle name="Note 10 5 4 2 3" xfId="9495" xr:uid="{A29A274D-503D-462C-A1FF-C555EFFCB02C}"/>
    <cellStyle name="Note 10 5 4 3" xfId="3070" xr:uid="{00000000-0005-0000-0000-0000010C0000}"/>
    <cellStyle name="Note 10 5 4 3 2" xfId="9497" xr:uid="{76A01829-15F5-4703-A439-D20D81934D45}"/>
    <cellStyle name="Note 10 5 4 4" xfId="9494" xr:uid="{8E4C24AB-5BCD-40B9-8C8B-F07EDF48F770}"/>
    <cellStyle name="Note 10 5 5" xfId="3071" xr:uid="{00000000-0005-0000-0000-0000020C0000}"/>
    <cellStyle name="Note 10 5 5 2" xfId="3072" xr:uid="{00000000-0005-0000-0000-0000030C0000}"/>
    <cellStyle name="Note 10 5 5 2 2" xfId="9499" xr:uid="{718FEE7A-6366-4F9D-9CF1-BF2623D1A93A}"/>
    <cellStyle name="Note 10 5 5 3" xfId="9498" xr:uid="{AA99D788-0F8B-4E1A-BF3A-7180B260B81D}"/>
    <cellStyle name="Note 10 5 6" xfId="3073" xr:uid="{00000000-0005-0000-0000-0000040C0000}"/>
    <cellStyle name="Note 10 5 6 2" xfId="9500" xr:uid="{0A895AF2-B4CB-411C-B128-E9A547A1CF00}"/>
    <cellStyle name="Note 10 5 7" xfId="9467" xr:uid="{48DC92DF-13B9-4C69-AA03-E2C916786222}"/>
    <cellStyle name="Note 10 6" xfId="3074" xr:uid="{00000000-0005-0000-0000-0000050C0000}"/>
    <cellStyle name="Note 10 6 2" xfId="3075" xr:uid="{00000000-0005-0000-0000-0000060C0000}"/>
    <cellStyle name="Note 10 6 2 2" xfId="3076" xr:uid="{00000000-0005-0000-0000-0000070C0000}"/>
    <cellStyle name="Note 10 6 2 2 2" xfId="3077" xr:uid="{00000000-0005-0000-0000-0000080C0000}"/>
    <cellStyle name="Note 10 6 2 2 2 2" xfId="3078" xr:uid="{00000000-0005-0000-0000-0000090C0000}"/>
    <cellStyle name="Note 10 6 2 2 2 2 2" xfId="3079" xr:uid="{00000000-0005-0000-0000-00000A0C0000}"/>
    <cellStyle name="Note 10 6 2 2 2 2 2 2" xfId="9506" xr:uid="{AF88C75F-512B-45E7-A818-D75A00F6B6BB}"/>
    <cellStyle name="Note 10 6 2 2 2 2 3" xfId="9505" xr:uid="{CF5FFE57-D32A-4C0E-B145-767D4F8CF14D}"/>
    <cellStyle name="Note 10 6 2 2 2 3" xfId="3080" xr:uid="{00000000-0005-0000-0000-00000B0C0000}"/>
    <cellStyle name="Note 10 6 2 2 2 3 2" xfId="9507" xr:uid="{896812E9-1C20-489A-8E6C-9D8356337ECE}"/>
    <cellStyle name="Note 10 6 2 2 2 4" xfId="9504" xr:uid="{D7A587CA-09A6-419D-A3C7-4018C9AD6538}"/>
    <cellStyle name="Note 10 6 2 2 3" xfId="3081" xr:uid="{00000000-0005-0000-0000-00000C0C0000}"/>
    <cellStyle name="Note 10 6 2 2 3 2" xfId="3082" xr:uid="{00000000-0005-0000-0000-00000D0C0000}"/>
    <cellStyle name="Note 10 6 2 2 3 2 2" xfId="9509" xr:uid="{3BEC5066-99C3-4F76-BBD8-BD47D8A5F653}"/>
    <cellStyle name="Note 10 6 2 2 3 3" xfId="9508" xr:uid="{243359D8-4F58-4523-B78A-20D279DBCC42}"/>
    <cellStyle name="Note 10 6 2 2 4" xfId="3083" xr:uid="{00000000-0005-0000-0000-00000E0C0000}"/>
    <cellStyle name="Note 10 6 2 2 4 2" xfId="9510" xr:uid="{DA96DD8A-8A11-47C1-9311-C0762D83F058}"/>
    <cellStyle name="Note 10 6 2 2 5" xfId="9503" xr:uid="{C96A112D-6328-479A-91BE-553405497701}"/>
    <cellStyle name="Note 10 6 2 3" xfId="3084" xr:uid="{00000000-0005-0000-0000-00000F0C0000}"/>
    <cellStyle name="Note 10 6 2 3 2" xfId="3085" xr:uid="{00000000-0005-0000-0000-0000100C0000}"/>
    <cellStyle name="Note 10 6 2 3 2 2" xfId="3086" xr:uid="{00000000-0005-0000-0000-0000110C0000}"/>
    <cellStyle name="Note 10 6 2 3 2 2 2" xfId="9513" xr:uid="{0FB5F348-3144-4CC0-98D0-C00189C9D43C}"/>
    <cellStyle name="Note 10 6 2 3 2 3" xfId="9512" xr:uid="{C629F7DB-4202-4004-A67B-C9524B21631B}"/>
    <cellStyle name="Note 10 6 2 3 3" xfId="3087" xr:uid="{00000000-0005-0000-0000-0000120C0000}"/>
    <cellStyle name="Note 10 6 2 3 3 2" xfId="9514" xr:uid="{8CF6A145-10A9-494A-AF5D-B0C86567A055}"/>
    <cellStyle name="Note 10 6 2 3 4" xfId="9511" xr:uid="{40CA71CF-C6FF-4E68-B499-2FA197660421}"/>
    <cellStyle name="Note 10 6 2 4" xfId="3088" xr:uid="{00000000-0005-0000-0000-0000130C0000}"/>
    <cellStyle name="Note 10 6 2 4 2" xfId="3089" xr:uid="{00000000-0005-0000-0000-0000140C0000}"/>
    <cellStyle name="Note 10 6 2 4 2 2" xfId="9516" xr:uid="{CB692E6E-0234-4739-B91A-6E23D828B4F2}"/>
    <cellStyle name="Note 10 6 2 4 3" xfId="9515" xr:uid="{2BC07851-FACD-40D8-995A-501CEBB4E44C}"/>
    <cellStyle name="Note 10 6 2 5" xfId="3090" xr:uid="{00000000-0005-0000-0000-0000150C0000}"/>
    <cellStyle name="Note 10 6 2 5 2" xfId="3091" xr:uid="{00000000-0005-0000-0000-0000160C0000}"/>
    <cellStyle name="Note 10 6 2 5 2 2" xfId="9518" xr:uid="{EEC6328F-2874-4EB2-99AE-B40DC4A8320A}"/>
    <cellStyle name="Note 10 6 2 5 3" xfId="9517" xr:uid="{66283964-D7EB-45B9-83B5-5D34F3A8F7AE}"/>
    <cellStyle name="Note 10 6 2 6" xfId="3092" xr:uid="{00000000-0005-0000-0000-0000170C0000}"/>
    <cellStyle name="Note 10 6 2 6 2" xfId="9519" xr:uid="{D757CC73-BEDD-4AB1-8B54-DD9A0ED1EEF3}"/>
    <cellStyle name="Note 10 6 2 7" xfId="9502" xr:uid="{D78A8FB3-3C28-4B0F-922C-1D6EB9B9A3CB}"/>
    <cellStyle name="Note 10 6 3" xfId="3093" xr:uid="{00000000-0005-0000-0000-0000180C0000}"/>
    <cellStyle name="Note 10 6 3 2" xfId="3094" xr:uid="{00000000-0005-0000-0000-0000190C0000}"/>
    <cellStyle name="Note 10 6 3 2 2" xfId="3095" xr:uid="{00000000-0005-0000-0000-00001A0C0000}"/>
    <cellStyle name="Note 10 6 3 2 2 2" xfId="3096" xr:uid="{00000000-0005-0000-0000-00001B0C0000}"/>
    <cellStyle name="Note 10 6 3 2 2 2 2" xfId="9523" xr:uid="{F71264F4-4799-4EE5-9ADF-4273CA6F3736}"/>
    <cellStyle name="Note 10 6 3 2 2 3" xfId="9522" xr:uid="{468DB08B-DF3D-4F98-99D2-963AA120D027}"/>
    <cellStyle name="Note 10 6 3 2 3" xfId="3097" xr:uid="{00000000-0005-0000-0000-00001C0C0000}"/>
    <cellStyle name="Note 10 6 3 2 3 2" xfId="9524" xr:uid="{B2494B32-ED66-47FC-A10B-EACA61A58609}"/>
    <cellStyle name="Note 10 6 3 2 4" xfId="9521" xr:uid="{11CA21FE-527B-494C-8BDE-AD2E31774953}"/>
    <cellStyle name="Note 10 6 3 3" xfId="3098" xr:uid="{00000000-0005-0000-0000-00001D0C0000}"/>
    <cellStyle name="Note 10 6 3 3 2" xfId="3099" xr:uid="{00000000-0005-0000-0000-00001E0C0000}"/>
    <cellStyle name="Note 10 6 3 3 2 2" xfId="9526" xr:uid="{6FBE0407-2EFE-4436-821B-8F8A790A0534}"/>
    <cellStyle name="Note 10 6 3 3 3" xfId="9525" xr:uid="{412828BF-F066-4485-8FBE-4548C794A9D5}"/>
    <cellStyle name="Note 10 6 3 4" xfId="3100" xr:uid="{00000000-0005-0000-0000-00001F0C0000}"/>
    <cellStyle name="Note 10 6 3 4 2" xfId="9527" xr:uid="{764D2033-5571-4B54-9DF0-B7CC40C3D52F}"/>
    <cellStyle name="Note 10 6 3 5" xfId="9520" xr:uid="{26EE1789-2CAA-4064-B78C-EEABD27D65E9}"/>
    <cellStyle name="Note 10 6 4" xfId="3101" xr:uid="{00000000-0005-0000-0000-0000200C0000}"/>
    <cellStyle name="Note 10 6 4 2" xfId="3102" xr:uid="{00000000-0005-0000-0000-0000210C0000}"/>
    <cellStyle name="Note 10 6 4 2 2" xfId="3103" xr:uid="{00000000-0005-0000-0000-0000220C0000}"/>
    <cellStyle name="Note 10 6 4 2 2 2" xfId="9530" xr:uid="{D1886A4C-2A2D-4E42-8FFF-B40DEF648B1D}"/>
    <cellStyle name="Note 10 6 4 2 3" xfId="9529" xr:uid="{501140C1-72ED-4C1E-A1E9-AC8647C58591}"/>
    <cellStyle name="Note 10 6 4 3" xfId="3104" xr:uid="{00000000-0005-0000-0000-0000230C0000}"/>
    <cellStyle name="Note 10 6 4 3 2" xfId="9531" xr:uid="{ABF9A5E3-1540-4305-A599-1A7AEB04EE55}"/>
    <cellStyle name="Note 10 6 4 4" xfId="9528" xr:uid="{AF214703-7D07-4DC1-8611-147DEF898B2F}"/>
    <cellStyle name="Note 10 6 5" xfId="3105" xr:uid="{00000000-0005-0000-0000-0000240C0000}"/>
    <cellStyle name="Note 10 6 5 2" xfId="3106" xr:uid="{00000000-0005-0000-0000-0000250C0000}"/>
    <cellStyle name="Note 10 6 5 2 2" xfId="9533" xr:uid="{68B74B6F-1BA9-4272-8ED3-4EA75C56DA7E}"/>
    <cellStyle name="Note 10 6 5 3" xfId="9532" xr:uid="{3CFD42A7-1912-4AF8-A90E-02310C760DBD}"/>
    <cellStyle name="Note 10 6 6" xfId="3107" xr:uid="{00000000-0005-0000-0000-0000260C0000}"/>
    <cellStyle name="Note 10 6 6 2" xfId="9534" xr:uid="{2B86303F-11B5-42FC-A317-EAC96EF59C1C}"/>
    <cellStyle name="Note 10 6 7" xfId="9501" xr:uid="{63DE6B69-73C1-4548-9753-284DEA911CD1}"/>
    <cellStyle name="Note 10 7" xfId="3108" xr:uid="{00000000-0005-0000-0000-0000270C0000}"/>
    <cellStyle name="Note 10 7 2" xfId="3109" xr:uid="{00000000-0005-0000-0000-0000280C0000}"/>
    <cellStyle name="Note 10 7 2 2" xfId="3110" xr:uid="{00000000-0005-0000-0000-0000290C0000}"/>
    <cellStyle name="Note 10 7 2 2 2" xfId="3111" xr:uid="{00000000-0005-0000-0000-00002A0C0000}"/>
    <cellStyle name="Note 10 7 2 2 2 2" xfId="3112" xr:uid="{00000000-0005-0000-0000-00002B0C0000}"/>
    <cellStyle name="Note 10 7 2 2 2 2 2" xfId="3113" xr:uid="{00000000-0005-0000-0000-00002C0C0000}"/>
    <cellStyle name="Note 10 7 2 2 2 2 2 2" xfId="9540" xr:uid="{E02EE1ED-7F58-4073-9B0A-187AB56466CB}"/>
    <cellStyle name="Note 10 7 2 2 2 2 3" xfId="9539" xr:uid="{41A1405A-6526-44E7-9546-ECFA5039ACED}"/>
    <cellStyle name="Note 10 7 2 2 2 3" xfId="3114" xr:uid="{00000000-0005-0000-0000-00002D0C0000}"/>
    <cellStyle name="Note 10 7 2 2 2 3 2" xfId="9541" xr:uid="{A04FEFEB-D495-4B94-8C35-A1F765AB7761}"/>
    <cellStyle name="Note 10 7 2 2 2 4" xfId="9538" xr:uid="{52F9723F-005E-4A4D-86B9-66CA30AC751E}"/>
    <cellStyle name="Note 10 7 2 2 3" xfId="3115" xr:uid="{00000000-0005-0000-0000-00002E0C0000}"/>
    <cellStyle name="Note 10 7 2 2 3 2" xfId="3116" xr:uid="{00000000-0005-0000-0000-00002F0C0000}"/>
    <cellStyle name="Note 10 7 2 2 3 2 2" xfId="9543" xr:uid="{83E163F7-1D09-40F4-8174-0E9D64AF530A}"/>
    <cellStyle name="Note 10 7 2 2 3 3" xfId="9542" xr:uid="{0B5C8577-1E02-4BF7-97D0-48401FC2C0D6}"/>
    <cellStyle name="Note 10 7 2 2 4" xfId="3117" xr:uid="{00000000-0005-0000-0000-0000300C0000}"/>
    <cellStyle name="Note 10 7 2 2 4 2" xfId="9544" xr:uid="{50ACA8DE-F63D-4743-B6D4-CFD76BCC96F3}"/>
    <cellStyle name="Note 10 7 2 2 5" xfId="9537" xr:uid="{B03C9B90-AF47-4CD1-A422-2232ECB7B56B}"/>
    <cellStyle name="Note 10 7 2 3" xfId="3118" xr:uid="{00000000-0005-0000-0000-0000310C0000}"/>
    <cellStyle name="Note 10 7 2 3 2" xfId="3119" xr:uid="{00000000-0005-0000-0000-0000320C0000}"/>
    <cellStyle name="Note 10 7 2 3 2 2" xfId="3120" xr:uid="{00000000-0005-0000-0000-0000330C0000}"/>
    <cellStyle name="Note 10 7 2 3 2 2 2" xfId="9547" xr:uid="{6F08AE18-5F88-4217-AAFF-26397F7C02A0}"/>
    <cellStyle name="Note 10 7 2 3 2 3" xfId="9546" xr:uid="{C13D1124-226E-4952-954D-A01DA67F8D35}"/>
    <cellStyle name="Note 10 7 2 3 3" xfId="3121" xr:uid="{00000000-0005-0000-0000-0000340C0000}"/>
    <cellStyle name="Note 10 7 2 3 3 2" xfId="9548" xr:uid="{33FB9F0D-27F7-4331-B75D-D18A8F9D4202}"/>
    <cellStyle name="Note 10 7 2 3 4" xfId="9545" xr:uid="{1B9B4E45-9A58-46A6-B921-77398AA82099}"/>
    <cellStyle name="Note 10 7 2 4" xfId="3122" xr:uid="{00000000-0005-0000-0000-0000350C0000}"/>
    <cellStyle name="Note 10 7 2 4 2" xfId="3123" xr:uid="{00000000-0005-0000-0000-0000360C0000}"/>
    <cellStyle name="Note 10 7 2 4 2 2" xfId="9550" xr:uid="{80C641EF-1D44-46EC-998A-A087F6C68B32}"/>
    <cellStyle name="Note 10 7 2 4 3" xfId="9549" xr:uid="{BEAFB4F6-EC7C-4770-B85B-489B8B93D875}"/>
    <cellStyle name="Note 10 7 2 5" xfId="3124" xr:uid="{00000000-0005-0000-0000-0000370C0000}"/>
    <cellStyle name="Note 10 7 2 5 2" xfId="3125" xr:uid="{00000000-0005-0000-0000-0000380C0000}"/>
    <cellStyle name="Note 10 7 2 5 2 2" xfId="9552" xr:uid="{85BB127C-E7D6-47F5-815D-1DFB700FA62A}"/>
    <cellStyle name="Note 10 7 2 5 3" xfId="9551" xr:uid="{1FD26021-A8B4-43F0-B763-C22AB9237906}"/>
    <cellStyle name="Note 10 7 2 6" xfId="3126" xr:uid="{00000000-0005-0000-0000-0000390C0000}"/>
    <cellStyle name="Note 10 7 2 6 2" xfId="9553" xr:uid="{BD867737-0969-42EF-A1FE-5E8EEF1E4FDC}"/>
    <cellStyle name="Note 10 7 2 7" xfId="9536" xr:uid="{6FE40AA6-F130-46DC-BCAB-1460CA1921DD}"/>
    <cellStyle name="Note 10 7 3" xfId="3127" xr:uid="{00000000-0005-0000-0000-00003A0C0000}"/>
    <cellStyle name="Note 10 7 3 2" xfId="3128" xr:uid="{00000000-0005-0000-0000-00003B0C0000}"/>
    <cellStyle name="Note 10 7 3 2 2" xfId="3129" xr:uid="{00000000-0005-0000-0000-00003C0C0000}"/>
    <cellStyle name="Note 10 7 3 2 2 2" xfId="3130" xr:uid="{00000000-0005-0000-0000-00003D0C0000}"/>
    <cellStyle name="Note 10 7 3 2 2 2 2" xfId="9557" xr:uid="{9EC83208-F5A3-488B-A323-3A866B70B3EC}"/>
    <cellStyle name="Note 10 7 3 2 2 3" xfId="9556" xr:uid="{0E9E5C9C-C7DE-438F-987B-34C85D02BD4F}"/>
    <cellStyle name="Note 10 7 3 2 3" xfId="3131" xr:uid="{00000000-0005-0000-0000-00003E0C0000}"/>
    <cellStyle name="Note 10 7 3 2 3 2" xfId="9558" xr:uid="{E746A153-1B80-45E9-A856-2E112EC8DA42}"/>
    <cellStyle name="Note 10 7 3 2 4" xfId="9555" xr:uid="{C0BE8EAF-FB02-49B6-A825-689EE9B2749B}"/>
    <cellStyle name="Note 10 7 3 3" xfId="3132" xr:uid="{00000000-0005-0000-0000-00003F0C0000}"/>
    <cellStyle name="Note 10 7 3 3 2" xfId="3133" xr:uid="{00000000-0005-0000-0000-0000400C0000}"/>
    <cellStyle name="Note 10 7 3 3 2 2" xfId="9560" xr:uid="{2EA66050-242D-4AC3-9778-28E5CBCC84BC}"/>
    <cellStyle name="Note 10 7 3 3 3" xfId="9559" xr:uid="{411082D9-5B6E-4B21-8740-F2F634DB84EB}"/>
    <cellStyle name="Note 10 7 3 4" xfId="3134" xr:uid="{00000000-0005-0000-0000-0000410C0000}"/>
    <cellStyle name="Note 10 7 3 4 2" xfId="9561" xr:uid="{29DE1C40-BB35-45B1-B43D-A604A27E327F}"/>
    <cellStyle name="Note 10 7 3 5" xfId="9554" xr:uid="{8A2F98CC-C6B9-44D5-AB97-07022D9F8D4A}"/>
    <cellStyle name="Note 10 7 4" xfId="3135" xr:uid="{00000000-0005-0000-0000-0000420C0000}"/>
    <cellStyle name="Note 10 7 4 2" xfId="3136" xr:uid="{00000000-0005-0000-0000-0000430C0000}"/>
    <cellStyle name="Note 10 7 4 2 2" xfId="3137" xr:uid="{00000000-0005-0000-0000-0000440C0000}"/>
    <cellStyle name="Note 10 7 4 2 2 2" xfId="9564" xr:uid="{AC9285B2-E1F9-4E46-AF3D-945D811D5337}"/>
    <cellStyle name="Note 10 7 4 2 3" xfId="9563" xr:uid="{6D8CBD7C-1B98-4F4D-BA8C-7174DE0B34AE}"/>
    <cellStyle name="Note 10 7 4 3" xfId="3138" xr:uid="{00000000-0005-0000-0000-0000450C0000}"/>
    <cellStyle name="Note 10 7 4 3 2" xfId="9565" xr:uid="{E058C1E2-B6D5-4CB6-9ED8-EF31436F32BB}"/>
    <cellStyle name="Note 10 7 4 4" xfId="9562" xr:uid="{BFECB35A-9EEA-4BDD-A902-EDE67406DF32}"/>
    <cellStyle name="Note 10 7 5" xfId="3139" xr:uid="{00000000-0005-0000-0000-0000460C0000}"/>
    <cellStyle name="Note 10 7 5 2" xfId="3140" xr:uid="{00000000-0005-0000-0000-0000470C0000}"/>
    <cellStyle name="Note 10 7 5 2 2" xfId="9567" xr:uid="{20F44869-5EFB-4783-8222-F5713362E631}"/>
    <cellStyle name="Note 10 7 5 3" xfId="9566" xr:uid="{BB3B9510-E465-4DA9-AA83-BEF24B7D2EB6}"/>
    <cellStyle name="Note 10 7 6" xfId="3141" xr:uid="{00000000-0005-0000-0000-0000480C0000}"/>
    <cellStyle name="Note 10 7 6 2" xfId="9568" xr:uid="{FCBA5720-0360-4BCB-8647-FACC30A76DBB}"/>
    <cellStyle name="Note 10 7 7" xfId="9535" xr:uid="{3134CD6C-F0D2-4748-A549-153926B1ECA1}"/>
    <cellStyle name="Note 11 2" xfId="3142" xr:uid="{00000000-0005-0000-0000-0000490C0000}"/>
    <cellStyle name="Note 11 2 2" xfId="3143" xr:uid="{00000000-0005-0000-0000-00004A0C0000}"/>
    <cellStyle name="Note 11 2 2 2" xfId="3144" xr:uid="{00000000-0005-0000-0000-00004B0C0000}"/>
    <cellStyle name="Note 11 2 2 2 2" xfId="3145" xr:uid="{00000000-0005-0000-0000-00004C0C0000}"/>
    <cellStyle name="Note 11 2 2 2 2 2" xfId="3146" xr:uid="{00000000-0005-0000-0000-00004D0C0000}"/>
    <cellStyle name="Note 11 2 2 2 2 2 2" xfId="3147" xr:uid="{00000000-0005-0000-0000-00004E0C0000}"/>
    <cellStyle name="Note 11 2 2 2 2 2 2 2" xfId="9574" xr:uid="{EA572A02-ABF2-4F14-B4FD-3FA9D863583A}"/>
    <cellStyle name="Note 11 2 2 2 2 2 3" xfId="9573" xr:uid="{C6EF17C5-9A09-4978-8E00-29644D1F62D9}"/>
    <cellStyle name="Note 11 2 2 2 2 3" xfId="3148" xr:uid="{00000000-0005-0000-0000-00004F0C0000}"/>
    <cellStyle name="Note 11 2 2 2 2 3 2" xfId="9575" xr:uid="{4A934108-8205-4FB2-A47C-EE987560B257}"/>
    <cellStyle name="Note 11 2 2 2 2 4" xfId="9572" xr:uid="{C185AFB3-B105-408F-92C4-D5991B42AEF1}"/>
    <cellStyle name="Note 11 2 2 2 3" xfId="3149" xr:uid="{00000000-0005-0000-0000-0000500C0000}"/>
    <cellStyle name="Note 11 2 2 2 3 2" xfId="3150" xr:uid="{00000000-0005-0000-0000-0000510C0000}"/>
    <cellStyle name="Note 11 2 2 2 3 2 2" xfId="9577" xr:uid="{50C13472-D754-462A-9655-011A8095B675}"/>
    <cellStyle name="Note 11 2 2 2 3 3" xfId="9576" xr:uid="{971C7991-032E-408B-98C8-A9BE59564072}"/>
    <cellStyle name="Note 11 2 2 2 4" xfId="3151" xr:uid="{00000000-0005-0000-0000-0000520C0000}"/>
    <cellStyle name="Note 11 2 2 2 4 2" xfId="9578" xr:uid="{9F2F9D6B-61D2-42A8-99BC-C7FAFECCA526}"/>
    <cellStyle name="Note 11 2 2 2 5" xfId="9571" xr:uid="{B532ECAF-027F-4A7D-A190-342C9B8F04B2}"/>
    <cellStyle name="Note 11 2 2 3" xfId="3152" xr:uid="{00000000-0005-0000-0000-0000530C0000}"/>
    <cellStyle name="Note 11 2 2 3 2" xfId="3153" xr:uid="{00000000-0005-0000-0000-0000540C0000}"/>
    <cellStyle name="Note 11 2 2 3 2 2" xfId="3154" xr:uid="{00000000-0005-0000-0000-0000550C0000}"/>
    <cellStyle name="Note 11 2 2 3 2 2 2" xfId="9581" xr:uid="{137611DD-1911-4ACE-9852-BD2896FC56C5}"/>
    <cellStyle name="Note 11 2 2 3 2 3" xfId="9580" xr:uid="{77B8FD8B-9DB2-4714-A6FC-EC7E23DDB27A}"/>
    <cellStyle name="Note 11 2 2 3 3" xfId="3155" xr:uid="{00000000-0005-0000-0000-0000560C0000}"/>
    <cellStyle name="Note 11 2 2 3 3 2" xfId="9582" xr:uid="{46B378EC-FCB7-4B8D-BAFA-EBBEF8B680C2}"/>
    <cellStyle name="Note 11 2 2 3 4" xfId="9579" xr:uid="{6B45B9EB-A481-4AD7-BD42-EB98B068EB6F}"/>
    <cellStyle name="Note 11 2 2 4" xfId="3156" xr:uid="{00000000-0005-0000-0000-0000570C0000}"/>
    <cellStyle name="Note 11 2 2 4 2" xfId="3157" xr:uid="{00000000-0005-0000-0000-0000580C0000}"/>
    <cellStyle name="Note 11 2 2 4 2 2" xfId="9584" xr:uid="{5F0EA28A-D43B-454E-A00B-CCB5B130EBB9}"/>
    <cellStyle name="Note 11 2 2 4 3" xfId="9583" xr:uid="{35DB20B4-4DCB-4D78-8A20-596E5CC0F5C9}"/>
    <cellStyle name="Note 11 2 2 5" xfId="3158" xr:uid="{00000000-0005-0000-0000-0000590C0000}"/>
    <cellStyle name="Note 11 2 2 5 2" xfId="3159" xr:uid="{00000000-0005-0000-0000-00005A0C0000}"/>
    <cellStyle name="Note 11 2 2 5 2 2" xfId="9586" xr:uid="{D9D65254-F857-4430-BD0C-76F87AF0CE06}"/>
    <cellStyle name="Note 11 2 2 5 3" xfId="9585" xr:uid="{04DA809F-E568-4F0B-864C-EC8949C75C97}"/>
    <cellStyle name="Note 11 2 2 6" xfId="3160" xr:uid="{00000000-0005-0000-0000-00005B0C0000}"/>
    <cellStyle name="Note 11 2 2 6 2" xfId="9587" xr:uid="{021D1857-ECDA-4412-89AC-53C538B5A0CD}"/>
    <cellStyle name="Note 11 2 2 7" xfId="9570" xr:uid="{0AED328E-DDCB-44AB-82BC-95C613341782}"/>
    <cellStyle name="Note 11 2 3" xfId="3161" xr:uid="{00000000-0005-0000-0000-00005C0C0000}"/>
    <cellStyle name="Note 11 2 3 2" xfId="3162" xr:uid="{00000000-0005-0000-0000-00005D0C0000}"/>
    <cellStyle name="Note 11 2 3 2 2" xfId="3163" xr:uid="{00000000-0005-0000-0000-00005E0C0000}"/>
    <cellStyle name="Note 11 2 3 2 2 2" xfId="3164" xr:uid="{00000000-0005-0000-0000-00005F0C0000}"/>
    <cellStyle name="Note 11 2 3 2 2 2 2" xfId="9591" xr:uid="{ED768B76-F76D-40D4-AA2F-C294B290ABAB}"/>
    <cellStyle name="Note 11 2 3 2 2 3" xfId="9590" xr:uid="{409A04A5-5B15-41D4-8C83-085218D0A73C}"/>
    <cellStyle name="Note 11 2 3 2 3" xfId="3165" xr:uid="{00000000-0005-0000-0000-0000600C0000}"/>
    <cellStyle name="Note 11 2 3 2 3 2" xfId="9592" xr:uid="{8FB1F520-DE89-4657-ABAF-80984FA9FEEE}"/>
    <cellStyle name="Note 11 2 3 2 4" xfId="9589" xr:uid="{01FA8EAB-8D4B-41DD-AF7E-293C5A6B6109}"/>
    <cellStyle name="Note 11 2 3 3" xfId="3166" xr:uid="{00000000-0005-0000-0000-0000610C0000}"/>
    <cellStyle name="Note 11 2 3 3 2" xfId="3167" xr:uid="{00000000-0005-0000-0000-0000620C0000}"/>
    <cellStyle name="Note 11 2 3 3 2 2" xfId="9594" xr:uid="{CC42DF98-A05B-48F5-9BF8-80592FC9DC9C}"/>
    <cellStyle name="Note 11 2 3 3 3" xfId="9593" xr:uid="{F5D4EAD4-6406-4CF1-9D40-4AA4F1A00A84}"/>
    <cellStyle name="Note 11 2 3 4" xfId="3168" xr:uid="{00000000-0005-0000-0000-0000630C0000}"/>
    <cellStyle name="Note 11 2 3 4 2" xfId="9595" xr:uid="{9C2D00AD-9C93-4382-A365-6E4E1F770030}"/>
    <cellStyle name="Note 11 2 3 5" xfId="9588" xr:uid="{8DF1A1C5-C20A-415E-9A54-8BD35673D3F5}"/>
    <cellStyle name="Note 11 2 4" xfId="3169" xr:uid="{00000000-0005-0000-0000-0000640C0000}"/>
    <cellStyle name="Note 11 2 4 2" xfId="3170" xr:uid="{00000000-0005-0000-0000-0000650C0000}"/>
    <cellStyle name="Note 11 2 4 2 2" xfId="3171" xr:uid="{00000000-0005-0000-0000-0000660C0000}"/>
    <cellStyle name="Note 11 2 4 2 2 2" xfId="9598" xr:uid="{C8125F15-9656-4060-A4FD-2AD5EE6F65A9}"/>
    <cellStyle name="Note 11 2 4 2 3" xfId="9597" xr:uid="{76FDC48F-1640-4BD0-94C9-2BE617272E93}"/>
    <cellStyle name="Note 11 2 4 3" xfId="3172" xr:uid="{00000000-0005-0000-0000-0000670C0000}"/>
    <cellStyle name="Note 11 2 4 3 2" xfId="9599" xr:uid="{5ED196F6-2466-4C56-9CDB-B6D3E7835C77}"/>
    <cellStyle name="Note 11 2 4 4" xfId="9596" xr:uid="{6EC90CDA-DBD7-4C68-AA32-DB230015BCC5}"/>
    <cellStyle name="Note 11 2 5" xfId="3173" xr:uid="{00000000-0005-0000-0000-0000680C0000}"/>
    <cellStyle name="Note 11 2 5 2" xfId="3174" xr:uid="{00000000-0005-0000-0000-0000690C0000}"/>
    <cellStyle name="Note 11 2 5 2 2" xfId="9601" xr:uid="{BD0B418C-A118-4C5D-BE62-0BF336BB28AB}"/>
    <cellStyle name="Note 11 2 5 3" xfId="9600" xr:uid="{A2C32647-6E92-4450-A6E0-12D5EC01467D}"/>
    <cellStyle name="Note 11 2 6" xfId="3175" xr:uid="{00000000-0005-0000-0000-00006A0C0000}"/>
    <cellStyle name="Note 11 2 6 2" xfId="9602" xr:uid="{5FE04001-A87B-4E76-A634-4614D008B3CA}"/>
    <cellStyle name="Note 11 2 7" xfId="9569" xr:uid="{7B5E4230-AE31-4015-AC58-B1D6AF275765}"/>
    <cellStyle name="Note 11 3" xfId="3176" xr:uid="{00000000-0005-0000-0000-00006B0C0000}"/>
    <cellStyle name="Note 11 3 2" xfId="3177" xr:uid="{00000000-0005-0000-0000-00006C0C0000}"/>
    <cellStyle name="Note 11 3 2 2" xfId="3178" xr:uid="{00000000-0005-0000-0000-00006D0C0000}"/>
    <cellStyle name="Note 11 3 2 2 2" xfId="3179" xr:uid="{00000000-0005-0000-0000-00006E0C0000}"/>
    <cellStyle name="Note 11 3 2 2 2 2" xfId="3180" xr:uid="{00000000-0005-0000-0000-00006F0C0000}"/>
    <cellStyle name="Note 11 3 2 2 2 2 2" xfId="3181" xr:uid="{00000000-0005-0000-0000-0000700C0000}"/>
    <cellStyle name="Note 11 3 2 2 2 2 2 2" xfId="9608" xr:uid="{4FC0BB17-FC45-4022-BCD8-096639C7D8A0}"/>
    <cellStyle name="Note 11 3 2 2 2 2 3" xfId="9607" xr:uid="{6CA31EA3-59A4-40B7-A9BE-062B00D5763E}"/>
    <cellStyle name="Note 11 3 2 2 2 3" xfId="3182" xr:uid="{00000000-0005-0000-0000-0000710C0000}"/>
    <cellStyle name="Note 11 3 2 2 2 3 2" xfId="9609" xr:uid="{E85DE917-B160-49A0-AFD8-C48D83D97162}"/>
    <cellStyle name="Note 11 3 2 2 2 4" xfId="9606" xr:uid="{6340B527-190A-4EB3-87A8-4EA59853AFA4}"/>
    <cellStyle name="Note 11 3 2 2 3" xfId="3183" xr:uid="{00000000-0005-0000-0000-0000720C0000}"/>
    <cellStyle name="Note 11 3 2 2 3 2" xfId="3184" xr:uid="{00000000-0005-0000-0000-0000730C0000}"/>
    <cellStyle name="Note 11 3 2 2 3 2 2" xfId="9611" xr:uid="{F362339F-709A-4FED-BD6B-FFD36E13D076}"/>
    <cellStyle name="Note 11 3 2 2 3 3" xfId="9610" xr:uid="{3168D483-D026-43AE-A682-C2343386E804}"/>
    <cellStyle name="Note 11 3 2 2 4" xfId="3185" xr:uid="{00000000-0005-0000-0000-0000740C0000}"/>
    <cellStyle name="Note 11 3 2 2 4 2" xfId="9612" xr:uid="{F976ACC7-2650-4994-B61C-6E838926E522}"/>
    <cellStyle name="Note 11 3 2 2 5" xfId="9605" xr:uid="{B2716BF6-EB98-478A-B670-8D94E57468C5}"/>
    <cellStyle name="Note 11 3 2 3" xfId="3186" xr:uid="{00000000-0005-0000-0000-0000750C0000}"/>
    <cellStyle name="Note 11 3 2 3 2" xfId="3187" xr:uid="{00000000-0005-0000-0000-0000760C0000}"/>
    <cellStyle name="Note 11 3 2 3 2 2" xfId="3188" xr:uid="{00000000-0005-0000-0000-0000770C0000}"/>
    <cellStyle name="Note 11 3 2 3 2 2 2" xfId="9615" xr:uid="{D8FF0DDD-CD84-42ED-B476-B6B70F8673FA}"/>
    <cellStyle name="Note 11 3 2 3 2 3" xfId="9614" xr:uid="{E40CC051-4BCC-41D2-A33A-5669C2545E37}"/>
    <cellStyle name="Note 11 3 2 3 3" xfId="3189" xr:uid="{00000000-0005-0000-0000-0000780C0000}"/>
    <cellStyle name="Note 11 3 2 3 3 2" xfId="9616" xr:uid="{5F4FCEAF-180C-4953-A00B-E8147B068D0F}"/>
    <cellStyle name="Note 11 3 2 3 4" xfId="9613" xr:uid="{A1754576-0FE9-4B0B-897D-03A920204D02}"/>
    <cellStyle name="Note 11 3 2 4" xfId="3190" xr:uid="{00000000-0005-0000-0000-0000790C0000}"/>
    <cellStyle name="Note 11 3 2 4 2" xfId="3191" xr:uid="{00000000-0005-0000-0000-00007A0C0000}"/>
    <cellStyle name="Note 11 3 2 4 2 2" xfId="9618" xr:uid="{0361B9BB-D181-4481-90CF-3A302C7A75ED}"/>
    <cellStyle name="Note 11 3 2 4 3" xfId="9617" xr:uid="{28DB974D-6650-4293-A8EB-FE771CEC28B3}"/>
    <cellStyle name="Note 11 3 2 5" xfId="3192" xr:uid="{00000000-0005-0000-0000-00007B0C0000}"/>
    <cellStyle name="Note 11 3 2 5 2" xfId="3193" xr:uid="{00000000-0005-0000-0000-00007C0C0000}"/>
    <cellStyle name="Note 11 3 2 5 2 2" xfId="9620" xr:uid="{62E8C012-D99C-4E15-B67E-E3BC7B4F2D6F}"/>
    <cellStyle name="Note 11 3 2 5 3" xfId="9619" xr:uid="{49BFBB54-AC35-48C8-9F3D-946B30A449B0}"/>
    <cellStyle name="Note 11 3 2 6" xfId="3194" xr:uid="{00000000-0005-0000-0000-00007D0C0000}"/>
    <cellStyle name="Note 11 3 2 6 2" xfId="9621" xr:uid="{4517E9BA-9296-4913-BC78-AD74F0CC937D}"/>
    <cellStyle name="Note 11 3 2 7" xfId="9604" xr:uid="{F4A6AC17-2723-4B3C-8485-7213F6FBD497}"/>
    <cellStyle name="Note 11 3 3" xfId="3195" xr:uid="{00000000-0005-0000-0000-00007E0C0000}"/>
    <cellStyle name="Note 11 3 3 2" xfId="3196" xr:uid="{00000000-0005-0000-0000-00007F0C0000}"/>
    <cellStyle name="Note 11 3 3 2 2" xfId="3197" xr:uid="{00000000-0005-0000-0000-0000800C0000}"/>
    <cellStyle name="Note 11 3 3 2 2 2" xfId="3198" xr:uid="{00000000-0005-0000-0000-0000810C0000}"/>
    <cellStyle name="Note 11 3 3 2 2 2 2" xfId="9625" xr:uid="{518515E8-27F7-4F47-8550-37CCB7058DBC}"/>
    <cellStyle name="Note 11 3 3 2 2 3" xfId="9624" xr:uid="{7095D6AE-7535-4D78-9345-4974262D5C69}"/>
    <cellStyle name="Note 11 3 3 2 3" xfId="3199" xr:uid="{00000000-0005-0000-0000-0000820C0000}"/>
    <cellStyle name="Note 11 3 3 2 3 2" xfId="9626" xr:uid="{8D18D6EB-C9B1-4BFE-A156-1D21A6594976}"/>
    <cellStyle name="Note 11 3 3 2 4" xfId="9623" xr:uid="{F7B877EF-5423-44A1-A66D-C36A9C1A5D4A}"/>
    <cellStyle name="Note 11 3 3 3" xfId="3200" xr:uid="{00000000-0005-0000-0000-0000830C0000}"/>
    <cellStyle name="Note 11 3 3 3 2" xfId="3201" xr:uid="{00000000-0005-0000-0000-0000840C0000}"/>
    <cellStyle name="Note 11 3 3 3 2 2" xfId="9628" xr:uid="{9EFE18E5-CD5F-48A6-A124-BE565A40C41D}"/>
    <cellStyle name="Note 11 3 3 3 3" xfId="9627" xr:uid="{2D07DF13-4B63-4C7B-87CE-D39DACCA31E0}"/>
    <cellStyle name="Note 11 3 3 4" xfId="3202" xr:uid="{00000000-0005-0000-0000-0000850C0000}"/>
    <cellStyle name="Note 11 3 3 4 2" xfId="9629" xr:uid="{55634200-0440-4C38-9BD7-2B7689765E0F}"/>
    <cellStyle name="Note 11 3 3 5" xfId="9622" xr:uid="{1F11C68B-925F-4746-BBC8-830137C731E3}"/>
    <cellStyle name="Note 11 3 4" xfId="3203" xr:uid="{00000000-0005-0000-0000-0000860C0000}"/>
    <cellStyle name="Note 11 3 4 2" xfId="3204" xr:uid="{00000000-0005-0000-0000-0000870C0000}"/>
    <cellStyle name="Note 11 3 4 2 2" xfId="3205" xr:uid="{00000000-0005-0000-0000-0000880C0000}"/>
    <cellStyle name="Note 11 3 4 2 2 2" xfId="9632" xr:uid="{B6B1657C-9E7E-449E-8208-33A3078A92DD}"/>
    <cellStyle name="Note 11 3 4 2 3" xfId="9631" xr:uid="{87DC8690-FACE-4F64-895E-2751FFD2A0A8}"/>
    <cellStyle name="Note 11 3 4 3" xfId="3206" xr:uid="{00000000-0005-0000-0000-0000890C0000}"/>
    <cellStyle name="Note 11 3 4 3 2" xfId="9633" xr:uid="{5C710172-1365-419E-BDAD-CB6868AC11E7}"/>
    <cellStyle name="Note 11 3 4 4" xfId="9630" xr:uid="{74497CBB-9493-47B9-984A-9AC5CE22C5DA}"/>
    <cellStyle name="Note 11 3 5" xfId="3207" xr:uid="{00000000-0005-0000-0000-00008A0C0000}"/>
    <cellStyle name="Note 11 3 5 2" xfId="3208" xr:uid="{00000000-0005-0000-0000-00008B0C0000}"/>
    <cellStyle name="Note 11 3 5 2 2" xfId="9635" xr:uid="{13FDC604-FC69-4B9F-81F4-8B223379A013}"/>
    <cellStyle name="Note 11 3 5 3" xfId="9634" xr:uid="{BC1AA9FC-4CFD-434E-9ED9-9FFB0F16EBEF}"/>
    <cellStyle name="Note 11 3 6" xfId="3209" xr:uid="{00000000-0005-0000-0000-00008C0C0000}"/>
    <cellStyle name="Note 11 3 6 2" xfId="9636" xr:uid="{58A8ABEA-4B1C-4081-A78C-FC7C2526236A}"/>
    <cellStyle name="Note 11 3 7" xfId="9603" xr:uid="{321D3F92-3624-4A61-B88D-263A6A401E07}"/>
    <cellStyle name="Note 11 4" xfId="3210" xr:uid="{00000000-0005-0000-0000-00008D0C0000}"/>
    <cellStyle name="Note 11 4 2" xfId="3211" xr:uid="{00000000-0005-0000-0000-00008E0C0000}"/>
    <cellStyle name="Note 11 4 2 2" xfId="3212" xr:uid="{00000000-0005-0000-0000-00008F0C0000}"/>
    <cellStyle name="Note 11 4 2 2 2" xfId="3213" xr:uid="{00000000-0005-0000-0000-0000900C0000}"/>
    <cellStyle name="Note 11 4 2 2 2 2" xfId="3214" xr:uid="{00000000-0005-0000-0000-0000910C0000}"/>
    <cellStyle name="Note 11 4 2 2 2 2 2" xfId="3215" xr:uid="{00000000-0005-0000-0000-0000920C0000}"/>
    <cellStyle name="Note 11 4 2 2 2 2 2 2" xfId="9642" xr:uid="{27AC180C-BC1B-41A0-A3F6-44AEE3AA28E4}"/>
    <cellStyle name="Note 11 4 2 2 2 2 3" xfId="9641" xr:uid="{D3A9CEBA-C133-4FF3-9019-1A43A3BD2C36}"/>
    <cellStyle name="Note 11 4 2 2 2 3" xfId="3216" xr:uid="{00000000-0005-0000-0000-0000930C0000}"/>
    <cellStyle name="Note 11 4 2 2 2 3 2" xfId="9643" xr:uid="{FDB2E8E4-9BA4-48CE-9226-866F2B30B4AE}"/>
    <cellStyle name="Note 11 4 2 2 2 4" xfId="9640" xr:uid="{06180134-5B76-4CE2-9FDE-40BF8943BB2B}"/>
    <cellStyle name="Note 11 4 2 2 3" xfId="3217" xr:uid="{00000000-0005-0000-0000-0000940C0000}"/>
    <cellStyle name="Note 11 4 2 2 3 2" xfId="3218" xr:uid="{00000000-0005-0000-0000-0000950C0000}"/>
    <cellStyle name="Note 11 4 2 2 3 2 2" xfId="9645" xr:uid="{70DA4FFF-34EF-40DB-BD94-6476498CD121}"/>
    <cellStyle name="Note 11 4 2 2 3 3" xfId="9644" xr:uid="{674966BA-FB96-444B-8D90-1DB59ED8CBB8}"/>
    <cellStyle name="Note 11 4 2 2 4" xfId="3219" xr:uid="{00000000-0005-0000-0000-0000960C0000}"/>
    <cellStyle name="Note 11 4 2 2 4 2" xfId="9646" xr:uid="{B4D19075-A201-4747-8B72-A25BFB7BF1E8}"/>
    <cellStyle name="Note 11 4 2 2 5" xfId="9639" xr:uid="{57404614-59A9-4DD8-A2CE-5BCF1018E5EE}"/>
    <cellStyle name="Note 11 4 2 3" xfId="3220" xr:uid="{00000000-0005-0000-0000-0000970C0000}"/>
    <cellStyle name="Note 11 4 2 3 2" xfId="3221" xr:uid="{00000000-0005-0000-0000-0000980C0000}"/>
    <cellStyle name="Note 11 4 2 3 2 2" xfId="3222" xr:uid="{00000000-0005-0000-0000-0000990C0000}"/>
    <cellStyle name="Note 11 4 2 3 2 2 2" xfId="9649" xr:uid="{3758C97D-73DC-42DA-AD04-FD6E363A0211}"/>
    <cellStyle name="Note 11 4 2 3 2 3" xfId="9648" xr:uid="{73E83D14-E361-4A13-AC89-831289145F1B}"/>
    <cellStyle name="Note 11 4 2 3 3" xfId="3223" xr:uid="{00000000-0005-0000-0000-00009A0C0000}"/>
    <cellStyle name="Note 11 4 2 3 3 2" xfId="9650" xr:uid="{278818E6-B31B-4FB8-8D43-6ECEA7980474}"/>
    <cellStyle name="Note 11 4 2 3 4" xfId="9647" xr:uid="{A8C20EC2-2FA8-4240-A0B7-5CA7426899B2}"/>
    <cellStyle name="Note 11 4 2 4" xfId="3224" xr:uid="{00000000-0005-0000-0000-00009B0C0000}"/>
    <cellStyle name="Note 11 4 2 4 2" xfId="3225" xr:uid="{00000000-0005-0000-0000-00009C0C0000}"/>
    <cellStyle name="Note 11 4 2 4 2 2" xfId="9652" xr:uid="{1D62AA4F-5E8F-4662-BDFE-FBA0C7AF91E5}"/>
    <cellStyle name="Note 11 4 2 4 3" xfId="9651" xr:uid="{AE031D00-E516-4FB6-A90C-C1B35F459C3A}"/>
    <cellStyle name="Note 11 4 2 5" xfId="3226" xr:uid="{00000000-0005-0000-0000-00009D0C0000}"/>
    <cellStyle name="Note 11 4 2 5 2" xfId="3227" xr:uid="{00000000-0005-0000-0000-00009E0C0000}"/>
    <cellStyle name="Note 11 4 2 5 2 2" xfId="9654" xr:uid="{851E658B-1609-49A7-936C-8706DC223C17}"/>
    <cellStyle name="Note 11 4 2 5 3" xfId="9653" xr:uid="{87857A4C-39C8-4E39-B35B-E39BE25EA4A8}"/>
    <cellStyle name="Note 11 4 2 6" xfId="3228" xr:uid="{00000000-0005-0000-0000-00009F0C0000}"/>
    <cellStyle name="Note 11 4 2 6 2" xfId="9655" xr:uid="{369C3087-E4AA-46D8-BE6A-5BD9E532A8FD}"/>
    <cellStyle name="Note 11 4 2 7" xfId="9638" xr:uid="{32612D5C-FB39-4648-BDB9-0D2E0CA3B52D}"/>
    <cellStyle name="Note 11 4 3" xfId="3229" xr:uid="{00000000-0005-0000-0000-0000A00C0000}"/>
    <cellStyle name="Note 11 4 3 2" xfId="3230" xr:uid="{00000000-0005-0000-0000-0000A10C0000}"/>
    <cellStyle name="Note 11 4 3 2 2" xfId="3231" xr:uid="{00000000-0005-0000-0000-0000A20C0000}"/>
    <cellStyle name="Note 11 4 3 2 2 2" xfId="3232" xr:uid="{00000000-0005-0000-0000-0000A30C0000}"/>
    <cellStyle name="Note 11 4 3 2 2 2 2" xfId="9659" xr:uid="{423AA09B-0ED4-4C1C-98CC-C9EAB6332F37}"/>
    <cellStyle name="Note 11 4 3 2 2 3" xfId="9658" xr:uid="{4077E8FC-D069-4780-9EA4-6E5FDBC3C365}"/>
    <cellStyle name="Note 11 4 3 2 3" xfId="3233" xr:uid="{00000000-0005-0000-0000-0000A40C0000}"/>
    <cellStyle name="Note 11 4 3 2 3 2" xfId="9660" xr:uid="{2F474DFC-4EA3-4DC5-8E38-3F4993CFB228}"/>
    <cellStyle name="Note 11 4 3 2 4" xfId="9657" xr:uid="{70D36897-C463-4925-91B1-25E8D6BA9330}"/>
    <cellStyle name="Note 11 4 3 3" xfId="3234" xr:uid="{00000000-0005-0000-0000-0000A50C0000}"/>
    <cellStyle name="Note 11 4 3 3 2" xfId="3235" xr:uid="{00000000-0005-0000-0000-0000A60C0000}"/>
    <cellStyle name="Note 11 4 3 3 2 2" xfId="9662" xr:uid="{F9A6D13E-7838-48AA-B947-627A77D2E52E}"/>
    <cellStyle name="Note 11 4 3 3 3" xfId="9661" xr:uid="{E78445D0-AC8F-47FF-97F5-7EFAA3AD0BDB}"/>
    <cellStyle name="Note 11 4 3 4" xfId="3236" xr:uid="{00000000-0005-0000-0000-0000A70C0000}"/>
    <cellStyle name="Note 11 4 3 4 2" xfId="9663" xr:uid="{B5E5C580-55AC-403D-AF10-5D4B4C0CE4FA}"/>
    <cellStyle name="Note 11 4 3 5" xfId="9656" xr:uid="{81EFC7F4-101E-482A-8D8E-5871A52229FD}"/>
    <cellStyle name="Note 11 4 4" xfId="3237" xr:uid="{00000000-0005-0000-0000-0000A80C0000}"/>
    <cellStyle name="Note 11 4 4 2" xfId="3238" xr:uid="{00000000-0005-0000-0000-0000A90C0000}"/>
    <cellStyle name="Note 11 4 4 2 2" xfId="3239" xr:uid="{00000000-0005-0000-0000-0000AA0C0000}"/>
    <cellStyle name="Note 11 4 4 2 2 2" xfId="9666" xr:uid="{4F988F88-459B-48F5-9E41-700AA3D2B46B}"/>
    <cellStyle name="Note 11 4 4 2 3" xfId="9665" xr:uid="{5E8310CB-B858-441A-AAF0-EBB9106A6DC5}"/>
    <cellStyle name="Note 11 4 4 3" xfId="3240" xr:uid="{00000000-0005-0000-0000-0000AB0C0000}"/>
    <cellStyle name="Note 11 4 4 3 2" xfId="9667" xr:uid="{5CD36CF0-F6F0-43CA-AAEB-B1CF8264EF41}"/>
    <cellStyle name="Note 11 4 4 4" xfId="9664" xr:uid="{925DB254-245C-438A-9701-84FBE400C10B}"/>
    <cellStyle name="Note 11 4 5" xfId="3241" xr:uid="{00000000-0005-0000-0000-0000AC0C0000}"/>
    <cellStyle name="Note 11 4 5 2" xfId="3242" xr:uid="{00000000-0005-0000-0000-0000AD0C0000}"/>
    <cellStyle name="Note 11 4 5 2 2" xfId="9669" xr:uid="{6130C142-925F-45CB-8002-8CD5930FB98C}"/>
    <cellStyle name="Note 11 4 5 3" xfId="9668" xr:uid="{55B1C682-D216-4915-AC48-56BF9480407D}"/>
    <cellStyle name="Note 11 4 6" xfId="3243" xr:uid="{00000000-0005-0000-0000-0000AE0C0000}"/>
    <cellStyle name="Note 11 4 6 2" xfId="9670" xr:uid="{DD404A07-A4CA-40CA-95CD-A1C86DFCF74C}"/>
    <cellStyle name="Note 11 4 7" xfId="9637" xr:uid="{E132AB96-B43F-4DE5-BEE3-7A96E992A40A}"/>
    <cellStyle name="Note 11 5" xfId="3244" xr:uid="{00000000-0005-0000-0000-0000AF0C0000}"/>
    <cellStyle name="Note 11 5 2" xfId="3245" xr:uid="{00000000-0005-0000-0000-0000B00C0000}"/>
    <cellStyle name="Note 11 5 2 2" xfId="3246" xr:uid="{00000000-0005-0000-0000-0000B10C0000}"/>
    <cellStyle name="Note 11 5 2 2 2" xfId="3247" xr:uid="{00000000-0005-0000-0000-0000B20C0000}"/>
    <cellStyle name="Note 11 5 2 2 2 2" xfId="3248" xr:uid="{00000000-0005-0000-0000-0000B30C0000}"/>
    <cellStyle name="Note 11 5 2 2 2 2 2" xfId="3249" xr:uid="{00000000-0005-0000-0000-0000B40C0000}"/>
    <cellStyle name="Note 11 5 2 2 2 2 2 2" xfId="9676" xr:uid="{4B237C5A-904E-459F-9CF3-DF4563902EA0}"/>
    <cellStyle name="Note 11 5 2 2 2 2 3" xfId="9675" xr:uid="{4BCFB30E-53B5-4E2B-9730-FC9C027F4A3F}"/>
    <cellStyle name="Note 11 5 2 2 2 3" xfId="3250" xr:uid="{00000000-0005-0000-0000-0000B50C0000}"/>
    <cellStyle name="Note 11 5 2 2 2 3 2" xfId="9677" xr:uid="{04BFC1C0-A92E-4720-BD14-0B0AD87A728E}"/>
    <cellStyle name="Note 11 5 2 2 2 4" xfId="9674" xr:uid="{E168B40C-F86F-4A13-B405-BFEBDB852C6C}"/>
    <cellStyle name="Note 11 5 2 2 3" xfId="3251" xr:uid="{00000000-0005-0000-0000-0000B60C0000}"/>
    <cellStyle name="Note 11 5 2 2 3 2" xfId="3252" xr:uid="{00000000-0005-0000-0000-0000B70C0000}"/>
    <cellStyle name="Note 11 5 2 2 3 2 2" xfId="9679" xr:uid="{DF7B216F-1DAA-47E9-94C1-9E75EE6A7931}"/>
    <cellStyle name="Note 11 5 2 2 3 3" xfId="9678" xr:uid="{4AEFC226-279F-49CE-9A12-FA532A16DED5}"/>
    <cellStyle name="Note 11 5 2 2 4" xfId="3253" xr:uid="{00000000-0005-0000-0000-0000B80C0000}"/>
    <cellStyle name="Note 11 5 2 2 4 2" xfId="9680" xr:uid="{56888906-11E8-441E-953D-1DB9BBC0D799}"/>
    <cellStyle name="Note 11 5 2 2 5" xfId="9673" xr:uid="{7E365514-D9CD-4C03-B989-97049FB70D75}"/>
    <cellStyle name="Note 11 5 2 3" xfId="3254" xr:uid="{00000000-0005-0000-0000-0000B90C0000}"/>
    <cellStyle name="Note 11 5 2 3 2" xfId="3255" xr:uid="{00000000-0005-0000-0000-0000BA0C0000}"/>
    <cellStyle name="Note 11 5 2 3 2 2" xfId="3256" xr:uid="{00000000-0005-0000-0000-0000BB0C0000}"/>
    <cellStyle name="Note 11 5 2 3 2 2 2" xfId="9683" xr:uid="{597F5BD6-4DA9-4714-BD7A-77BC77D504D0}"/>
    <cellStyle name="Note 11 5 2 3 2 3" xfId="9682" xr:uid="{DC1E023F-E8CA-4DC1-B8C6-75BCBCB6C2D9}"/>
    <cellStyle name="Note 11 5 2 3 3" xfId="3257" xr:uid="{00000000-0005-0000-0000-0000BC0C0000}"/>
    <cellStyle name="Note 11 5 2 3 3 2" xfId="9684" xr:uid="{66940309-628D-4762-93FC-BD49FC64088D}"/>
    <cellStyle name="Note 11 5 2 3 4" xfId="9681" xr:uid="{CFA2B04C-8F50-4F6E-ACD0-E48F8A274936}"/>
    <cellStyle name="Note 11 5 2 4" xfId="3258" xr:uid="{00000000-0005-0000-0000-0000BD0C0000}"/>
    <cellStyle name="Note 11 5 2 4 2" xfId="3259" xr:uid="{00000000-0005-0000-0000-0000BE0C0000}"/>
    <cellStyle name="Note 11 5 2 4 2 2" xfId="9686" xr:uid="{E2C372FD-D738-42B2-AC41-25BEFB0B0D84}"/>
    <cellStyle name="Note 11 5 2 4 3" xfId="9685" xr:uid="{93D5DF9B-8BAF-41DF-B19F-9837FAF07F87}"/>
    <cellStyle name="Note 11 5 2 5" xfId="3260" xr:uid="{00000000-0005-0000-0000-0000BF0C0000}"/>
    <cellStyle name="Note 11 5 2 5 2" xfId="3261" xr:uid="{00000000-0005-0000-0000-0000C00C0000}"/>
    <cellStyle name="Note 11 5 2 5 2 2" xfId="9688" xr:uid="{15BFF24C-67E3-45EA-981F-2E130ED6746F}"/>
    <cellStyle name="Note 11 5 2 5 3" xfId="9687" xr:uid="{D1BB85B1-4C15-42C1-A780-382420278586}"/>
    <cellStyle name="Note 11 5 2 6" xfId="3262" xr:uid="{00000000-0005-0000-0000-0000C10C0000}"/>
    <cellStyle name="Note 11 5 2 6 2" xfId="9689" xr:uid="{22211697-B2AE-4A0E-AA2A-969A81AD1E9B}"/>
    <cellStyle name="Note 11 5 2 7" xfId="9672" xr:uid="{81DC496F-4231-4885-BAFD-9FA42FE1EBBD}"/>
    <cellStyle name="Note 11 5 3" xfId="3263" xr:uid="{00000000-0005-0000-0000-0000C20C0000}"/>
    <cellStyle name="Note 11 5 3 2" xfId="3264" xr:uid="{00000000-0005-0000-0000-0000C30C0000}"/>
    <cellStyle name="Note 11 5 3 2 2" xfId="3265" xr:uid="{00000000-0005-0000-0000-0000C40C0000}"/>
    <cellStyle name="Note 11 5 3 2 2 2" xfId="3266" xr:uid="{00000000-0005-0000-0000-0000C50C0000}"/>
    <cellStyle name="Note 11 5 3 2 2 2 2" xfId="9693" xr:uid="{9E102DE1-2A64-466F-BC0F-327E6E11DA28}"/>
    <cellStyle name="Note 11 5 3 2 2 3" xfId="9692" xr:uid="{89A3080E-4CB9-4CD8-BC96-7A97AD370D0A}"/>
    <cellStyle name="Note 11 5 3 2 3" xfId="3267" xr:uid="{00000000-0005-0000-0000-0000C60C0000}"/>
    <cellStyle name="Note 11 5 3 2 3 2" xfId="9694" xr:uid="{0BD1285D-2F8C-4B75-A54D-2C051E6DAF88}"/>
    <cellStyle name="Note 11 5 3 2 4" xfId="9691" xr:uid="{6795B9B7-4C14-4052-AA09-EA4EB3FE6D64}"/>
    <cellStyle name="Note 11 5 3 3" xfId="3268" xr:uid="{00000000-0005-0000-0000-0000C70C0000}"/>
    <cellStyle name="Note 11 5 3 3 2" xfId="3269" xr:uid="{00000000-0005-0000-0000-0000C80C0000}"/>
    <cellStyle name="Note 11 5 3 3 2 2" xfId="9696" xr:uid="{7D311448-E83B-434A-803B-2CD3B6A714B6}"/>
    <cellStyle name="Note 11 5 3 3 3" xfId="9695" xr:uid="{01E2E8FC-3A6F-4AE0-8309-2213F8E1DFD9}"/>
    <cellStyle name="Note 11 5 3 4" xfId="3270" xr:uid="{00000000-0005-0000-0000-0000C90C0000}"/>
    <cellStyle name="Note 11 5 3 4 2" xfId="9697" xr:uid="{D75AD04B-3628-4491-A1C2-F042A26BFCE9}"/>
    <cellStyle name="Note 11 5 3 5" xfId="9690" xr:uid="{CD85C45A-6E71-4C05-A70F-BC4EC9A47659}"/>
    <cellStyle name="Note 11 5 4" xfId="3271" xr:uid="{00000000-0005-0000-0000-0000CA0C0000}"/>
    <cellStyle name="Note 11 5 4 2" xfId="3272" xr:uid="{00000000-0005-0000-0000-0000CB0C0000}"/>
    <cellStyle name="Note 11 5 4 2 2" xfId="3273" xr:uid="{00000000-0005-0000-0000-0000CC0C0000}"/>
    <cellStyle name="Note 11 5 4 2 2 2" xfId="9700" xr:uid="{0A8045BB-97C4-4573-847B-37A8CC519314}"/>
    <cellStyle name="Note 11 5 4 2 3" xfId="9699" xr:uid="{BB0D2D88-43F2-46BA-BC2F-7546604A01C8}"/>
    <cellStyle name="Note 11 5 4 3" xfId="3274" xr:uid="{00000000-0005-0000-0000-0000CD0C0000}"/>
    <cellStyle name="Note 11 5 4 3 2" xfId="9701" xr:uid="{9BBCCE7B-9EA6-40FE-BFEE-D55C710E3176}"/>
    <cellStyle name="Note 11 5 4 4" xfId="9698" xr:uid="{93BBB9E3-580F-463C-981A-CB605CB0EFFF}"/>
    <cellStyle name="Note 11 5 5" xfId="3275" xr:uid="{00000000-0005-0000-0000-0000CE0C0000}"/>
    <cellStyle name="Note 11 5 5 2" xfId="3276" xr:uid="{00000000-0005-0000-0000-0000CF0C0000}"/>
    <cellStyle name="Note 11 5 5 2 2" xfId="9703" xr:uid="{D2733AAF-F266-4783-9F99-654B64BA4180}"/>
    <cellStyle name="Note 11 5 5 3" xfId="9702" xr:uid="{BE2F3B30-C288-4D0E-AD83-243C0C1EAE1B}"/>
    <cellStyle name="Note 11 5 6" xfId="3277" xr:uid="{00000000-0005-0000-0000-0000D00C0000}"/>
    <cellStyle name="Note 11 5 6 2" xfId="9704" xr:uid="{62EDEA57-670E-4043-8FF1-28846A45937A}"/>
    <cellStyle name="Note 11 5 7" xfId="9671" xr:uid="{52C6050C-9D47-4C5E-B029-B8DC0CF4C8B7}"/>
    <cellStyle name="Note 11 6" xfId="3278" xr:uid="{00000000-0005-0000-0000-0000D10C0000}"/>
    <cellStyle name="Note 11 6 2" xfId="3279" xr:uid="{00000000-0005-0000-0000-0000D20C0000}"/>
    <cellStyle name="Note 11 6 2 2" xfId="3280" xr:uid="{00000000-0005-0000-0000-0000D30C0000}"/>
    <cellStyle name="Note 11 6 2 2 2" xfId="3281" xr:uid="{00000000-0005-0000-0000-0000D40C0000}"/>
    <cellStyle name="Note 11 6 2 2 2 2" xfId="3282" xr:uid="{00000000-0005-0000-0000-0000D50C0000}"/>
    <cellStyle name="Note 11 6 2 2 2 2 2" xfId="3283" xr:uid="{00000000-0005-0000-0000-0000D60C0000}"/>
    <cellStyle name="Note 11 6 2 2 2 2 2 2" xfId="9710" xr:uid="{795BA8AD-BC85-4A33-AE30-646F4C23C8A4}"/>
    <cellStyle name="Note 11 6 2 2 2 2 3" xfId="9709" xr:uid="{6029C8DD-0044-4204-AE5F-5C5603EADE2A}"/>
    <cellStyle name="Note 11 6 2 2 2 3" xfId="3284" xr:uid="{00000000-0005-0000-0000-0000D70C0000}"/>
    <cellStyle name="Note 11 6 2 2 2 3 2" xfId="9711" xr:uid="{ECBA3E64-5ECC-4B59-9842-473C09948E3E}"/>
    <cellStyle name="Note 11 6 2 2 2 4" xfId="9708" xr:uid="{D2F71F5D-7835-40CE-943B-2264DDFE503D}"/>
    <cellStyle name="Note 11 6 2 2 3" xfId="3285" xr:uid="{00000000-0005-0000-0000-0000D80C0000}"/>
    <cellStyle name="Note 11 6 2 2 3 2" xfId="3286" xr:uid="{00000000-0005-0000-0000-0000D90C0000}"/>
    <cellStyle name="Note 11 6 2 2 3 2 2" xfId="9713" xr:uid="{FC129403-D9C4-4D3E-9977-8909B275F448}"/>
    <cellStyle name="Note 11 6 2 2 3 3" xfId="9712" xr:uid="{98DFED05-9C45-4A95-915A-BEE04343B5E4}"/>
    <cellStyle name="Note 11 6 2 2 4" xfId="3287" xr:uid="{00000000-0005-0000-0000-0000DA0C0000}"/>
    <cellStyle name="Note 11 6 2 2 4 2" xfId="9714" xr:uid="{31E0934E-0C4E-4AB3-B379-76DDE19070DA}"/>
    <cellStyle name="Note 11 6 2 2 5" xfId="9707" xr:uid="{75E2DEF9-8E0D-4690-BCCA-1D57D6703BFC}"/>
    <cellStyle name="Note 11 6 2 3" xfId="3288" xr:uid="{00000000-0005-0000-0000-0000DB0C0000}"/>
    <cellStyle name="Note 11 6 2 3 2" xfId="3289" xr:uid="{00000000-0005-0000-0000-0000DC0C0000}"/>
    <cellStyle name="Note 11 6 2 3 2 2" xfId="3290" xr:uid="{00000000-0005-0000-0000-0000DD0C0000}"/>
    <cellStyle name="Note 11 6 2 3 2 2 2" xfId="9717" xr:uid="{D50BDABF-A9ED-439A-BEEB-E4F844D3F5A1}"/>
    <cellStyle name="Note 11 6 2 3 2 3" xfId="9716" xr:uid="{A241E663-84DC-444B-AE40-77240C063E7A}"/>
    <cellStyle name="Note 11 6 2 3 3" xfId="3291" xr:uid="{00000000-0005-0000-0000-0000DE0C0000}"/>
    <cellStyle name="Note 11 6 2 3 3 2" xfId="9718" xr:uid="{5F65BDC9-4E59-4263-8B05-F30465FF9F1C}"/>
    <cellStyle name="Note 11 6 2 3 4" xfId="9715" xr:uid="{0DA1F83A-C440-4659-87DC-97398BA19F94}"/>
    <cellStyle name="Note 11 6 2 4" xfId="3292" xr:uid="{00000000-0005-0000-0000-0000DF0C0000}"/>
    <cellStyle name="Note 11 6 2 4 2" xfId="3293" xr:uid="{00000000-0005-0000-0000-0000E00C0000}"/>
    <cellStyle name="Note 11 6 2 4 2 2" xfId="9720" xr:uid="{A84BD5E2-0CB5-4E29-A9E5-3FEC159A5988}"/>
    <cellStyle name="Note 11 6 2 4 3" xfId="9719" xr:uid="{800FCD45-DB71-453F-AB38-7B743F310B0D}"/>
    <cellStyle name="Note 11 6 2 5" xfId="3294" xr:uid="{00000000-0005-0000-0000-0000E10C0000}"/>
    <cellStyle name="Note 11 6 2 5 2" xfId="3295" xr:uid="{00000000-0005-0000-0000-0000E20C0000}"/>
    <cellStyle name="Note 11 6 2 5 2 2" xfId="9722" xr:uid="{0ADB2CF7-ECEF-4FEC-BFB2-533E2391F4C1}"/>
    <cellStyle name="Note 11 6 2 5 3" xfId="9721" xr:uid="{F3E94BE2-7775-4023-ADED-6E5B347FE335}"/>
    <cellStyle name="Note 11 6 2 6" xfId="3296" xr:uid="{00000000-0005-0000-0000-0000E30C0000}"/>
    <cellStyle name="Note 11 6 2 6 2" xfId="9723" xr:uid="{3274A81F-F132-4DD1-B810-221470AF170B}"/>
    <cellStyle name="Note 11 6 2 7" xfId="9706" xr:uid="{8D67A803-3D17-4130-9AA4-9AC433FF4C79}"/>
    <cellStyle name="Note 11 6 3" xfId="3297" xr:uid="{00000000-0005-0000-0000-0000E40C0000}"/>
    <cellStyle name="Note 11 6 3 2" xfId="3298" xr:uid="{00000000-0005-0000-0000-0000E50C0000}"/>
    <cellStyle name="Note 11 6 3 2 2" xfId="3299" xr:uid="{00000000-0005-0000-0000-0000E60C0000}"/>
    <cellStyle name="Note 11 6 3 2 2 2" xfId="3300" xr:uid="{00000000-0005-0000-0000-0000E70C0000}"/>
    <cellStyle name="Note 11 6 3 2 2 2 2" xfId="9727" xr:uid="{94EF0F4D-C435-4649-8662-43F567A33684}"/>
    <cellStyle name="Note 11 6 3 2 2 3" xfId="9726" xr:uid="{6096C186-B122-4A0A-800F-45626833CC6F}"/>
    <cellStyle name="Note 11 6 3 2 3" xfId="3301" xr:uid="{00000000-0005-0000-0000-0000E80C0000}"/>
    <cellStyle name="Note 11 6 3 2 3 2" xfId="9728" xr:uid="{D707A269-5DBD-4836-A9AC-B6277A2E4509}"/>
    <cellStyle name="Note 11 6 3 2 4" xfId="9725" xr:uid="{8B085721-FF0A-4B7A-8F13-12752EB46227}"/>
    <cellStyle name="Note 11 6 3 3" xfId="3302" xr:uid="{00000000-0005-0000-0000-0000E90C0000}"/>
    <cellStyle name="Note 11 6 3 3 2" xfId="3303" xr:uid="{00000000-0005-0000-0000-0000EA0C0000}"/>
    <cellStyle name="Note 11 6 3 3 2 2" xfId="9730" xr:uid="{3F3A9F19-BBE4-4E94-A688-A8676B5BE59D}"/>
    <cellStyle name="Note 11 6 3 3 3" xfId="9729" xr:uid="{79015C19-6557-4A3D-9DA5-41A7D58A2B87}"/>
    <cellStyle name="Note 11 6 3 4" xfId="3304" xr:uid="{00000000-0005-0000-0000-0000EB0C0000}"/>
    <cellStyle name="Note 11 6 3 4 2" xfId="9731" xr:uid="{49002D3C-C21D-4D96-8EDB-8BBD1C2DBDE3}"/>
    <cellStyle name="Note 11 6 3 5" xfId="9724" xr:uid="{83D74C2A-6BF6-464B-9D9D-2447C8B727E8}"/>
    <cellStyle name="Note 11 6 4" xfId="3305" xr:uid="{00000000-0005-0000-0000-0000EC0C0000}"/>
    <cellStyle name="Note 11 6 4 2" xfId="3306" xr:uid="{00000000-0005-0000-0000-0000ED0C0000}"/>
    <cellStyle name="Note 11 6 4 2 2" xfId="3307" xr:uid="{00000000-0005-0000-0000-0000EE0C0000}"/>
    <cellStyle name="Note 11 6 4 2 2 2" xfId="9734" xr:uid="{C455AB9C-8D94-4CC0-8C48-EDF0935823D8}"/>
    <cellStyle name="Note 11 6 4 2 3" xfId="9733" xr:uid="{FE0D4630-1B1C-4CCF-80B0-8E1434DF0A9E}"/>
    <cellStyle name="Note 11 6 4 3" xfId="3308" xr:uid="{00000000-0005-0000-0000-0000EF0C0000}"/>
    <cellStyle name="Note 11 6 4 3 2" xfId="9735" xr:uid="{D1A78403-A664-4FC9-B4B9-E840F935F523}"/>
    <cellStyle name="Note 11 6 4 4" xfId="9732" xr:uid="{7DD0F9B4-E241-4126-B3A1-CED0B5DED11D}"/>
    <cellStyle name="Note 11 6 5" xfId="3309" xr:uid="{00000000-0005-0000-0000-0000F00C0000}"/>
    <cellStyle name="Note 11 6 5 2" xfId="3310" xr:uid="{00000000-0005-0000-0000-0000F10C0000}"/>
    <cellStyle name="Note 11 6 5 2 2" xfId="9737" xr:uid="{46CF8CEF-A313-45C7-A245-F03A47F06793}"/>
    <cellStyle name="Note 11 6 5 3" xfId="9736" xr:uid="{1AC9BC59-E1A3-4B16-8B46-61ACDB3824EB}"/>
    <cellStyle name="Note 11 6 6" xfId="3311" xr:uid="{00000000-0005-0000-0000-0000F20C0000}"/>
    <cellStyle name="Note 11 6 6 2" xfId="9738" xr:uid="{85D5A525-BA8E-495A-BB7A-417174446CCB}"/>
    <cellStyle name="Note 11 6 7" xfId="9705" xr:uid="{2064DA10-35D8-4706-9CA5-358CDF2AB8EB}"/>
    <cellStyle name="Note 12 2" xfId="3312" xr:uid="{00000000-0005-0000-0000-0000F30C0000}"/>
    <cellStyle name="Note 12 2 2" xfId="3313" xr:uid="{00000000-0005-0000-0000-0000F40C0000}"/>
    <cellStyle name="Note 12 2 2 2" xfId="3314" xr:uid="{00000000-0005-0000-0000-0000F50C0000}"/>
    <cellStyle name="Note 12 2 2 2 2" xfId="3315" xr:uid="{00000000-0005-0000-0000-0000F60C0000}"/>
    <cellStyle name="Note 12 2 2 2 2 2" xfId="3316" xr:uid="{00000000-0005-0000-0000-0000F70C0000}"/>
    <cellStyle name="Note 12 2 2 2 2 2 2" xfId="3317" xr:uid="{00000000-0005-0000-0000-0000F80C0000}"/>
    <cellStyle name="Note 12 2 2 2 2 2 2 2" xfId="9744" xr:uid="{29099E58-5C9A-44C9-B156-370050983624}"/>
    <cellStyle name="Note 12 2 2 2 2 2 3" xfId="9743" xr:uid="{70E85C67-736D-4922-B61A-62F40EA461F0}"/>
    <cellStyle name="Note 12 2 2 2 2 3" xfId="3318" xr:uid="{00000000-0005-0000-0000-0000F90C0000}"/>
    <cellStyle name="Note 12 2 2 2 2 3 2" xfId="9745" xr:uid="{1654E1BC-A9E7-4B74-92AF-BF3D7CA27D93}"/>
    <cellStyle name="Note 12 2 2 2 2 4" xfId="9742" xr:uid="{663114CC-B821-4F25-B32F-B52F04334465}"/>
    <cellStyle name="Note 12 2 2 2 3" xfId="3319" xr:uid="{00000000-0005-0000-0000-0000FA0C0000}"/>
    <cellStyle name="Note 12 2 2 2 3 2" xfId="3320" xr:uid="{00000000-0005-0000-0000-0000FB0C0000}"/>
    <cellStyle name="Note 12 2 2 2 3 2 2" xfId="9747" xr:uid="{EFD660E1-2F33-49B5-ADCC-C65EFEA145FD}"/>
    <cellStyle name="Note 12 2 2 2 3 3" xfId="9746" xr:uid="{6541908B-0C67-47E8-BB51-A2C8C17CB307}"/>
    <cellStyle name="Note 12 2 2 2 4" xfId="3321" xr:uid="{00000000-0005-0000-0000-0000FC0C0000}"/>
    <cellStyle name="Note 12 2 2 2 4 2" xfId="9748" xr:uid="{A4CF7105-5E49-43B9-AB2B-7CAAC0B596C0}"/>
    <cellStyle name="Note 12 2 2 2 5" xfId="9741" xr:uid="{7E179339-0468-4ACA-9219-9A728D03BFC6}"/>
    <cellStyle name="Note 12 2 2 3" xfId="3322" xr:uid="{00000000-0005-0000-0000-0000FD0C0000}"/>
    <cellStyle name="Note 12 2 2 3 2" xfId="3323" xr:uid="{00000000-0005-0000-0000-0000FE0C0000}"/>
    <cellStyle name="Note 12 2 2 3 2 2" xfId="3324" xr:uid="{00000000-0005-0000-0000-0000FF0C0000}"/>
    <cellStyle name="Note 12 2 2 3 2 2 2" xfId="9751" xr:uid="{60F5DD25-0EC4-401D-91ED-605B304569DF}"/>
    <cellStyle name="Note 12 2 2 3 2 3" xfId="9750" xr:uid="{1218E92A-382D-468E-A127-34F3C4E3C4EB}"/>
    <cellStyle name="Note 12 2 2 3 3" xfId="3325" xr:uid="{00000000-0005-0000-0000-0000000D0000}"/>
    <cellStyle name="Note 12 2 2 3 3 2" xfId="9752" xr:uid="{C492F85C-0BFF-4410-A8B4-5D100A4FF873}"/>
    <cellStyle name="Note 12 2 2 3 4" xfId="9749" xr:uid="{B9FAA452-A220-4962-AE56-C0FB55A8AD51}"/>
    <cellStyle name="Note 12 2 2 4" xfId="3326" xr:uid="{00000000-0005-0000-0000-0000010D0000}"/>
    <cellStyle name="Note 12 2 2 4 2" xfId="3327" xr:uid="{00000000-0005-0000-0000-0000020D0000}"/>
    <cellStyle name="Note 12 2 2 4 2 2" xfId="9754" xr:uid="{11FC9DBF-A77D-4C98-89E1-51F820A3DBA8}"/>
    <cellStyle name="Note 12 2 2 4 3" xfId="9753" xr:uid="{FE2C8090-7ABD-4543-89D5-AEFCA719E252}"/>
    <cellStyle name="Note 12 2 2 5" xfId="3328" xr:uid="{00000000-0005-0000-0000-0000030D0000}"/>
    <cellStyle name="Note 12 2 2 5 2" xfId="3329" xr:uid="{00000000-0005-0000-0000-0000040D0000}"/>
    <cellStyle name="Note 12 2 2 5 2 2" xfId="9756" xr:uid="{2F91ED5F-EC1E-44C6-BDBF-B52FBDFA8F93}"/>
    <cellStyle name="Note 12 2 2 5 3" xfId="9755" xr:uid="{6543B5A8-EBEF-48A6-966C-6876BAC8C509}"/>
    <cellStyle name="Note 12 2 2 6" xfId="3330" xr:uid="{00000000-0005-0000-0000-0000050D0000}"/>
    <cellStyle name="Note 12 2 2 6 2" xfId="9757" xr:uid="{9F406837-F7FB-4F65-962D-69775D47D7A3}"/>
    <cellStyle name="Note 12 2 2 7" xfId="9740" xr:uid="{0AED3CE1-AF79-4359-990E-4F9F250A299A}"/>
    <cellStyle name="Note 12 2 3" xfId="3331" xr:uid="{00000000-0005-0000-0000-0000060D0000}"/>
    <cellStyle name="Note 12 2 3 2" xfId="3332" xr:uid="{00000000-0005-0000-0000-0000070D0000}"/>
    <cellStyle name="Note 12 2 3 2 2" xfId="3333" xr:uid="{00000000-0005-0000-0000-0000080D0000}"/>
    <cellStyle name="Note 12 2 3 2 2 2" xfId="3334" xr:uid="{00000000-0005-0000-0000-0000090D0000}"/>
    <cellStyle name="Note 12 2 3 2 2 2 2" xfId="9761" xr:uid="{D4A132F2-CDB2-4033-9221-FD4C79D8A8AC}"/>
    <cellStyle name="Note 12 2 3 2 2 3" xfId="9760" xr:uid="{4808E8F5-F684-435A-952E-1849EFB32848}"/>
    <cellStyle name="Note 12 2 3 2 3" xfId="3335" xr:uid="{00000000-0005-0000-0000-00000A0D0000}"/>
    <cellStyle name="Note 12 2 3 2 3 2" xfId="9762" xr:uid="{C6F00BB4-F449-435A-AF2F-0986090B50E8}"/>
    <cellStyle name="Note 12 2 3 2 4" xfId="9759" xr:uid="{A39F081F-CC50-404B-B871-AAD740AECEEB}"/>
    <cellStyle name="Note 12 2 3 3" xfId="3336" xr:uid="{00000000-0005-0000-0000-00000B0D0000}"/>
    <cellStyle name="Note 12 2 3 3 2" xfId="3337" xr:uid="{00000000-0005-0000-0000-00000C0D0000}"/>
    <cellStyle name="Note 12 2 3 3 2 2" xfId="9764" xr:uid="{A5FFA5E9-932D-4A35-8F8D-31C4C4425177}"/>
    <cellStyle name="Note 12 2 3 3 3" xfId="9763" xr:uid="{5824897B-5FCB-484B-B039-4DDB24BEE8AA}"/>
    <cellStyle name="Note 12 2 3 4" xfId="3338" xr:uid="{00000000-0005-0000-0000-00000D0D0000}"/>
    <cellStyle name="Note 12 2 3 4 2" xfId="9765" xr:uid="{1A1DB378-DA54-49BA-BF0A-688ADF280C5E}"/>
    <cellStyle name="Note 12 2 3 5" xfId="9758" xr:uid="{74741782-D474-401A-8203-B9994552FD12}"/>
    <cellStyle name="Note 12 2 4" xfId="3339" xr:uid="{00000000-0005-0000-0000-00000E0D0000}"/>
    <cellStyle name="Note 12 2 4 2" xfId="3340" xr:uid="{00000000-0005-0000-0000-00000F0D0000}"/>
    <cellStyle name="Note 12 2 4 2 2" xfId="3341" xr:uid="{00000000-0005-0000-0000-0000100D0000}"/>
    <cellStyle name="Note 12 2 4 2 2 2" xfId="9768" xr:uid="{CDFFF42A-4A3C-4F4D-80F3-7FA71DF0F708}"/>
    <cellStyle name="Note 12 2 4 2 3" xfId="9767" xr:uid="{A9DC8531-D3AB-45C4-95B9-5440837C3EB7}"/>
    <cellStyle name="Note 12 2 4 3" xfId="3342" xr:uid="{00000000-0005-0000-0000-0000110D0000}"/>
    <cellStyle name="Note 12 2 4 3 2" xfId="9769" xr:uid="{F254385E-DB70-432F-BEC6-1FD27D7ADC5E}"/>
    <cellStyle name="Note 12 2 4 4" xfId="9766" xr:uid="{A8E42C7B-6268-48CB-B732-2F76AF0B3393}"/>
    <cellStyle name="Note 12 2 5" xfId="3343" xr:uid="{00000000-0005-0000-0000-0000120D0000}"/>
    <cellStyle name="Note 12 2 5 2" xfId="3344" xr:uid="{00000000-0005-0000-0000-0000130D0000}"/>
    <cellStyle name="Note 12 2 5 2 2" xfId="9771" xr:uid="{C545BFCA-5D42-48B3-948C-02775CF3DD84}"/>
    <cellStyle name="Note 12 2 5 3" xfId="9770" xr:uid="{2A22FA79-EEEC-4EC7-ACB1-B81A67F21866}"/>
    <cellStyle name="Note 12 2 6" xfId="3345" xr:uid="{00000000-0005-0000-0000-0000140D0000}"/>
    <cellStyle name="Note 12 2 6 2" xfId="9772" xr:uid="{77D8EAF5-2EFA-4BB0-98C5-50F9839678AD}"/>
    <cellStyle name="Note 12 2 7" xfId="9739" xr:uid="{DC7251B7-B001-4F2A-BA30-88747CDD3AF7}"/>
    <cellStyle name="Note 12 3" xfId="3346" xr:uid="{00000000-0005-0000-0000-0000150D0000}"/>
    <cellStyle name="Note 12 3 2" xfId="3347" xr:uid="{00000000-0005-0000-0000-0000160D0000}"/>
    <cellStyle name="Note 12 3 2 2" xfId="3348" xr:uid="{00000000-0005-0000-0000-0000170D0000}"/>
    <cellStyle name="Note 12 3 2 2 2" xfId="3349" xr:uid="{00000000-0005-0000-0000-0000180D0000}"/>
    <cellStyle name="Note 12 3 2 2 2 2" xfId="3350" xr:uid="{00000000-0005-0000-0000-0000190D0000}"/>
    <cellStyle name="Note 12 3 2 2 2 2 2" xfId="3351" xr:uid="{00000000-0005-0000-0000-00001A0D0000}"/>
    <cellStyle name="Note 12 3 2 2 2 2 2 2" xfId="9778" xr:uid="{12004F6B-C394-4A0A-B7BD-9B9A7BF8ACA0}"/>
    <cellStyle name="Note 12 3 2 2 2 2 3" xfId="9777" xr:uid="{DBE8B85F-BD37-475E-A863-579F23EEABE3}"/>
    <cellStyle name="Note 12 3 2 2 2 3" xfId="3352" xr:uid="{00000000-0005-0000-0000-00001B0D0000}"/>
    <cellStyle name="Note 12 3 2 2 2 3 2" xfId="9779" xr:uid="{39D42E71-0E17-4A32-A46A-0DC16E7D81DD}"/>
    <cellStyle name="Note 12 3 2 2 2 4" xfId="9776" xr:uid="{143A2EDC-B70B-4FB5-AEC2-BBF9C1C741F1}"/>
    <cellStyle name="Note 12 3 2 2 3" xfId="3353" xr:uid="{00000000-0005-0000-0000-00001C0D0000}"/>
    <cellStyle name="Note 12 3 2 2 3 2" xfId="3354" xr:uid="{00000000-0005-0000-0000-00001D0D0000}"/>
    <cellStyle name="Note 12 3 2 2 3 2 2" xfId="9781" xr:uid="{D156CA7E-E748-4C3C-93ED-55A855C82D89}"/>
    <cellStyle name="Note 12 3 2 2 3 3" xfId="9780" xr:uid="{C440F5D6-AA80-43DE-83E8-32BD3079D2C0}"/>
    <cellStyle name="Note 12 3 2 2 4" xfId="3355" xr:uid="{00000000-0005-0000-0000-00001E0D0000}"/>
    <cellStyle name="Note 12 3 2 2 4 2" xfId="9782" xr:uid="{8D142550-8FB3-498D-A9E4-A464D38A3722}"/>
    <cellStyle name="Note 12 3 2 2 5" xfId="9775" xr:uid="{68CEC485-281D-4DAF-8EDF-DDFC3FFDAAC4}"/>
    <cellStyle name="Note 12 3 2 3" xfId="3356" xr:uid="{00000000-0005-0000-0000-00001F0D0000}"/>
    <cellStyle name="Note 12 3 2 3 2" xfId="3357" xr:uid="{00000000-0005-0000-0000-0000200D0000}"/>
    <cellStyle name="Note 12 3 2 3 2 2" xfId="3358" xr:uid="{00000000-0005-0000-0000-0000210D0000}"/>
    <cellStyle name="Note 12 3 2 3 2 2 2" xfId="9785" xr:uid="{21A7155C-6F75-4D96-8258-40BFE30EB1B2}"/>
    <cellStyle name="Note 12 3 2 3 2 3" xfId="9784" xr:uid="{4CFEE713-93EA-4390-BDB7-EF5090FE45F3}"/>
    <cellStyle name="Note 12 3 2 3 3" xfId="3359" xr:uid="{00000000-0005-0000-0000-0000220D0000}"/>
    <cellStyle name="Note 12 3 2 3 3 2" xfId="9786" xr:uid="{22AFBFC9-AF4B-403C-A654-7E7CA2D2F47C}"/>
    <cellStyle name="Note 12 3 2 3 4" xfId="9783" xr:uid="{BCD8AFBD-937B-47A0-ABCE-749A74A7BE68}"/>
    <cellStyle name="Note 12 3 2 4" xfId="3360" xr:uid="{00000000-0005-0000-0000-0000230D0000}"/>
    <cellStyle name="Note 12 3 2 4 2" xfId="3361" xr:uid="{00000000-0005-0000-0000-0000240D0000}"/>
    <cellStyle name="Note 12 3 2 4 2 2" xfId="9788" xr:uid="{597D3F27-68AE-4A0F-8F42-E891A35992EA}"/>
    <cellStyle name="Note 12 3 2 4 3" xfId="9787" xr:uid="{198CEF68-2539-43DB-8105-5A00C1A70400}"/>
    <cellStyle name="Note 12 3 2 5" xfId="3362" xr:uid="{00000000-0005-0000-0000-0000250D0000}"/>
    <cellStyle name="Note 12 3 2 5 2" xfId="3363" xr:uid="{00000000-0005-0000-0000-0000260D0000}"/>
    <cellStyle name="Note 12 3 2 5 2 2" xfId="9790" xr:uid="{03F37A1A-4872-4F69-82C1-1B99EA458CED}"/>
    <cellStyle name="Note 12 3 2 5 3" xfId="9789" xr:uid="{3A5E9DFF-78A6-4A90-967F-87DCEC479479}"/>
    <cellStyle name="Note 12 3 2 6" xfId="3364" xr:uid="{00000000-0005-0000-0000-0000270D0000}"/>
    <cellStyle name="Note 12 3 2 6 2" xfId="9791" xr:uid="{858C57A4-CF78-4524-BD0C-72C54675A728}"/>
    <cellStyle name="Note 12 3 2 7" xfId="9774" xr:uid="{17C52C6E-A4FF-4C39-A42B-D87A4C6610BC}"/>
    <cellStyle name="Note 12 3 3" xfId="3365" xr:uid="{00000000-0005-0000-0000-0000280D0000}"/>
    <cellStyle name="Note 12 3 3 2" xfId="3366" xr:uid="{00000000-0005-0000-0000-0000290D0000}"/>
    <cellStyle name="Note 12 3 3 2 2" xfId="3367" xr:uid="{00000000-0005-0000-0000-00002A0D0000}"/>
    <cellStyle name="Note 12 3 3 2 2 2" xfId="3368" xr:uid="{00000000-0005-0000-0000-00002B0D0000}"/>
    <cellStyle name="Note 12 3 3 2 2 2 2" xfId="9795" xr:uid="{201E93C5-974E-499C-BEDC-EEBDAF1E73EE}"/>
    <cellStyle name="Note 12 3 3 2 2 3" xfId="9794" xr:uid="{73DE12CE-162B-49E6-8F4A-5F9250ECAE99}"/>
    <cellStyle name="Note 12 3 3 2 3" xfId="3369" xr:uid="{00000000-0005-0000-0000-00002C0D0000}"/>
    <cellStyle name="Note 12 3 3 2 3 2" xfId="9796" xr:uid="{015148FA-1F57-401D-A3D1-32E9A817FA79}"/>
    <cellStyle name="Note 12 3 3 2 4" xfId="9793" xr:uid="{603C177D-E82B-4DDA-B53C-5388A306BCC5}"/>
    <cellStyle name="Note 12 3 3 3" xfId="3370" xr:uid="{00000000-0005-0000-0000-00002D0D0000}"/>
    <cellStyle name="Note 12 3 3 3 2" xfId="3371" xr:uid="{00000000-0005-0000-0000-00002E0D0000}"/>
    <cellStyle name="Note 12 3 3 3 2 2" xfId="9798" xr:uid="{B9762DAB-A409-4532-ACA8-CB21D7A36382}"/>
    <cellStyle name="Note 12 3 3 3 3" xfId="9797" xr:uid="{34CA7796-989A-4AE8-8855-B244647BC860}"/>
    <cellStyle name="Note 12 3 3 4" xfId="3372" xr:uid="{00000000-0005-0000-0000-00002F0D0000}"/>
    <cellStyle name="Note 12 3 3 4 2" xfId="9799" xr:uid="{ECC2336C-7A0B-421F-A3E1-C99FA71EF35C}"/>
    <cellStyle name="Note 12 3 3 5" xfId="9792" xr:uid="{B7D4BAEA-6149-4B08-BA74-C7803C189B91}"/>
    <cellStyle name="Note 12 3 4" xfId="3373" xr:uid="{00000000-0005-0000-0000-0000300D0000}"/>
    <cellStyle name="Note 12 3 4 2" xfId="3374" xr:uid="{00000000-0005-0000-0000-0000310D0000}"/>
    <cellStyle name="Note 12 3 4 2 2" xfId="3375" xr:uid="{00000000-0005-0000-0000-0000320D0000}"/>
    <cellStyle name="Note 12 3 4 2 2 2" xfId="9802" xr:uid="{CA44F298-81AE-485C-B577-C22F8F7E82F1}"/>
    <cellStyle name="Note 12 3 4 2 3" xfId="9801" xr:uid="{53ECBB96-FFB7-45A3-A233-BBC555B3DD33}"/>
    <cellStyle name="Note 12 3 4 3" xfId="3376" xr:uid="{00000000-0005-0000-0000-0000330D0000}"/>
    <cellStyle name="Note 12 3 4 3 2" xfId="9803" xr:uid="{E1E04731-89D9-46DD-BB59-DA290AC8A766}"/>
    <cellStyle name="Note 12 3 4 4" xfId="9800" xr:uid="{93C6F48D-C259-4C14-8874-3B22537CEF97}"/>
    <cellStyle name="Note 12 3 5" xfId="3377" xr:uid="{00000000-0005-0000-0000-0000340D0000}"/>
    <cellStyle name="Note 12 3 5 2" xfId="3378" xr:uid="{00000000-0005-0000-0000-0000350D0000}"/>
    <cellStyle name="Note 12 3 5 2 2" xfId="9805" xr:uid="{4BF0C8C4-43E4-4E42-BD34-3D49E97091CA}"/>
    <cellStyle name="Note 12 3 5 3" xfId="9804" xr:uid="{9324D13B-D75E-49ED-B9BF-062DCEAEBE0A}"/>
    <cellStyle name="Note 12 3 6" xfId="3379" xr:uid="{00000000-0005-0000-0000-0000360D0000}"/>
    <cellStyle name="Note 12 3 6 2" xfId="9806" xr:uid="{E9C22989-AA23-4BA3-9732-C8A0CFCB2DFA}"/>
    <cellStyle name="Note 12 3 7" xfId="9773" xr:uid="{27E4093C-D7B8-42F9-95B1-7A87C2F8D236}"/>
    <cellStyle name="Note 12 4" xfId="3380" xr:uid="{00000000-0005-0000-0000-0000370D0000}"/>
    <cellStyle name="Note 12 4 2" xfId="3381" xr:uid="{00000000-0005-0000-0000-0000380D0000}"/>
    <cellStyle name="Note 12 4 2 2" xfId="3382" xr:uid="{00000000-0005-0000-0000-0000390D0000}"/>
    <cellStyle name="Note 12 4 2 2 2" xfId="3383" xr:uid="{00000000-0005-0000-0000-00003A0D0000}"/>
    <cellStyle name="Note 12 4 2 2 2 2" xfId="3384" xr:uid="{00000000-0005-0000-0000-00003B0D0000}"/>
    <cellStyle name="Note 12 4 2 2 2 2 2" xfId="3385" xr:uid="{00000000-0005-0000-0000-00003C0D0000}"/>
    <cellStyle name="Note 12 4 2 2 2 2 2 2" xfId="9812" xr:uid="{B857ECAE-3A10-4FDC-9EEC-8FCBA03D82F6}"/>
    <cellStyle name="Note 12 4 2 2 2 2 3" xfId="9811" xr:uid="{B3C0E491-E90D-40C1-8E49-E8C687CBAD78}"/>
    <cellStyle name="Note 12 4 2 2 2 3" xfId="3386" xr:uid="{00000000-0005-0000-0000-00003D0D0000}"/>
    <cellStyle name="Note 12 4 2 2 2 3 2" xfId="9813" xr:uid="{AD29C997-FBD2-41FA-B706-1CFF18F00827}"/>
    <cellStyle name="Note 12 4 2 2 2 4" xfId="9810" xr:uid="{D7FA5C0E-3D74-4A98-B65A-5DBE10D95F1E}"/>
    <cellStyle name="Note 12 4 2 2 3" xfId="3387" xr:uid="{00000000-0005-0000-0000-00003E0D0000}"/>
    <cellStyle name="Note 12 4 2 2 3 2" xfId="3388" xr:uid="{00000000-0005-0000-0000-00003F0D0000}"/>
    <cellStyle name="Note 12 4 2 2 3 2 2" xfId="9815" xr:uid="{B436EC7C-22C1-4AD2-AE65-A744D8FE5B99}"/>
    <cellStyle name="Note 12 4 2 2 3 3" xfId="9814" xr:uid="{26E422CA-5839-476B-BB75-087B6F14D14A}"/>
    <cellStyle name="Note 12 4 2 2 4" xfId="3389" xr:uid="{00000000-0005-0000-0000-0000400D0000}"/>
    <cellStyle name="Note 12 4 2 2 4 2" xfId="9816" xr:uid="{F68E5137-E91F-4A47-880F-A9CDBCCCB90F}"/>
    <cellStyle name="Note 12 4 2 2 5" xfId="9809" xr:uid="{F746C173-6AC4-4787-8005-E4CEF96A25FA}"/>
    <cellStyle name="Note 12 4 2 3" xfId="3390" xr:uid="{00000000-0005-0000-0000-0000410D0000}"/>
    <cellStyle name="Note 12 4 2 3 2" xfId="3391" xr:uid="{00000000-0005-0000-0000-0000420D0000}"/>
    <cellStyle name="Note 12 4 2 3 2 2" xfId="3392" xr:uid="{00000000-0005-0000-0000-0000430D0000}"/>
    <cellStyle name="Note 12 4 2 3 2 2 2" xfId="9819" xr:uid="{E2FED5B8-150F-48F2-8913-D8DFB978533E}"/>
    <cellStyle name="Note 12 4 2 3 2 3" xfId="9818" xr:uid="{80389D0A-B2E9-47EC-B1A4-5134766B4588}"/>
    <cellStyle name="Note 12 4 2 3 3" xfId="3393" xr:uid="{00000000-0005-0000-0000-0000440D0000}"/>
    <cellStyle name="Note 12 4 2 3 3 2" xfId="9820" xr:uid="{7CF3E695-C014-43EC-95D3-62FE590132B4}"/>
    <cellStyle name="Note 12 4 2 3 4" xfId="9817" xr:uid="{A236837C-E7DE-49D1-9E09-5A4C5079E6C7}"/>
    <cellStyle name="Note 12 4 2 4" xfId="3394" xr:uid="{00000000-0005-0000-0000-0000450D0000}"/>
    <cellStyle name="Note 12 4 2 4 2" xfId="3395" xr:uid="{00000000-0005-0000-0000-0000460D0000}"/>
    <cellStyle name="Note 12 4 2 4 2 2" xfId="9822" xr:uid="{855FEBD7-654C-4075-8EBA-11858F67BF44}"/>
    <cellStyle name="Note 12 4 2 4 3" xfId="9821" xr:uid="{9D08A1CE-EE28-482B-9AC5-635E7B4D9648}"/>
    <cellStyle name="Note 12 4 2 5" xfId="3396" xr:uid="{00000000-0005-0000-0000-0000470D0000}"/>
    <cellStyle name="Note 12 4 2 5 2" xfId="3397" xr:uid="{00000000-0005-0000-0000-0000480D0000}"/>
    <cellStyle name="Note 12 4 2 5 2 2" xfId="9824" xr:uid="{FCA2CFF8-15ED-4AB9-87B6-5D81CE5B4D3A}"/>
    <cellStyle name="Note 12 4 2 5 3" xfId="9823" xr:uid="{ADAC7B6F-103D-468D-AC25-6514D95B9BEF}"/>
    <cellStyle name="Note 12 4 2 6" xfId="3398" xr:uid="{00000000-0005-0000-0000-0000490D0000}"/>
    <cellStyle name="Note 12 4 2 6 2" xfId="9825" xr:uid="{13500D65-B383-4FF9-ABCB-3C0FAD61CC09}"/>
    <cellStyle name="Note 12 4 2 7" xfId="9808" xr:uid="{92B54B6B-88CF-4B12-A84E-42C2F943A40D}"/>
    <cellStyle name="Note 12 4 3" xfId="3399" xr:uid="{00000000-0005-0000-0000-00004A0D0000}"/>
    <cellStyle name="Note 12 4 3 2" xfId="3400" xr:uid="{00000000-0005-0000-0000-00004B0D0000}"/>
    <cellStyle name="Note 12 4 3 2 2" xfId="3401" xr:uid="{00000000-0005-0000-0000-00004C0D0000}"/>
    <cellStyle name="Note 12 4 3 2 2 2" xfId="3402" xr:uid="{00000000-0005-0000-0000-00004D0D0000}"/>
    <cellStyle name="Note 12 4 3 2 2 2 2" xfId="9829" xr:uid="{DC4408CF-4CBC-4689-8078-191F2AE70C04}"/>
    <cellStyle name="Note 12 4 3 2 2 3" xfId="9828" xr:uid="{209C09BB-A797-410B-84D8-F6E398C4B7B4}"/>
    <cellStyle name="Note 12 4 3 2 3" xfId="3403" xr:uid="{00000000-0005-0000-0000-00004E0D0000}"/>
    <cellStyle name="Note 12 4 3 2 3 2" xfId="9830" xr:uid="{635651D6-CA7B-461D-AA49-DD9EEFF8D1E9}"/>
    <cellStyle name="Note 12 4 3 2 4" xfId="9827" xr:uid="{3E70952E-83A3-4079-AFFC-290C5864F976}"/>
    <cellStyle name="Note 12 4 3 3" xfId="3404" xr:uid="{00000000-0005-0000-0000-00004F0D0000}"/>
    <cellStyle name="Note 12 4 3 3 2" xfId="3405" xr:uid="{00000000-0005-0000-0000-0000500D0000}"/>
    <cellStyle name="Note 12 4 3 3 2 2" xfId="9832" xr:uid="{20BBCF37-A41E-494A-8873-AF4AA80D20B6}"/>
    <cellStyle name="Note 12 4 3 3 3" xfId="9831" xr:uid="{0E5B2C93-CA39-412A-8A7B-0E98D08446DD}"/>
    <cellStyle name="Note 12 4 3 4" xfId="3406" xr:uid="{00000000-0005-0000-0000-0000510D0000}"/>
    <cellStyle name="Note 12 4 3 4 2" xfId="9833" xr:uid="{69FA6AEF-243E-467B-A5F2-A36604BF255F}"/>
    <cellStyle name="Note 12 4 3 5" xfId="9826" xr:uid="{FA122185-B407-46F9-A3D6-1D21B3B22410}"/>
    <cellStyle name="Note 12 4 4" xfId="3407" xr:uid="{00000000-0005-0000-0000-0000520D0000}"/>
    <cellStyle name="Note 12 4 4 2" xfId="3408" xr:uid="{00000000-0005-0000-0000-0000530D0000}"/>
    <cellStyle name="Note 12 4 4 2 2" xfId="3409" xr:uid="{00000000-0005-0000-0000-0000540D0000}"/>
    <cellStyle name="Note 12 4 4 2 2 2" xfId="9836" xr:uid="{51B83C56-75BD-4F7C-A658-A25CE7118237}"/>
    <cellStyle name="Note 12 4 4 2 3" xfId="9835" xr:uid="{928111EB-7D06-4CCB-A0E0-6428F6A80EFC}"/>
    <cellStyle name="Note 12 4 4 3" xfId="3410" xr:uid="{00000000-0005-0000-0000-0000550D0000}"/>
    <cellStyle name="Note 12 4 4 3 2" xfId="9837" xr:uid="{68F310EF-C6DC-4FB8-A0D4-EE70423A9CF7}"/>
    <cellStyle name="Note 12 4 4 4" xfId="9834" xr:uid="{D50E5282-76C4-4DD5-8D1C-64B71797707F}"/>
    <cellStyle name="Note 12 4 5" xfId="3411" xr:uid="{00000000-0005-0000-0000-0000560D0000}"/>
    <cellStyle name="Note 12 4 5 2" xfId="3412" xr:uid="{00000000-0005-0000-0000-0000570D0000}"/>
    <cellStyle name="Note 12 4 5 2 2" xfId="9839" xr:uid="{1B1CA37D-34ED-4C4F-8BED-C4B1C8F8F9A9}"/>
    <cellStyle name="Note 12 4 5 3" xfId="9838" xr:uid="{B94C2F74-AB7D-407E-8DF9-72C0DF26EBB9}"/>
    <cellStyle name="Note 12 4 6" xfId="3413" xr:uid="{00000000-0005-0000-0000-0000580D0000}"/>
    <cellStyle name="Note 12 4 6 2" xfId="9840" xr:uid="{B9142EC7-D1B8-4008-9E9C-C94FD2F5F6A6}"/>
    <cellStyle name="Note 12 4 7" xfId="9807" xr:uid="{E68A704D-B546-40AE-94F4-FC8A636E4ECC}"/>
    <cellStyle name="Note 12 5" xfId="3414" xr:uid="{00000000-0005-0000-0000-0000590D0000}"/>
    <cellStyle name="Note 12 5 2" xfId="3415" xr:uid="{00000000-0005-0000-0000-00005A0D0000}"/>
    <cellStyle name="Note 12 5 2 2" xfId="3416" xr:uid="{00000000-0005-0000-0000-00005B0D0000}"/>
    <cellStyle name="Note 12 5 2 2 2" xfId="3417" xr:uid="{00000000-0005-0000-0000-00005C0D0000}"/>
    <cellStyle name="Note 12 5 2 2 2 2" xfId="3418" xr:uid="{00000000-0005-0000-0000-00005D0D0000}"/>
    <cellStyle name="Note 12 5 2 2 2 2 2" xfId="3419" xr:uid="{00000000-0005-0000-0000-00005E0D0000}"/>
    <cellStyle name="Note 12 5 2 2 2 2 2 2" xfId="9846" xr:uid="{B15C56C8-8DDE-47FF-A0A9-082DC1EF7CA4}"/>
    <cellStyle name="Note 12 5 2 2 2 2 3" xfId="9845" xr:uid="{33CF6343-CF7E-49CA-B8EE-8431877F8DE6}"/>
    <cellStyle name="Note 12 5 2 2 2 3" xfId="3420" xr:uid="{00000000-0005-0000-0000-00005F0D0000}"/>
    <cellStyle name="Note 12 5 2 2 2 3 2" xfId="9847" xr:uid="{813772A7-C3C4-401B-83BC-995F96FF4EAE}"/>
    <cellStyle name="Note 12 5 2 2 2 4" xfId="9844" xr:uid="{A2177B5A-776D-4FB8-A5C9-B892747CC035}"/>
    <cellStyle name="Note 12 5 2 2 3" xfId="3421" xr:uid="{00000000-0005-0000-0000-0000600D0000}"/>
    <cellStyle name="Note 12 5 2 2 3 2" xfId="3422" xr:uid="{00000000-0005-0000-0000-0000610D0000}"/>
    <cellStyle name="Note 12 5 2 2 3 2 2" xfId="9849" xr:uid="{266210B9-9314-4CBE-8344-2BA2DEE17222}"/>
    <cellStyle name="Note 12 5 2 2 3 3" xfId="9848" xr:uid="{7AC0FC09-8270-4786-8E7B-F2FAEE8078CB}"/>
    <cellStyle name="Note 12 5 2 2 4" xfId="3423" xr:uid="{00000000-0005-0000-0000-0000620D0000}"/>
    <cellStyle name="Note 12 5 2 2 4 2" xfId="9850" xr:uid="{F37D72B7-0B80-43E3-8D5A-FA5A1AF0BCBE}"/>
    <cellStyle name="Note 12 5 2 2 5" xfId="9843" xr:uid="{D2C71F57-717C-44E0-B35A-388EE4D03618}"/>
    <cellStyle name="Note 12 5 2 3" xfId="3424" xr:uid="{00000000-0005-0000-0000-0000630D0000}"/>
    <cellStyle name="Note 12 5 2 3 2" xfId="3425" xr:uid="{00000000-0005-0000-0000-0000640D0000}"/>
    <cellStyle name="Note 12 5 2 3 2 2" xfId="3426" xr:uid="{00000000-0005-0000-0000-0000650D0000}"/>
    <cellStyle name="Note 12 5 2 3 2 2 2" xfId="9853" xr:uid="{AF4146AE-841E-4ED3-B742-98A32CE50D46}"/>
    <cellStyle name="Note 12 5 2 3 2 3" xfId="9852" xr:uid="{A2D24102-BBDC-47BD-8D0D-E7AC45F10C2D}"/>
    <cellStyle name="Note 12 5 2 3 3" xfId="3427" xr:uid="{00000000-0005-0000-0000-0000660D0000}"/>
    <cellStyle name="Note 12 5 2 3 3 2" xfId="9854" xr:uid="{C57AB7E6-945D-4E68-865C-E3E61A71B7CB}"/>
    <cellStyle name="Note 12 5 2 3 4" xfId="9851" xr:uid="{8145CF28-7905-4500-8D1B-FA4B34537BD6}"/>
    <cellStyle name="Note 12 5 2 4" xfId="3428" xr:uid="{00000000-0005-0000-0000-0000670D0000}"/>
    <cellStyle name="Note 12 5 2 4 2" xfId="3429" xr:uid="{00000000-0005-0000-0000-0000680D0000}"/>
    <cellStyle name="Note 12 5 2 4 2 2" xfId="9856" xr:uid="{786C0DC3-6192-42C4-9032-42234AF4B409}"/>
    <cellStyle name="Note 12 5 2 4 3" xfId="9855" xr:uid="{155ECB4D-A4B0-480D-B84C-9EE30F90715A}"/>
    <cellStyle name="Note 12 5 2 5" xfId="3430" xr:uid="{00000000-0005-0000-0000-0000690D0000}"/>
    <cellStyle name="Note 12 5 2 5 2" xfId="3431" xr:uid="{00000000-0005-0000-0000-00006A0D0000}"/>
    <cellStyle name="Note 12 5 2 5 2 2" xfId="9858" xr:uid="{75FB2AD9-F04D-438A-B044-2CED10EC15B5}"/>
    <cellStyle name="Note 12 5 2 5 3" xfId="9857" xr:uid="{1F94F5B3-9D31-4F67-8BFB-BD75E85CA41B}"/>
    <cellStyle name="Note 12 5 2 6" xfId="3432" xr:uid="{00000000-0005-0000-0000-00006B0D0000}"/>
    <cellStyle name="Note 12 5 2 6 2" xfId="9859" xr:uid="{ECF402E4-9B36-4B14-A67A-D6AE9CF247A9}"/>
    <cellStyle name="Note 12 5 2 7" xfId="9842" xr:uid="{4F3C552A-1680-4BFD-A5D3-2248EB136757}"/>
    <cellStyle name="Note 12 5 3" xfId="3433" xr:uid="{00000000-0005-0000-0000-00006C0D0000}"/>
    <cellStyle name="Note 12 5 3 2" xfId="3434" xr:uid="{00000000-0005-0000-0000-00006D0D0000}"/>
    <cellStyle name="Note 12 5 3 2 2" xfId="3435" xr:uid="{00000000-0005-0000-0000-00006E0D0000}"/>
    <cellStyle name="Note 12 5 3 2 2 2" xfId="3436" xr:uid="{00000000-0005-0000-0000-00006F0D0000}"/>
    <cellStyle name="Note 12 5 3 2 2 2 2" xfId="9863" xr:uid="{FEB4E93A-5364-48C8-8A26-E236F33755F0}"/>
    <cellStyle name="Note 12 5 3 2 2 3" xfId="9862" xr:uid="{3DB85318-230A-4EBB-8C26-5F7B7372B0AB}"/>
    <cellStyle name="Note 12 5 3 2 3" xfId="3437" xr:uid="{00000000-0005-0000-0000-0000700D0000}"/>
    <cellStyle name="Note 12 5 3 2 3 2" xfId="9864" xr:uid="{040DFE09-DA93-4076-B1A2-7130ACE56CE7}"/>
    <cellStyle name="Note 12 5 3 2 4" xfId="9861" xr:uid="{C3188D15-56F8-44F3-8A0D-578500A817CA}"/>
    <cellStyle name="Note 12 5 3 3" xfId="3438" xr:uid="{00000000-0005-0000-0000-0000710D0000}"/>
    <cellStyle name="Note 12 5 3 3 2" xfId="3439" xr:uid="{00000000-0005-0000-0000-0000720D0000}"/>
    <cellStyle name="Note 12 5 3 3 2 2" xfId="9866" xr:uid="{C9AFBF10-0EEF-4D36-B043-E060A1CE3DA1}"/>
    <cellStyle name="Note 12 5 3 3 3" xfId="9865" xr:uid="{17C781BC-555F-4C83-960F-EE7FB180ABD9}"/>
    <cellStyle name="Note 12 5 3 4" xfId="3440" xr:uid="{00000000-0005-0000-0000-0000730D0000}"/>
    <cellStyle name="Note 12 5 3 4 2" xfId="9867" xr:uid="{361843D0-1A15-4AC1-B322-BB76941A4A2D}"/>
    <cellStyle name="Note 12 5 3 5" xfId="9860" xr:uid="{8078D46A-B1A1-4F47-9057-7284A4EE5468}"/>
    <cellStyle name="Note 12 5 4" xfId="3441" xr:uid="{00000000-0005-0000-0000-0000740D0000}"/>
    <cellStyle name="Note 12 5 4 2" xfId="3442" xr:uid="{00000000-0005-0000-0000-0000750D0000}"/>
    <cellStyle name="Note 12 5 4 2 2" xfId="3443" xr:uid="{00000000-0005-0000-0000-0000760D0000}"/>
    <cellStyle name="Note 12 5 4 2 2 2" xfId="9870" xr:uid="{FF8F9F4D-E667-452E-A511-186D10367F8C}"/>
    <cellStyle name="Note 12 5 4 2 3" xfId="9869" xr:uid="{8336DF9C-84C3-47E9-A634-F17DF90C3930}"/>
    <cellStyle name="Note 12 5 4 3" xfId="3444" xr:uid="{00000000-0005-0000-0000-0000770D0000}"/>
    <cellStyle name="Note 12 5 4 3 2" xfId="9871" xr:uid="{05BF2EBF-4717-426D-82A3-712131C39F44}"/>
    <cellStyle name="Note 12 5 4 4" xfId="9868" xr:uid="{D3BE7C5C-0666-4D5A-9B66-0E14EEA1C769}"/>
    <cellStyle name="Note 12 5 5" xfId="3445" xr:uid="{00000000-0005-0000-0000-0000780D0000}"/>
    <cellStyle name="Note 12 5 5 2" xfId="3446" xr:uid="{00000000-0005-0000-0000-0000790D0000}"/>
    <cellStyle name="Note 12 5 5 2 2" xfId="9873" xr:uid="{75FB8A4A-1015-4BA3-8D50-8A3E43CA0F5C}"/>
    <cellStyle name="Note 12 5 5 3" xfId="9872" xr:uid="{04D6DA03-81C2-46E9-A529-510F5A6BA6EC}"/>
    <cellStyle name="Note 12 5 6" xfId="3447" xr:uid="{00000000-0005-0000-0000-00007A0D0000}"/>
    <cellStyle name="Note 12 5 6 2" xfId="9874" xr:uid="{76727C0F-CE02-4E07-8B80-1C302424D8E5}"/>
    <cellStyle name="Note 12 5 7" xfId="9841" xr:uid="{E02CDBB5-5649-40FE-880C-B94B232AD2F5}"/>
    <cellStyle name="Note 13 2" xfId="3448" xr:uid="{00000000-0005-0000-0000-00007B0D0000}"/>
    <cellStyle name="Note 13 2 2" xfId="3449" xr:uid="{00000000-0005-0000-0000-00007C0D0000}"/>
    <cellStyle name="Note 13 2 2 2" xfId="3450" xr:uid="{00000000-0005-0000-0000-00007D0D0000}"/>
    <cellStyle name="Note 13 2 2 2 2" xfId="3451" xr:uid="{00000000-0005-0000-0000-00007E0D0000}"/>
    <cellStyle name="Note 13 2 2 2 2 2" xfId="3452" xr:uid="{00000000-0005-0000-0000-00007F0D0000}"/>
    <cellStyle name="Note 13 2 2 2 2 2 2" xfId="3453" xr:uid="{00000000-0005-0000-0000-0000800D0000}"/>
    <cellStyle name="Note 13 2 2 2 2 2 2 2" xfId="9880" xr:uid="{4953D5BD-AD0C-4BE6-885B-A3AD3DFA4893}"/>
    <cellStyle name="Note 13 2 2 2 2 2 3" xfId="9879" xr:uid="{2F2F7F7F-9EBE-4774-B43A-F552D07084C4}"/>
    <cellStyle name="Note 13 2 2 2 2 3" xfId="3454" xr:uid="{00000000-0005-0000-0000-0000810D0000}"/>
    <cellStyle name="Note 13 2 2 2 2 3 2" xfId="9881" xr:uid="{C9DCECC0-A60D-47DB-8A69-3266472EF8F0}"/>
    <cellStyle name="Note 13 2 2 2 2 4" xfId="9878" xr:uid="{C3E9DB56-D60E-477C-8A8D-B929BB551387}"/>
    <cellStyle name="Note 13 2 2 2 3" xfId="3455" xr:uid="{00000000-0005-0000-0000-0000820D0000}"/>
    <cellStyle name="Note 13 2 2 2 3 2" xfId="3456" xr:uid="{00000000-0005-0000-0000-0000830D0000}"/>
    <cellStyle name="Note 13 2 2 2 3 2 2" xfId="9883" xr:uid="{D2614877-11FB-4A0E-AA88-413EA8425417}"/>
    <cellStyle name="Note 13 2 2 2 3 3" xfId="9882" xr:uid="{AE4DA4CC-FCC6-4B15-A795-302CB241E269}"/>
    <cellStyle name="Note 13 2 2 2 4" xfId="3457" xr:uid="{00000000-0005-0000-0000-0000840D0000}"/>
    <cellStyle name="Note 13 2 2 2 4 2" xfId="9884" xr:uid="{02EFD443-5FBB-4FA1-A76E-55761CD6980F}"/>
    <cellStyle name="Note 13 2 2 2 5" xfId="9877" xr:uid="{31E8A1CC-7E3E-432F-B301-D7D1D206C1D2}"/>
    <cellStyle name="Note 13 2 2 3" xfId="3458" xr:uid="{00000000-0005-0000-0000-0000850D0000}"/>
    <cellStyle name="Note 13 2 2 3 2" xfId="3459" xr:uid="{00000000-0005-0000-0000-0000860D0000}"/>
    <cellStyle name="Note 13 2 2 3 2 2" xfId="3460" xr:uid="{00000000-0005-0000-0000-0000870D0000}"/>
    <cellStyle name="Note 13 2 2 3 2 2 2" xfId="9887" xr:uid="{2A8F4F28-AF80-409D-80B7-377BB8414A3C}"/>
    <cellStyle name="Note 13 2 2 3 2 3" xfId="9886" xr:uid="{D39E00FD-E765-4883-952B-9AA0CA0BE7B7}"/>
    <cellStyle name="Note 13 2 2 3 3" xfId="3461" xr:uid="{00000000-0005-0000-0000-0000880D0000}"/>
    <cellStyle name="Note 13 2 2 3 3 2" xfId="9888" xr:uid="{19ACA708-1CF1-4980-BBB7-7E1EBA181223}"/>
    <cellStyle name="Note 13 2 2 3 4" xfId="9885" xr:uid="{1B47F226-B59D-403B-AAE2-880E7331FBBA}"/>
    <cellStyle name="Note 13 2 2 4" xfId="3462" xr:uid="{00000000-0005-0000-0000-0000890D0000}"/>
    <cellStyle name="Note 13 2 2 4 2" xfId="3463" xr:uid="{00000000-0005-0000-0000-00008A0D0000}"/>
    <cellStyle name="Note 13 2 2 4 2 2" xfId="9890" xr:uid="{E9BC96BB-B39F-4E16-9D0E-D048BDC5B7C9}"/>
    <cellStyle name="Note 13 2 2 4 3" xfId="9889" xr:uid="{15316992-6AC3-41EB-92C1-D0FCFA146C89}"/>
    <cellStyle name="Note 13 2 2 5" xfId="3464" xr:uid="{00000000-0005-0000-0000-00008B0D0000}"/>
    <cellStyle name="Note 13 2 2 5 2" xfId="3465" xr:uid="{00000000-0005-0000-0000-00008C0D0000}"/>
    <cellStyle name="Note 13 2 2 5 2 2" xfId="9892" xr:uid="{83A22B85-2293-4604-B807-9F676CDF3D9E}"/>
    <cellStyle name="Note 13 2 2 5 3" xfId="9891" xr:uid="{9F6FC4C6-1F9C-48B4-BBF3-2EA097F02309}"/>
    <cellStyle name="Note 13 2 2 6" xfId="3466" xr:uid="{00000000-0005-0000-0000-00008D0D0000}"/>
    <cellStyle name="Note 13 2 2 6 2" xfId="9893" xr:uid="{6D0EFBC7-BF03-437C-BAB5-4659578E5709}"/>
    <cellStyle name="Note 13 2 2 7" xfId="9876" xr:uid="{485AE913-9EF1-4CAB-935B-614CAEF1B15E}"/>
    <cellStyle name="Note 13 2 3" xfId="3467" xr:uid="{00000000-0005-0000-0000-00008E0D0000}"/>
    <cellStyle name="Note 13 2 3 2" xfId="3468" xr:uid="{00000000-0005-0000-0000-00008F0D0000}"/>
    <cellStyle name="Note 13 2 3 2 2" xfId="3469" xr:uid="{00000000-0005-0000-0000-0000900D0000}"/>
    <cellStyle name="Note 13 2 3 2 2 2" xfId="3470" xr:uid="{00000000-0005-0000-0000-0000910D0000}"/>
    <cellStyle name="Note 13 2 3 2 2 2 2" xfId="9897" xr:uid="{A92ACD74-D246-4791-B7E9-B6DD8BB53A74}"/>
    <cellStyle name="Note 13 2 3 2 2 3" xfId="9896" xr:uid="{DF622485-4BB0-4273-8371-234DE110FF74}"/>
    <cellStyle name="Note 13 2 3 2 3" xfId="3471" xr:uid="{00000000-0005-0000-0000-0000920D0000}"/>
    <cellStyle name="Note 13 2 3 2 3 2" xfId="9898" xr:uid="{082999F1-F013-4717-AD4B-876D1084FC0E}"/>
    <cellStyle name="Note 13 2 3 2 4" xfId="9895" xr:uid="{4586322A-7B78-427B-8DC3-FBB53F633586}"/>
    <cellStyle name="Note 13 2 3 3" xfId="3472" xr:uid="{00000000-0005-0000-0000-0000930D0000}"/>
    <cellStyle name="Note 13 2 3 3 2" xfId="3473" xr:uid="{00000000-0005-0000-0000-0000940D0000}"/>
    <cellStyle name="Note 13 2 3 3 2 2" xfId="9900" xr:uid="{2CB772F6-EE71-4023-AB3A-28BE82E337B0}"/>
    <cellStyle name="Note 13 2 3 3 3" xfId="9899" xr:uid="{8558CED9-9150-4CFB-8EEE-BDAC1274C50F}"/>
    <cellStyle name="Note 13 2 3 4" xfId="3474" xr:uid="{00000000-0005-0000-0000-0000950D0000}"/>
    <cellStyle name="Note 13 2 3 4 2" xfId="9901" xr:uid="{9BC5F9CC-52DD-48CB-A9C1-CD186C17B715}"/>
    <cellStyle name="Note 13 2 3 5" xfId="9894" xr:uid="{83D9F581-FBC3-4F34-9681-2EC2038BBF15}"/>
    <cellStyle name="Note 13 2 4" xfId="3475" xr:uid="{00000000-0005-0000-0000-0000960D0000}"/>
    <cellStyle name="Note 13 2 4 2" xfId="3476" xr:uid="{00000000-0005-0000-0000-0000970D0000}"/>
    <cellStyle name="Note 13 2 4 2 2" xfId="3477" xr:uid="{00000000-0005-0000-0000-0000980D0000}"/>
    <cellStyle name="Note 13 2 4 2 2 2" xfId="9904" xr:uid="{04A7CB71-3F73-4152-8641-FBD484874B21}"/>
    <cellStyle name="Note 13 2 4 2 3" xfId="9903" xr:uid="{372C9B87-AEF6-44AD-998A-FF393E92DA9A}"/>
    <cellStyle name="Note 13 2 4 3" xfId="3478" xr:uid="{00000000-0005-0000-0000-0000990D0000}"/>
    <cellStyle name="Note 13 2 4 3 2" xfId="9905" xr:uid="{5C8301B2-3370-46D5-9FBE-4DA7289B730A}"/>
    <cellStyle name="Note 13 2 4 4" xfId="9902" xr:uid="{FBFDB01A-4DE1-4EE1-A2EA-09D89E2BD2A6}"/>
    <cellStyle name="Note 13 2 5" xfId="3479" xr:uid="{00000000-0005-0000-0000-00009A0D0000}"/>
    <cellStyle name="Note 13 2 5 2" xfId="3480" xr:uid="{00000000-0005-0000-0000-00009B0D0000}"/>
    <cellStyle name="Note 13 2 5 2 2" xfId="9907" xr:uid="{FB2E93E3-CF8B-4E2E-9084-1EAEB770C57D}"/>
    <cellStyle name="Note 13 2 5 3" xfId="9906" xr:uid="{8D97FA52-63F0-458C-B3F4-B8B777CA5434}"/>
    <cellStyle name="Note 13 2 6" xfId="3481" xr:uid="{00000000-0005-0000-0000-00009C0D0000}"/>
    <cellStyle name="Note 13 2 6 2" xfId="9908" xr:uid="{B387D2C0-2D45-4AFF-9266-34C7C3A0E2FB}"/>
    <cellStyle name="Note 13 2 7" xfId="9875" xr:uid="{62E693E9-8CCF-4F61-B2DC-F3AF3BA2CF0D}"/>
    <cellStyle name="Note 14 2" xfId="3482" xr:uid="{00000000-0005-0000-0000-00009D0D0000}"/>
    <cellStyle name="Note 14 2 2" xfId="3483" xr:uid="{00000000-0005-0000-0000-00009E0D0000}"/>
    <cellStyle name="Note 14 2 2 2" xfId="3484" xr:uid="{00000000-0005-0000-0000-00009F0D0000}"/>
    <cellStyle name="Note 14 2 2 2 2" xfId="3485" xr:uid="{00000000-0005-0000-0000-0000A00D0000}"/>
    <cellStyle name="Note 14 2 2 2 2 2" xfId="3486" xr:uid="{00000000-0005-0000-0000-0000A10D0000}"/>
    <cellStyle name="Note 14 2 2 2 2 2 2" xfId="3487" xr:uid="{00000000-0005-0000-0000-0000A20D0000}"/>
    <cellStyle name="Note 14 2 2 2 2 2 2 2" xfId="9914" xr:uid="{6636EF0D-EBE1-4760-8AEB-367B570B6941}"/>
    <cellStyle name="Note 14 2 2 2 2 2 3" xfId="9913" xr:uid="{BB77F90B-C498-4315-9B52-9315A90E291C}"/>
    <cellStyle name="Note 14 2 2 2 2 3" xfId="3488" xr:uid="{00000000-0005-0000-0000-0000A30D0000}"/>
    <cellStyle name="Note 14 2 2 2 2 3 2" xfId="9915" xr:uid="{F29B9B19-09A4-4BCA-9E84-61D7340882AE}"/>
    <cellStyle name="Note 14 2 2 2 2 4" xfId="9912" xr:uid="{9E832620-2A0B-4644-AC0F-38D9A04627F1}"/>
    <cellStyle name="Note 14 2 2 2 3" xfId="3489" xr:uid="{00000000-0005-0000-0000-0000A40D0000}"/>
    <cellStyle name="Note 14 2 2 2 3 2" xfId="3490" xr:uid="{00000000-0005-0000-0000-0000A50D0000}"/>
    <cellStyle name="Note 14 2 2 2 3 2 2" xfId="9917" xr:uid="{BF1C28BB-91F8-49F2-AD73-5C8EFB10E1F1}"/>
    <cellStyle name="Note 14 2 2 2 3 3" xfId="9916" xr:uid="{893B7221-6FDA-41AA-8B13-35A35EB2BB3D}"/>
    <cellStyle name="Note 14 2 2 2 4" xfId="3491" xr:uid="{00000000-0005-0000-0000-0000A60D0000}"/>
    <cellStyle name="Note 14 2 2 2 4 2" xfId="9918" xr:uid="{B6913456-7947-4699-807A-D1C2A8BA8F54}"/>
    <cellStyle name="Note 14 2 2 2 5" xfId="9911" xr:uid="{79F3BC4E-784A-45A3-A98C-94B7C563309A}"/>
    <cellStyle name="Note 14 2 2 3" xfId="3492" xr:uid="{00000000-0005-0000-0000-0000A70D0000}"/>
    <cellStyle name="Note 14 2 2 3 2" xfId="3493" xr:uid="{00000000-0005-0000-0000-0000A80D0000}"/>
    <cellStyle name="Note 14 2 2 3 2 2" xfId="3494" xr:uid="{00000000-0005-0000-0000-0000A90D0000}"/>
    <cellStyle name="Note 14 2 2 3 2 2 2" xfId="9921" xr:uid="{1B779B86-F8EE-4E62-A588-B2597EF16C1E}"/>
    <cellStyle name="Note 14 2 2 3 2 3" xfId="9920" xr:uid="{F13BD40F-3D47-4262-8FE5-4651F9B262DB}"/>
    <cellStyle name="Note 14 2 2 3 3" xfId="3495" xr:uid="{00000000-0005-0000-0000-0000AA0D0000}"/>
    <cellStyle name="Note 14 2 2 3 3 2" xfId="9922" xr:uid="{5A6D54EA-27D5-49BA-8EF5-899491ABDC8B}"/>
    <cellStyle name="Note 14 2 2 3 4" xfId="9919" xr:uid="{EC1B1128-8448-4687-A608-6E46F204D39E}"/>
    <cellStyle name="Note 14 2 2 4" xfId="3496" xr:uid="{00000000-0005-0000-0000-0000AB0D0000}"/>
    <cellStyle name="Note 14 2 2 4 2" xfId="3497" xr:uid="{00000000-0005-0000-0000-0000AC0D0000}"/>
    <cellStyle name="Note 14 2 2 4 2 2" xfId="9924" xr:uid="{6E3C2348-C183-4432-A160-5F16D8EDDFF2}"/>
    <cellStyle name="Note 14 2 2 4 3" xfId="9923" xr:uid="{C629FC70-A4D0-4106-B73F-642AEF497CF5}"/>
    <cellStyle name="Note 14 2 2 5" xfId="3498" xr:uid="{00000000-0005-0000-0000-0000AD0D0000}"/>
    <cellStyle name="Note 14 2 2 5 2" xfId="3499" xr:uid="{00000000-0005-0000-0000-0000AE0D0000}"/>
    <cellStyle name="Note 14 2 2 5 2 2" xfId="9926" xr:uid="{44FB8CF1-4C97-4162-8D21-E37232A8D89E}"/>
    <cellStyle name="Note 14 2 2 5 3" xfId="9925" xr:uid="{B22147DB-B303-464A-BA3D-1C4ABF6A1F10}"/>
    <cellStyle name="Note 14 2 2 6" xfId="3500" xr:uid="{00000000-0005-0000-0000-0000AF0D0000}"/>
    <cellStyle name="Note 14 2 2 6 2" xfId="9927" xr:uid="{9EBD4B4C-32A0-4058-AC29-7F7B19A13536}"/>
    <cellStyle name="Note 14 2 2 7" xfId="9910" xr:uid="{667D4890-1C1B-4DFB-A564-E85512E4FF73}"/>
    <cellStyle name="Note 14 2 3" xfId="3501" xr:uid="{00000000-0005-0000-0000-0000B00D0000}"/>
    <cellStyle name="Note 14 2 3 2" xfId="3502" xr:uid="{00000000-0005-0000-0000-0000B10D0000}"/>
    <cellStyle name="Note 14 2 3 2 2" xfId="3503" xr:uid="{00000000-0005-0000-0000-0000B20D0000}"/>
    <cellStyle name="Note 14 2 3 2 2 2" xfId="3504" xr:uid="{00000000-0005-0000-0000-0000B30D0000}"/>
    <cellStyle name="Note 14 2 3 2 2 2 2" xfId="9931" xr:uid="{97A4EDD9-3650-4001-B513-422F7834504F}"/>
    <cellStyle name="Note 14 2 3 2 2 3" xfId="9930" xr:uid="{D4FFA9D3-7A4F-4AE5-8215-E0902FE8E987}"/>
    <cellStyle name="Note 14 2 3 2 3" xfId="3505" xr:uid="{00000000-0005-0000-0000-0000B40D0000}"/>
    <cellStyle name="Note 14 2 3 2 3 2" xfId="9932" xr:uid="{71CB59D5-AEC7-48B8-AB35-48BBB621DE58}"/>
    <cellStyle name="Note 14 2 3 2 4" xfId="9929" xr:uid="{D081BF80-78C2-4BBA-AE9F-3C4D249A3DFE}"/>
    <cellStyle name="Note 14 2 3 3" xfId="3506" xr:uid="{00000000-0005-0000-0000-0000B50D0000}"/>
    <cellStyle name="Note 14 2 3 3 2" xfId="3507" xr:uid="{00000000-0005-0000-0000-0000B60D0000}"/>
    <cellStyle name="Note 14 2 3 3 2 2" xfId="9934" xr:uid="{839E83E0-ABEA-46F8-8DD3-1DABDEF2F3ED}"/>
    <cellStyle name="Note 14 2 3 3 3" xfId="9933" xr:uid="{BE6D9845-5EAC-4666-9F08-03A49B65641D}"/>
    <cellStyle name="Note 14 2 3 4" xfId="3508" xr:uid="{00000000-0005-0000-0000-0000B70D0000}"/>
    <cellStyle name="Note 14 2 3 4 2" xfId="9935" xr:uid="{9637B4EB-637D-4F65-90C8-26B7FFC2C203}"/>
    <cellStyle name="Note 14 2 3 5" xfId="9928" xr:uid="{9C656430-D73C-41C9-9CFA-21AE20C4D862}"/>
    <cellStyle name="Note 14 2 4" xfId="3509" xr:uid="{00000000-0005-0000-0000-0000B80D0000}"/>
    <cellStyle name="Note 14 2 4 2" xfId="3510" xr:uid="{00000000-0005-0000-0000-0000B90D0000}"/>
    <cellStyle name="Note 14 2 4 2 2" xfId="3511" xr:uid="{00000000-0005-0000-0000-0000BA0D0000}"/>
    <cellStyle name="Note 14 2 4 2 2 2" xfId="9938" xr:uid="{3367E8A2-EDCE-44F3-A522-C5FA809BF5EB}"/>
    <cellStyle name="Note 14 2 4 2 3" xfId="9937" xr:uid="{0EC67D7E-633E-4242-AD4F-A24BFADEAB6A}"/>
    <cellStyle name="Note 14 2 4 3" xfId="3512" xr:uid="{00000000-0005-0000-0000-0000BB0D0000}"/>
    <cellStyle name="Note 14 2 4 3 2" xfId="9939" xr:uid="{9624513D-119D-47BD-B712-E2FE0F952AC8}"/>
    <cellStyle name="Note 14 2 4 4" xfId="9936" xr:uid="{DA363C93-B009-4CC0-913E-24CAF77D69F9}"/>
    <cellStyle name="Note 14 2 5" xfId="3513" xr:uid="{00000000-0005-0000-0000-0000BC0D0000}"/>
    <cellStyle name="Note 14 2 5 2" xfId="3514" xr:uid="{00000000-0005-0000-0000-0000BD0D0000}"/>
    <cellStyle name="Note 14 2 5 2 2" xfId="9941" xr:uid="{09EE604B-F42C-440F-B2D2-34F16F6923CE}"/>
    <cellStyle name="Note 14 2 5 3" xfId="9940" xr:uid="{C3B8F953-389B-4E8D-9C16-15E618930727}"/>
    <cellStyle name="Note 14 2 6" xfId="3515" xr:uid="{00000000-0005-0000-0000-0000BE0D0000}"/>
    <cellStyle name="Note 14 2 6 2" xfId="9942" xr:uid="{DAB9EE92-5660-4E5C-AA3E-E8B20A777F35}"/>
    <cellStyle name="Note 14 2 7" xfId="9909" xr:uid="{DA9A8CBB-788D-4DDD-A5ED-50B85CD06274}"/>
    <cellStyle name="Note 15 2" xfId="3516" xr:uid="{00000000-0005-0000-0000-0000BF0D0000}"/>
    <cellStyle name="Note 15 2 2" xfId="3517" xr:uid="{00000000-0005-0000-0000-0000C00D0000}"/>
    <cellStyle name="Note 15 2 2 2" xfId="3518" xr:uid="{00000000-0005-0000-0000-0000C10D0000}"/>
    <cellStyle name="Note 15 2 2 2 2" xfId="3519" xr:uid="{00000000-0005-0000-0000-0000C20D0000}"/>
    <cellStyle name="Note 15 2 2 2 2 2" xfId="3520" xr:uid="{00000000-0005-0000-0000-0000C30D0000}"/>
    <cellStyle name="Note 15 2 2 2 2 2 2" xfId="3521" xr:uid="{00000000-0005-0000-0000-0000C40D0000}"/>
    <cellStyle name="Note 15 2 2 2 2 2 2 2" xfId="9948" xr:uid="{8E191225-4078-47CC-B9F4-90FCE517DF76}"/>
    <cellStyle name="Note 15 2 2 2 2 2 3" xfId="9947" xr:uid="{FE9F7210-2345-4A45-9F85-7F93032B8C7F}"/>
    <cellStyle name="Note 15 2 2 2 2 3" xfId="3522" xr:uid="{00000000-0005-0000-0000-0000C50D0000}"/>
    <cellStyle name="Note 15 2 2 2 2 3 2" xfId="9949" xr:uid="{015A4547-4E72-491D-ADC9-51A29448D197}"/>
    <cellStyle name="Note 15 2 2 2 2 4" xfId="9946" xr:uid="{0AB219A7-6189-4469-AA0A-DEE5BAC8BA09}"/>
    <cellStyle name="Note 15 2 2 2 3" xfId="3523" xr:uid="{00000000-0005-0000-0000-0000C60D0000}"/>
    <cellStyle name="Note 15 2 2 2 3 2" xfId="3524" xr:uid="{00000000-0005-0000-0000-0000C70D0000}"/>
    <cellStyle name="Note 15 2 2 2 3 2 2" xfId="9951" xr:uid="{CB8374E8-E146-43A3-B3AB-71A13B900D24}"/>
    <cellStyle name="Note 15 2 2 2 3 3" xfId="9950" xr:uid="{EF661294-D481-465F-B01C-B6C1C603DF4F}"/>
    <cellStyle name="Note 15 2 2 2 4" xfId="3525" xr:uid="{00000000-0005-0000-0000-0000C80D0000}"/>
    <cellStyle name="Note 15 2 2 2 4 2" xfId="9952" xr:uid="{1B124B0A-31C6-4C84-AD63-5380DEE33FB1}"/>
    <cellStyle name="Note 15 2 2 2 5" xfId="9945" xr:uid="{B1F9220B-5909-4528-B420-B44E83B44B6A}"/>
    <cellStyle name="Note 15 2 2 3" xfId="3526" xr:uid="{00000000-0005-0000-0000-0000C90D0000}"/>
    <cellStyle name="Note 15 2 2 3 2" xfId="3527" xr:uid="{00000000-0005-0000-0000-0000CA0D0000}"/>
    <cellStyle name="Note 15 2 2 3 2 2" xfId="3528" xr:uid="{00000000-0005-0000-0000-0000CB0D0000}"/>
    <cellStyle name="Note 15 2 2 3 2 2 2" xfId="9955" xr:uid="{BF476459-1804-4BDF-8166-0C28657A8979}"/>
    <cellStyle name="Note 15 2 2 3 2 3" xfId="9954" xr:uid="{06C7DB68-67CF-486F-A52A-6F7E7BBE8FEF}"/>
    <cellStyle name="Note 15 2 2 3 3" xfId="3529" xr:uid="{00000000-0005-0000-0000-0000CC0D0000}"/>
    <cellStyle name="Note 15 2 2 3 3 2" xfId="9956" xr:uid="{2B35723F-24B7-4007-A2DB-9F1429595B51}"/>
    <cellStyle name="Note 15 2 2 3 4" xfId="9953" xr:uid="{CB61B7EA-7EB9-4B24-9E97-C97983ACE0F0}"/>
    <cellStyle name="Note 15 2 2 4" xfId="3530" xr:uid="{00000000-0005-0000-0000-0000CD0D0000}"/>
    <cellStyle name="Note 15 2 2 4 2" xfId="3531" xr:uid="{00000000-0005-0000-0000-0000CE0D0000}"/>
    <cellStyle name="Note 15 2 2 4 2 2" xfId="9958" xr:uid="{592FD57F-BF15-41C8-AF4B-0CB7FC7B8077}"/>
    <cellStyle name="Note 15 2 2 4 3" xfId="9957" xr:uid="{BBAAFFE6-7C42-4D88-8C3C-DB89098EED2C}"/>
    <cellStyle name="Note 15 2 2 5" xfId="3532" xr:uid="{00000000-0005-0000-0000-0000CF0D0000}"/>
    <cellStyle name="Note 15 2 2 5 2" xfId="3533" xr:uid="{00000000-0005-0000-0000-0000D00D0000}"/>
    <cellStyle name="Note 15 2 2 5 2 2" xfId="9960" xr:uid="{FC8045EA-6DBC-4FBC-B58F-A51C877B892D}"/>
    <cellStyle name="Note 15 2 2 5 3" xfId="9959" xr:uid="{49E54257-932D-4184-B60B-54203A0CC848}"/>
    <cellStyle name="Note 15 2 2 6" xfId="3534" xr:uid="{00000000-0005-0000-0000-0000D10D0000}"/>
    <cellStyle name="Note 15 2 2 6 2" xfId="9961" xr:uid="{4C5B0A60-B9B3-4301-B92D-E7F5AC882166}"/>
    <cellStyle name="Note 15 2 2 7" xfId="9944" xr:uid="{B13DFA7E-614A-465A-9F1A-3B75570D3740}"/>
    <cellStyle name="Note 15 2 3" xfId="3535" xr:uid="{00000000-0005-0000-0000-0000D20D0000}"/>
    <cellStyle name="Note 15 2 3 2" xfId="3536" xr:uid="{00000000-0005-0000-0000-0000D30D0000}"/>
    <cellStyle name="Note 15 2 3 2 2" xfId="3537" xr:uid="{00000000-0005-0000-0000-0000D40D0000}"/>
    <cellStyle name="Note 15 2 3 2 2 2" xfId="3538" xr:uid="{00000000-0005-0000-0000-0000D50D0000}"/>
    <cellStyle name="Note 15 2 3 2 2 2 2" xfId="9965" xr:uid="{DB421CC1-8514-4164-9CB8-88499DED8A0F}"/>
    <cellStyle name="Note 15 2 3 2 2 3" xfId="9964" xr:uid="{A2121651-4148-4151-85C2-4717B0643D21}"/>
    <cellStyle name="Note 15 2 3 2 3" xfId="3539" xr:uid="{00000000-0005-0000-0000-0000D60D0000}"/>
    <cellStyle name="Note 15 2 3 2 3 2" xfId="9966" xr:uid="{5959D56B-03D3-408E-A888-F6BDE4947ECC}"/>
    <cellStyle name="Note 15 2 3 2 4" xfId="9963" xr:uid="{04D6C178-CBB1-44DA-9201-D4F26B51995C}"/>
    <cellStyle name="Note 15 2 3 3" xfId="3540" xr:uid="{00000000-0005-0000-0000-0000D70D0000}"/>
    <cellStyle name="Note 15 2 3 3 2" xfId="3541" xr:uid="{00000000-0005-0000-0000-0000D80D0000}"/>
    <cellStyle name="Note 15 2 3 3 2 2" xfId="9968" xr:uid="{77B4FFCE-3CB7-4CAF-9A3F-5DAFE4FD9DA7}"/>
    <cellStyle name="Note 15 2 3 3 3" xfId="9967" xr:uid="{29E37C3D-28DE-4D3F-AC60-949ACF08C3AE}"/>
    <cellStyle name="Note 15 2 3 4" xfId="3542" xr:uid="{00000000-0005-0000-0000-0000D90D0000}"/>
    <cellStyle name="Note 15 2 3 4 2" xfId="9969" xr:uid="{5E6C2038-AF10-47F2-BF3F-7FBB5336830C}"/>
    <cellStyle name="Note 15 2 3 5" xfId="9962" xr:uid="{8C7D9CE0-FBE6-449A-81CD-AD756DC260C2}"/>
    <cellStyle name="Note 15 2 4" xfId="3543" xr:uid="{00000000-0005-0000-0000-0000DA0D0000}"/>
    <cellStyle name="Note 15 2 4 2" xfId="3544" xr:uid="{00000000-0005-0000-0000-0000DB0D0000}"/>
    <cellStyle name="Note 15 2 4 2 2" xfId="3545" xr:uid="{00000000-0005-0000-0000-0000DC0D0000}"/>
    <cellStyle name="Note 15 2 4 2 2 2" xfId="9972" xr:uid="{32ADF669-D454-4DDB-8A89-D9133ED8DB89}"/>
    <cellStyle name="Note 15 2 4 2 3" xfId="9971" xr:uid="{54DDD9EF-FD17-406E-B103-545C9E9BA4E6}"/>
    <cellStyle name="Note 15 2 4 3" xfId="3546" xr:uid="{00000000-0005-0000-0000-0000DD0D0000}"/>
    <cellStyle name="Note 15 2 4 3 2" xfId="9973" xr:uid="{5EADB65E-7B41-4DE5-9A83-592FA09CAA13}"/>
    <cellStyle name="Note 15 2 4 4" xfId="9970" xr:uid="{EE8D4EB1-E15D-44D1-B82C-16DFF78B9F03}"/>
    <cellStyle name="Note 15 2 5" xfId="3547" xr:uid="{00000000-0005-0000-0000-0000DE0D0000}"/>
    <cellStyle name="Note 15 2 5 2" xfId="3548" xr:uid="{00000000-0005-0000-0000-0000DF0D0000}"/>
    <cellStyle name="Note 15 2 5 2 2" xfId="9975" xr:uid="{9984747B-8791-452F-A260-F9196C6F8B0C}"/>
    <cellStyle name="Note 15 2 5 3" xfId="9974" xr:uid="{FB74AA4E-7B26-4000-BD80-F3AE68BC8EC1}"/>
    <cellStyle name="Note 15 2 6" xfId="3549" xr:uid="{00000000-0005-0000-0000-0000E00D0000}"/>
    <cellStyle name="Note 15 2 6 2" xfId="9976" xr:uid="{6B847F0E-F524-491B-BD1C-13C01B5ACDC4}"/>
    <cellStyle name="Note 15 2 7" xfId="9943" xr:uid="{B85D6674-4627-47EA-8597-57F170EDC2F1}"/>
    <cellStyle name="Note 2" xfId="3550" xr:uid="{00000000-0005-0000-0000-0000E10D0000}"/>
    <cellStyle name="Note 2 10" xfId="9977" xr:uid="{56A9CC60-4504-4DF4-86D6-CC3FA9109F61}"/>
    <cellStyle name="Note 2 2" xfId="3551" xr:uid="{00000000-0005-0000-0000-0000E20D0000}"/>
    <cellStyle name="Note 2 2 2" xfId="3552" xr:uid="{00000000-0005-0000-0000-0000E30D0000}"/>
    <cellStyle name="Note 2 2 2 2" xfId="3553" xr:uid="{00000000-0005-0000-0000-0000E40D0000}"/>
    <cellStyle name="Note 2 2 2 2 2" xfId="3554" xr:uid="{00000000-0005-0000-0000-0000E50D0000}"/>
    <cellStyle name="Note 2 2 2 2 2 2" xfId="3555" xr:uid="{00000000-0005-0000-0000-0000E60D0000}"/>
    <cellStyle name="Note 2 2 2 2 2 2 2" xfId="3556" xr:uid="{00000000-0005-0000-0000-0000E70D0000}"/>
    <cellStyle name="Note 2 2 2 2 2 2 2 2" xfId="9983" xr:uid="{935E10B2-AD08-4CE7-B695-321FC9A30854}"/>
    <cellStyle name="Note 2 2 2 2 2 2 3" xfId="9982" xr:uid="{B2E0292C-A314-4496-9274-2E333E47D103}"/>
    <cellStyle name="Note 2 2 2 2 2 3" xfId="3557" xr:uid="{00000000-0005-0000-0000-0000E80D0000}"/>
    <cellStyle name="Note 2 2 2 2 2 3 2" xfId="9984" xr:uid="{6E633AAB-3BB5-42CF-906F-57D421E2B909}"/>
    <cellStyle name="Note 2 2 2 2 2 4" xfId="9981" xr:uid="{EED3C9E4-32F4-43F3-BE61-19EDF80BB05B}"/>
    <cellStyle name="Note 2 2 2 2 3" xfId="3558" xr:uid="{00000000-0005-0000-0000-0000E90D0000}"/>
    <cellStyle name="Note 2 2 2 2 3 2" xfId="3559" xr:uid="{00000000-0005-0000-0000-0000EA0D0000}"/>
    <cellStyle name="Note 2 2 2 2 3 2 2" xfId="9986" xr:uid="{81A9654D-7A2E-4A8F-9124-3A24508C71E5}"/>
    <cellStyle name="Note 2 2 2 2 3 3" xfId="9985" xr:uid="{DE9154AC-BE68-4E06-9215-93C890F5085B}"/>
    <cellStyle name="Note 2 2 2 2 4" xfId="3560" xr:uid="{00000000-0005-0000-0000-0000EB0D0000}"/>
    <cellStyle name="Note 2 2 2 2 4 2" xfId="9987" xr:uid="{30C7A6DF-D5E6-4C83-B3DA-7CF5AAE0648E}"/>
    <cellStyle name="Note 2 2 2 2 5" xfId="9980" xr:uid="{9A8BF3C2-916E-404A-8793-2ED9DB67B7BC}"/>
    <cellStyle name="Note 2 2 2 3" xfId="3561" xr:uid="{00000000-0005-0000-0000-0000EC0D0000}"/>
    <cellStyle name="Note 2 2 2 3 2" xfId="3562" xr:uid="{00000000-0005-0000-0000-0000ED0D0000}"/>
    <cellStyle name="Note 2 2 2 3 2 2" xfId="3563" xr:uid="{00000000-0005-0000-0000-0000EE0D0000}"/>
    <cellStyle name="Note 2 2 2 3 2 2 2" xfId="9990" xr:uid="{F07D5B75-D30F-49E4-8A7A-B1A25B026DEA}"/>
    <cellStyle name="Note 2 2 2 3 2 3" xfId="9989" xr:uid="{7986FD4B-0F46-4875-9F33-835352356F71}"/>
    <cellStyle name="Note 2 2 2 3 3" xfId="3564" xr:uid="{00000000-0005-0000-0000-0000EF0D0000}"/>
    <cellStyle name="Note 2 2 2 3 3 2" xfId="9991" xr:uid="{7182B16A-D147-4CB0-B3AA-5809CF536A56}"/>
    <cellStyle name="Note 2 2 2 3 4" xfId="9988" xr:uid="{794D410F-B6C8-463B-9478-0F65A043C1A3}"/>
    <cellStyle name="Note 2 2 2 4" xfId="3565" xr:uid="{00000000-0005-0000-0000-0000F00D0000}"/>
    <cellStyle name="Note 2 2 2 4 2" xfId="3566" xr:uid="{00000000-0005-0000-0000-0000F10D0000}"/>
    <cellStyle name="Note 2 2 2 4 2 2" xfId="9993" xr:uid="{43BE3898-EE42-4560-9E8E-27862F44C1F6}"/>
    <cellStyle name="Note 2 2 2 4 3" xfId="9992" xr:uid="{0E78B286-9D56-4DE5-A8E9-8EB24B682F26}"/>
    <cellStyle name="Note 2 2 2 5" xfId="3567" xr:uid="{00000000-0005-0000-0000-0000F20D0000}"/>
    <cellStyle name="Note 2 2 2 5 2" xfId="3568" xr:uid="{00000000-0005-0000-0000-0000F30D0000}"/>
    <cellStyle name="Note 2 2 2 5 2 2" xfId="9995" xr:uid="{4F3D25B2-A5D0-4807-8199-2E24519CE344}"/>
    <cellStyle name="Note 2 2 2 5 3" xfId="9994" xr:uid="{E6F524B4-7024-4FF4-A920-AAC70028EB9D}"/>
    <cellStyle name="Note 2 2 2 6" xfId="3569" xr:uid="{00000000-0005-0000-0000-0000F40D0000}"/>
    <cellStyle name="Note 2 2 2 6 2" xfId="9996" xr:uid="{CDBB1843-A898-496E-9F81-B8A7B13A9F65}"/>
    <cellStyle name="Note 2 2 2 7" xfId="9979" xr:uid="{D7613188-CA30-4E59-8394-FEF86159AAE4}"/>
    <cellStyle name="Note 2 2 3" xfId="3570" xr:uid="{00000000-0005-0000-0000-0000F50D0000}"/>
    <cellStyle name="Note 2 2 3 2" xfId="3571" xr:uid="{00000000-0005-0000-0000-0000F60D0000}"/>
    <cellStyle name="Note 2 2 3 2 2" xfId="3572" xr:uid="{00000000-0005-0000-0000-0000F70D0000}"/>
    <cellStyle name="Note 2 2 3 2 2 2" xfId="3573" xr:uid="{00000000-0005-0000-0000-0000F80D0000}"/>
    <cellStyle name="Note 2 2 3 2 2 2 2" xfId="10000" xr:uid="{2F43717E-A181-48A2-931E-21C28CA538DA}"/>
    <cellStyle name="Note 2 2 3 2 2 3" xfId="9999" xr:uid="{87A5919D-2D60-4CB1-94CA-5FE242BBDB86}"/>
    <cellStyle name="Note 2 2 3 2 3" xfId="3574" xr:uid="{00000000-0005-0000-0000-0000F90D0000}"/>
    <cellStyle name="Note 2 2 3 2 3 2" xfId="10001" xr:uid="{B2548200-7B56-43F7-B3AF-CAC404AA79F7}"/>
    <cellStyle name="Note 2 2 3 2 4" xfId="9998" xr:uid="{82297E70-938E-44F6-86CE-8B2FB6047E2C}"/>
    <cellStyle name="Note 2 2 3 3" xfId="3575" xr:uid="{00000000-0005-0000-0000-0000FA0D0000}"/>
    <cellStyle name="Note 2 2 3 3 2" xfId="3576" xr:uid="{00000000-0005-0000-0000-0000FB0D0000}"/>
    <cellStyle name="Note 2 2 3 3 2 2" xfId="10003" xr:uid="{CD8416B2-E69E-40B9-A100-7CFFAE6E1F6E}"/>
    <cellStyle name="Note 2 2 3 3 3" xfId="10002" xr:uid="{9B83A272-0960-43CD-A9B0-0B4651D87955}"/>
    <cellStyle name="Note 2 2 3 4" xfId="3577" xr:uid="{00000000-0005-0000-0000-0000FC0D0000}"/>
    <cellStyle name="Note 2 2 3 4 2" xfId="10004" xr:uid="{F2132092-91E3-4D61-B84A-381956DCA8D0}"/>
    <cellStyle name="Note 2 2 3 5" xfId="9997" xr:uid="{7446FA9F-9829-4997-A7F7-9E851FA8D085}"/>
    <cellStyle name="Note 2 2 4" xfId="3578" xr:uid="{00000000-0005-0000-0000-0000FD0D0000}"/>
    <cellStyle name="Note 2 2 4 2" xfId="3579" xr:uid="{00000000-0005-0000-0000-0000FE0D0000}"/>
    <cellStyle name="Note 2 2 4 2 2" xfId="3580" xr:uid="{00000000-0005-0000-0000-0000FF0D0000}"/>
    <cellStyle name="Note 2 2 4 2 2 2" xfId="10007" xr:uid="{2D1C4765-5DE0-407B-A41A-E7BFBB876D3A}"/>
    <cellStyle name="Note 2 2 4 2 3" xfId="10006" xr:uid="{93696725-C39A-49BB-8DC9-B0069AC492B4}"/>
    <cellStyle name="Note 2 2 4 3" xfId="3581" xr:uid="{00000000-0005-0000-0000-0000000E0000}"/>
    <cellStyle name="Note 2 2 4 3 2" xfId="10008" xr:uid="{4424C6B2-FE90-406D-B7D9-1DBB2D9A6E64}"/>
    <cellStyle name="Note 2 2 4 4" xfId="10005" xr:uid="{E3C3F5C7-0445-4C95-8B38-E67F204BDB6B}"/>
    <cellStyle name="Note 2 2 5" xfId="3582" xr:uid="{00000000-0005-0000-0000-0000010E0000}"/>
    <cellStyle name="Note 2 2 5 2" xfId="3583" xr:uid="{00000000-0005-0000-0000-0000020E0000}"/>
    <cellStyle name="Note 2 2 5 2 2" xfId="10010" xr:uid="{7E726C5B-8D40-4927-A5F6-C3BDDD08B72F}"/>
    <cellStyle name="Note 2 2 5 3" xfId="10009" xr:uid="{6F702225-64D2-4751-A727-5EBFF7A34BAA}"/>
    <cellStyle name="Note 2 2 6" xfId="3584" xr:uid="{00000000-0005-0000-0000-0000030E0000}"/>
    <cellStyle name="Note 2 2 6 2" xfId="10011" xr:uid="{FC7559D5-578A-4AE0-B907-200BF616F6EE}"/>
    <cellStyle name="Note 2 2 7" xfId="9978" xr:uid="{72B36F9A-BD30-44E0-8DD4-2BF840CD53BF}"/>
    <cellStyle name="Note 2 3" xfId="3585" xr:uid="{00000000-0005-0000-0000-0000040E0000}"/>
    <cellStyle name="Note 2 3 2" xfId="3586" xr:uid="{00000000-0005-0000-0000-0000050E0000}"/>
    <cellStyle name="Note 2 3 2 2" xfId="3587" xr:uid="{00000000-0005-0000-0000-0000060E0000}"/>
    <cellStyle name="Note 2 3 2 2 2" xfId="3588" xr:uid="{00000000-0005-0000-0000-0000070E0000}"/>
    <cellStyle name="Note 2 3 2 2 2 2" xfId="3589" xr:uid="{00000000-0005-0000-0000-0000080E0000}"/>
    <cellStyle name="Note 2 3 2 2 2 2 2" xfId="3590" xr:uid="{00000000-0005-0000-0000-0000090E0000}"/>
    <cellStyle name="Note 2 3 2 2 2 2 2 2" xfId="10017" xr:uid="{BD306610-841B-4156-990C-37C75C13FBB9}"/>
    <cellStyle name="Note 2 3 2 2 2 2 3" xfId="10016" xr:uid="{697E04CC-A7FB-4F18-A501-C38E15DC92A5}"/>
    <cellStyle name="Note 2 3 2 2 2 3" xfId="3591" xr:uid="{00000000-0005-0000-0000-00000A0E0000}"/>
    <cellStyle name="Note 2 3 2 2 2 3 2" xfId="10018" xr:uid="{D89EDD7D-6CEB-4977-87DC-8AD030FA3DEA}"/>
    <cellStyle name="Note 2 3 2 2 2 4" xfId="10015" xr:uid="{9C88BF9C-AB39-47D9-ACBD-A7386364804D}"/>
    <cellStyle name="Note 2 3 2 2 3" xfId="3592" xr:uid="{00000000-0005-0000-0000-00000B0E0000}"/>
    <cellStyle name="Note 2 3 2 2 3 2" xfId="3593" xr:uid="{00000000-0005-0000-0000-00000C0E0000}"/>
    <cellStyle name="Note 2 3 2 2 3 2 2" xfId="10020" xr:uid="{626EA4D1-ACD6-431F-83E6-3603A2BE3FA7}"/>
    <cellStyle name="Note 2 3 2 2 3 3" xfId="10019" xr:uid="{F038F9B7-89E1-435B-90BF-199808454706}"/>
    <cellStyle name="Note 2 3 2 2 4" xfId="3594" xr:uid="{00000000-0005-0000-0000-00000D0E0000}"/>
    <cellStyle name="Note 2 3 2 2 4 2" xfId="10021" xr:uid="{9E7F9C15-C458-4420-AC29-D4A13CB90198}"/>
    <cellStyle name="Note 2 3 2 2 5" xfId="10014" xr:uid="{19D8E7FF-420A-496A-9611-0A3ACA6FD60A}"/>
    <cellStyle name="Note 2 3 2 3" xfId="3595" xr:uid="{00000000-0005-0000-0000-00000E0E0000}"/>
    <cellStyle name="Note 2 3 2 3 2" xfId="3596" xr:uid="{00000000-0005-0000-0000-00000F0E0000}"/>
    <cellStyle name="Note 2 3 2 3 2 2" xfId="3597" xr:uid="{00000000-0005-0000-0000-0000100E0000}"/>
    <cellStyle name="Note 2 3 2 3 2 2 2" xfId="10024" xr:uid="{50CDF0D9-1F6A-40D2-B38F-AF70BC63C6DC}"/>
    <cellStyle name="Note 2 3 2 3 2 3" xfId="10023" xr:uid="{82A454A4-480A-467C-ACE4-574909D36477}"/>
    <cellStyle name="Note 2 3 2 3 3" xfId="3598" xr:uid="{00000000-0005-0000-0000-0000110E0000}"/>
    <cellStyle name="Note 2 3 2 3 3 2" xfId="10025" xr:uid="{F9077134-52B6-4994-8E30-F9C17BE240ED}"/>
    <cellStyle name="Note 2 3 2 3 4" xfId="10022" xr:uid="{9F47E582-D04A-4643-87FE-727A63927622}"/>
    <cellStyle name="Note 2 3 2 4" xfId="3599" xr:uid="{00000000-0005-0000-0000-0000120E0000}"/>
    <cellStyle name="Note 2 3 2 4 2" xfId="3600" xr:uid="{00000000-0005-0000-0000-0000130E0000}"/>
    <cellStyle name="Note 2 3 2 4 2 2" xfId="10027" xr:uid="{55C68A9D-75F7-4858-A980-52200F80A539}"/>
    <cellStyle name="Note 2 3 2 4 3" xfId="10026" xr:uid="{735CDD7C-FD66-41AC-82BB-3D92AF1D3F6F}"/>
    <cellStyle name="Note 2 3 2 5" xfId="3601" xr:uid="{00000000-0005-0000-0000-0000140E0000}"/>
    <cellStyle name="Note 2 3 2 5 2" xfId="3602" xr:uid="{00000000-0005-0000-0000-0000150E0000}"/>
    <cellStyle name="Note 2 3 2 5 2 2" xfId="10029" xr:uid="{5FF87863-E458-4F19-B49D-6D11F55BDDA2}"/>
    <cellStyle name="Note 2 3 2 5 3" xfId="10028" xr:uid="{9963EB27-0A50-48BF-94C5-E4B64DF6456A}"/>
    <cellStyle name="Note 2 3 2 6" xfId="3603" xr:uid="{00000000-0005-0000-0000-0000160E0000}"/>
    <cellStyle name="Note 2 3 2 6 2" xfId="10030" xr:uid="{737280AA-5E8A-4CA7-A530-F5B7F88F9216}"/>
    <cellStyle name="Note 2 3 2 7" xfId="10013" xr:uid="{19838F24-7660-4058-9617-CA7D8DD06CC2}"/>
    <cellStyle name="Note 2 3 3" xfId="3604" xr:uid="{00000000-0005-0000-0000-0000170E0000}"/>
    <cellStyle name="Note 2 3 3 2" xfId="3605" xr:uid="{00000000-0005-0000-0000-0000180E0000}"/>
    <cellStyle name="Note 2 3 3 2 2" xfId="3606" xr:uid="{00000000-0005-0000-0000-0000190E0000}"/>
    <cellStyle name="Note 2 3 3 2 2 2" xfId="3607" xr:uid="{00000000-0005-0000-0000-00001A0E0000}"/>
    <cellStyle name="Note 2 3 3 2 2 2 2" xfId="10034" xr:uid="{9B9C13E5-AE45-4210-B6AF-70843109DA23}"/>
    <cellStyle name="Note 2 3 3 2 2 3" xfId="10033" xr:uid="{107F83F0-0D71-40D9-97CA-7F3E489679F2}"/>
    <cellStyle name="Note 2 3 3 2 3" xfId="3608" xr:uid="{00000000-0005-0000-0000-00001B0E0000}"/>
    <cellStyle name="Note 2 3 3 2 3 2" xfId="10035" xr:uid="{52DD3798-7752-4D50-BCAA-A94242686124}"/>
    <cellStyle name="Note 2 3 3 2 4" xfId="10032" xr:uid="{4C3B799A-3362-466C-B89D-6670BFC4CE62}"/>
    <cellStyle name="Note 2 3 3 3" xfId="3609" xr:uid="{00000000-0005-0000-0000-00001C0E0000}"/>
    <cellStyle name="Note 2 3 3 3 2" xfId="3610" xr:uid="{00000000-0005-0000-0000-00001D0E0000}"/>
    <cellStyle name="Note 2 3 3 3 2 2" xfId="10037" xr:uid="{BE53AD4C-27DF-48A9-9449-598B0DBD4A21}"/>
    <cellStyle name="Note 2 3 3 3 3" xfId="10036" xr:uid="{F07B9775-D318-48E1-81C0-F585E470DC61}"/>
    <cellStyle name="Note 2 3 3 4" xfId="3611" xr:uid="{00000000-0005-0000-0000-00001E0E0000}"/>
    <cellStyle name="Note 2 3 3 4 2" xfId="10038" xr:uid="{C32E8D00-F7C7-498E-8516-0F2D69AE92BA}"/>
    <cellStyle name="Note 2 3 3 5" xfId="10031" xr:uid="{73083297-A5C3-487A-8775-6FCF4552E408}"/>
    <cellStyle name="Note 2 3 4" xfId="3612" xr:uid="{00000000-0005-0000-0000-00001F0E0000}"/>
    <cellStyle name="Note 2 3 4 2" xfId="3613" xr:uid="{00000000-0005-0000-0000-0000200E0000}"/>
    <cellStyle name="Note 2 3 4 2 2" xfId="3614" xr:uid="{00000000-0005-0000-0000-0000210E0000}"/>
    <cellStyle name="Note 2 3 4 2 2 2" xfId="10041" xr:uid="{A8C74935-BC93-46CD-9292-A880A45FF735}"/>
    <cellStyle name="Note 2 3 4 2 3" xfId="10040" xr:uid="{02D1B6C8-B838-49DB-9A02-3D3E630DB5F7}"/>
    <cellStyle name="Note 2 3 4 3" xfId="3615" xr:uid="{00000000-0005-0000-0000-0000220E0000}"/>
    <cellStyle name="Note 2 3 4 3 2" xfId="10042" xr:uid="{0AD6EABF-ACA6-47D7-AD07-A46411E60D4C}"/>
    <cellStyle name="Note 2 3 4 4" xfId="10039" xr:uid="{CA89B8D2-1A91-4690-A05F-2D5302CEF0FF}"/>
    <cellStyle name="Note 2 3 5" xfId="3616" xr:uid="{00000000-0005-0000-0000-0000230E0000}"/>
    <cellStyle name="Note 2 3 5 2" xfId="3617" xr:uid="{00000000-0005-0000-0000-0000240E0000}"/>
    <cellStyle name="Note 2 3 5 2 2" xfId="10044" xr:uid="{A2234046-4884-4EC3-8E0A-986A5809A171}"/>
    <cellStyle name="Note 2 3 5 3" xfId="10043" xr:uid="{DAAF8F43-1DE6-4D41-B25E-7F9D1C3C56A1}"/>
    <cellStyle name="Note 2 3 6" xfId="3618" xr:uid="{00000000-0005-0000-0000-0000250E0000}"/>
    <cellStyle name="Note 2 3 6 2" xfId="10045" xr:uid="{D8B615C3-A55D-4EB8-B557-CBD49C46EF84}"/>
    <cellStyle name="Note 2 3 7" xfId="10012" xr:uid="{6CCACE48-DCDE-44D0-BBBF-22F0DBB1C167}"/>
    <cellStyle name="Note 2 4" xfId="3619" xr:uid="{00000000-0005-0000-0000-0000260E0000}"/>
    <cellStyle name="Note 2 4 2" xfId="3620" xr:uid="{00000000-0005-0000-0000-0000270E0000}"/>
    <cellStyle name="Note 2 4 2 2" xfId="3621" xr:uid="{00000000-0005-0000-0000-0000280E0000}"/>
    <cellStyle name="Note 2 4 2 2 2" xfId="3622" xr:uid="{00000000-0005-0000-0000-0000290E0000}"/>
    <cellStyle name="Note 2 4 2 2 2 2" xfId="3623" xr:uid="{00000000-0005-0000-0000-00002A0E0000}"/>
    <cellStyle name="Note 2 4 2 2 2 2 2" xfId="3624" xr:uid="{00000000-0005-0000-0000-00002B0E0000}"/>
    <cellStyle name="Note 2 4 2 2 2 2 2 2" xfId="10051" xr:uid="{9965DEB3-5F3C-40D3-A377-8EA0F6ABA01F}"/>
    <cellStyle name="Note 2 4 2 2 2 2 3" xfId="10050" xr:uid="{00F51E8D-8690-4EA5-819F-DE055D540079}"/>
    <cellStyle name="Note 2 4 2 2 2 3" xfId="3625" xr:uid="{00000000-0005-0000-0000-00002C0E0000}"/>
    <cellStyle name="Note 2 4 2 2 2 3 2" xfId="10052" xr:uid="{C9507EFC-03B3-42CC-B48F-67742940F24C}"/>
    <cellStyle name="Note 2 4 2 2 2 4" xfId="10049" xr:uid="{AAF0D5CE-0EF7-4A8B-AF18-386795B9B027}"/>
    <cellStyle name="Note 2 4 2 2 3" xfId="3626" xr:uid="{00000000-0005-0000-0000-00002D0E0000}"/>
    <cellStyle name="Note 2 4 2 2 3 2" xfId="3627" xr:uid="{00000000-0005-0000-0000-00002E0E0000}"/>
    <cellStyle name="Note 2 4 2 2 3 2 2" xfId="10054" xr:uid="{2D0C977C-66B3-4C8E-BA06-CAE23818107C}"/>
    <cellStyle name="Note 2 4 2 2 3 3" xfId="10053" xr:uid="{6B52FF47-E232-44AC-8DD2-216501E6F645}"/>
    <cellStyle name="Note 2 4 2 2 4" xfId="3628" xr:uid="{00000000-0005-0000-0000-00002F0E0000}"/>
    <cellStyle name="Note 2 4 2 2 4 2" xfId="10055" xr:uid="{E44227B0-A50C-4FE7-A7D0-A2B0B7B28707}"/>
    <cellStyle name="Note 2 4 2 2 5" xfId="10048" xr:uid="{C2E220CF-0E52-4778-A638-2B6DE02D3939}"/>
    <cellStyle name="Note 2 4 2 3" xfId="3629" xr:uid="{00000000-0005-0000-0000-0000300E0000}"/>
    <cellStyle name="Note 2 4 2 3 2" xfId="3630" xr:uid="{00000000-0005-0000-0000-0000310E0000}"/>
    <cellStyle name="Note 2 4 2 3 2 2" xfId="3631" xr:uid="{00000000-0005-0000-0000-0000320E0000}"/>
    <cellStyle name="Note 2 4 2 3 2 2 2" xfId="10058" xr:uid="{064F149D-1D54-44C5-8F08-40B5BED771C2}"/>
    <cellStyle name="Note 2 4 2 3 2 3" xfId="10057" xr:uid="{66A76660-1DFC-4759-BB91-7D5DCDBA6FA7}"/>
    <cellStyle name="Note 2 4 2 3 3" xfId="3632" xr:uid="{00000000-0005-0000-0000-0000330E0000}"/>
    <cellStyle name="Note 2 4 2 3 3 2" xfId="10059" xr:uid="{26FE8A6F-34DC-493A-B985-C4CF5A65970A}"/>
    <cellStyle name="Note 2 4 2 3 4" xfId="10056" xr:uid="{A9F3783A-9CBD-4945-B3B3-FB555BBAB315}"/>
    <cellStyle name="Note 2 4 2 4" xfId="3633" xr:uid="{00000000-0005-0000-0000-0000340E0000}"/>
    <cellStyle name="Note 2 4 2 4 2" xfId="3634" xr:uid="{00000000-0005-0000-0000-0000350E0000}"/>
    <cellStyle name="Note 2 4 2 4 2 2" xfId="10061" xr:uid="{A88D23FE-14D6-4329-9369-25A15B0F996A}"/>
    <cellStyle name="Note 2 4 2 4 3" xfId="10060" xr:uid="{10D44CC4-CBA6-4077-B6A2-9F0EB60687DD}"/>
    <cellStyle name="Note 2 4 2 5" xfId="3635" xr:uid="{00000000-0005-0000-0000-0000360E0000}"/>
    <cellStyle name="Note 2 4 2 5 2" xfId="3636" xr:uid="{00000000-0005-0000-0000-0000370E0000}"/>
    <cellStyle name="Note 2 4 2 5 2 2" xfId="10063" xr:uid="{5AB11972-B7ED-4523-889D-18F3F48A52FA}"/>
    <cellStyle name="Note 2 4 2 5 3" xfId="10062" xr:uid="{E5AEC248-AD14-46DB-BCC8-5A5FA1BC0F8C}"/>
    <cellStyle name="Note 2 4 2 6" xfId="3637" xr:uid="{00000000-0005-0000-0000-0000380E0000}"/>
    <cellStyle name="Note 2 4 2 6 2" xfId="10064" xr:uid="{C0C2FB43-25FA-4CE2-BB99-3EB994C04A7C}"/>
    <cellStyle name="Note 2 4 2 7" xfId="10047" xr:uid="{96C4E5C9-6109-48C8-87BA-F981AC55AE2F}"/>
    <cellStyle name="Note 2 4 3" xfId="3638" xr:uid="{00000000-0005-0000-0000-0000390E0000}"/>
    <cellStyle name="Note 2 4 3 2" xfId="3639" xr:uid="{00000000-0005-0000-0000-00003A0E0000}"/>
    <cellStyle name="Note 2 4 3 2 2" xfId="3640" xr:uid="{00000000-0005-0000-0000-00003B0E0000}"/>
    <cellStyle name="Note 2 4 3 2 2 2" xfId="3641" xr:uid="{00000000-0005-0000-0000-00003C0E0000}"/>
    <cellStyle name="Note 2 4 3 2 2 2 2" xfId="10068" xr:uid="{93EBDCC1-D8A2-491C-9DFF-6D63FE5AEAAC}"/>
    <cellStyle name="Note 2 4 3 2 2 3" xfId="10067" xr:uid="{DF7674B3-5281-4D65-9998-FDD6FCFD4C0E}"/>
    <cellStyle name="Note 2 4 3 2 3" xfId="3642" xr:uid="{00000000-0005-0000-0000-00003D0E0000}"/>
    <cellStyle name="Note 2 4 3 2 3 2" xfId="10069" xr:uid="{645804A6-9222-41A4-9890-52951D68EE99}"/>
    <cellStyle name="Note 2 4 3 2 4" xfId="10066" xr:uid="{D3A1A345-FBE6-4064-BA5B-ED195B46E42C}"/>
    <cellStyle name="Note 2 4 3 3" xfId="3643" xr:uid="{00000000-0005-0000-0000-00003E0E0000}"/>
    <cellStyle name="Note 2 4 3 3 2" xfId="3644" xr:uid="{00000000-0005-0000-0000-00003F0E0000}"/>
    <cellStyle name="Note 2 4 3 3 2 2" xfId="10071" xr:uid="{94232A3E-283E-4026-8603-C50557D3B6F7}"/>
    <cellStyle name="Note 2 4 3 3 3" xfId="10070" xr:uid="{793FCF5E-2A95-431D-897A-F4D03590A4A6}"/>
    <cellStyle name="Note 2 4 3 4" xfId="3645" xr:uid="{00000000-0005-0000-0000-0000400E0000}"/>
    <cellStyle name="Note 2 4 3 4 2" xfId="10072" xr:uid="{53678CD0-1811-4A34-B6FD-CB772FBB8EDE}"/>
    <cellStyle name="Note 2 4 3 5" xfId="10065" xr:uid="{E0D9F567-E4CD-4D4A-A886-7392BB9781F9}"/>
    <cellStyle name="Note 2 4 4" xfId="3646" xr:uid="{00000000-0005-0000-0000-0000410E0000}"/>
    <cellStyle name="Note 2 4 4 2" xfId="3647" xr:uid="{00000000-0005-0000-0000-0000420E0000}"/>
    <cellStyle name="Note 2 4 4 2 2" xfId="3648" xr:uid="{00000000-0005-0000-0000-0000430E0000}"/>
    <cellStyle name="Note 2 4 4 2 2 2" xfId="10075" xr:uid="{9161E0F3-6DF5-4550-A394-78DA0AA31841}"/>
    <cellStyle name="Note 2 4 4 2 3" xfId="10074" xr:uid="{BF6029E5-C561-47E3-9877-A97A8187C40F}"/>
    <cellStyle name="Note 2 4 4 3" xfId="3649" xr:uid="{00000000-0005-0000-0000-0000440E0000}"/>
    <cellStyle name="Note 2 4 4 3 2" xfId="10076" xr:uid="{35CBB2EB-2069-432E-B9AE-983700B7DA45}"/>
    <cellStyle name="Note 2 4 4 4" xfId="10073" xr:uid="{C4227FF3-26FD-44A0-8210-A53BB35D7346}"/>
    <cellStyle name="Note 2 4 5" xfId="3650" xr:uid="{00000000-0005-0000-0000-0000450E0000}"/>
    <cellStyle name="Note 2 4 5 2" xfId="3651" xr:uid="{00000000-0005-0000-0000-0000460E0000}"/>
    <cellStyle name="Note 2 4 5 2 2" xfId="10078" xr:uid="{EF942185-B4C3-40C0-A691-DA55E1D9C42F}"/>
    <cellStyle name="Note 2 4 5 3" xfId="10077" xr:uid="{44C8A73D-10BC-4F35-B7A6-D4311BCEE063}"/>
    <cellStyle name="Note 2 4 6" xfId="3652" xr:uid="{00000000-0005-0000-0000-0000470E0000}"/>
    <cellStyle name="Note 2 4 6 2" xfId="10079" xr:uid="{5D9D0394-1CA0-4EAF-A6C2-5E00A4BE7DAD}"/>
    <cellStyle name="Note 2 4 7" xfId="10046" xr:uid="{1FD7D1B8-F333-4FE0-B2E9-215B746C671F}"/>
    <cellStyle name="Note 2 5" xfId="3653" xr:uid="{00000000-0005-0000-0000-0000480E0000}"/>
    <cellStyle name="Note 2 5 2" xfId="3654" xr:uid="{00000000-0005-0000-0000-0000490E0000}"/>
    <cellStyle name="Note 2 5 2 2" xfId="3655" xr:uid="{00000000-0005-0000-0000-00004A0E0000}"/>
    <cellStyle name="Note 2 5 2 2 2" xfId="3656" xr:uid="{00000000-0005-0000-0000-00004B0E0000}"/>
    <cellStyle name="Note 2 5 2 2 2 2" xfId="3657" xr:uid="{00000000-0005-0000-0000-00004C0E0000}"/>
    <cellStyle name="Note 2 5 2 2 2 2 2" xfId="3658" xr:uid="{00000000-0005-0000-0000-00004D0E0000}"/>
    <cellStyle name="Note 2 5 2 2 2 2 2 2" xfId="10085" xr:uid="{520A2848-3534-421A-9DC2-0C5403BF284D}"/>
    <cellStyle name="Note 2 5 2 2 2 2 3" xfId="10084" xr:uid="{37F3828E-CDB0-4B05-BD3A-25A59156D404}"/>
    <cellStyle name="Note 2 5 2 2 2 3" xfId="3659" xr:uid="{00000000-0005-0000-0000-00004E0E0000}"/>
    <cellStyle name="Note 2 5 2 2 2 3 2" xfId="10086" xr:uid="{9FFF9AEF-785B-4AB5-A2B1-35C0F010D5F1}"/>
    <cellStyle name="Note 2 5 2 2 2 4" xfId="10083" xr:uid="{DA3A5823-B3DA-4BD9-B670-EA2456FCD057}"/>
    <cellStyle name="Note 2 5 2 2 3" xfId="3660" xr:uid="{00000000-0005-0000-0000-00004F0E0000}"/>
    <cellStyle name="Note 2 5 2 2 3 2" xfId="3661" xr:uid="{00000000-0005-0000-0000-0000500E0000}"/>
    <cellStyle name="Note 2 5 2 2 3 2 2" xfId="10088" xr:uid="{8C00D876-A783-4FB6-90EE-1FF23FCB6841}"/>
    <cellStyle name="Note 2 5 2 2 3 3" xfId="10087" xr:uid="{5B5DD381-CB34-427A-A218-D7F48B7C4862}"/>
    <cellStyle name="Note 2 5 2 2 4" xfId="3662" xr:uid="{00000000-0005-0000-0000-0000510E0000}"/>
    <cellStyle name="Note 2 5 2 2 4 2" xfId="10089" xr:uid="{18A6D831-10F4-4CDC-8938-ABB9C29B6E28}"/>
    <cellStyle name="Note 2 5 2 2 5" xfId="10082" xr:uid="{6AA7D18E-BB65-4AAD-96AE-2C97ECD2990A}"/>
    <cellStyle name="Note 2 5 2 3" xfId="3663" xr:uid="{00000000-0005-0000-0000-0000520E0000}"/>
    <cellStyle name="Note 2 5 2 3 2" xfId="3664" xr:uid="{00000000-0005-0000-0000-0000530E0000}"/>
    <cellStyle name="Note 2 5 2 3 2 2" xfId="3665" xr:uid="{00000000-0005-0000-0000-0000540E0000}"/>
    <cellStyle name="Note 2 5 2 3 2 2 2" xfId="10092" xr:uid="{C33A6A8E-5304-444A-A35F-E23955DE9009}"/>
    <cellStyle name="Note 2 5 2 3 2 3" xfId="10091" xr:uid="{E4E15092-2AD0-469C-9F3C-033710A650B6}"/>
    <cellStyle name="Note 2 5 2 3 3" xfId="3666" xr:uid="{00000000-0005-0000-0000-0000550E0000}"/>
    <cellStyle name="Note 2 5 2 3 3 2" xfId="10093" xr:uid="{F05066B1-F6DF-41CE-AF60-13BD2C35C2D7}"/>
    <cellStyle name="Note 2 5 2 3 4" xfId="10090" xr:uid="{7B4532FB-4C60-4CA5-B2BB-240CC62FD54A}"/>
    <cellStyle name="Note 2 5 2 4" xfId="3667" xr:uid="{00000000-0005-0000-0000-0000560E0000}"/>
    <cellStyle name="Note 2 5 2 4 2" xfId="3668" xr:uid="{00000000-0005-0000-0000-0000570E0000}"/>
    <cellStyle name="Note 2 5 2 4 2 2" xfId="10095" xr:uid="{655E22FB-3F8E-4D6F-897A-6C31F2706D5C}"/>
    <cellStyle name="Note 2 5 2 4 3" xfId="10094" xr:uid="{1AB2A389-DB6D-4117-B644-AD69EB2F3B17}"/>
    <cellStyle name="Note 2 5 2 5" xfId="3669" xr:uid="{00000000-0005-0000-0000-0000580E0000}"/>
    <cellStyle name="Note 2 5 2 5 2" xfId="3670" xr:uid="{00000000-0005-0000-0000-0000590E0000}"/>
    <cellStyle name="Note 2 5 2 5 2 2" xfId="10097" xr:uid="{AB44DCD8-D4F2-4786-8A76-317842715746}"/>
    <cellStyle name="Note 2 5 2 5 3" xfId="10096" xr:uid="{0A6C329B-FF19-41C3-B7C1-EA2A57DBD1F9}"/>
    <cellStyle name="Note 2 5 2 6" xfId="3671" xr:uid="{00000000-0005-0000-0000-00005A0E0000}"/>
    <cellStyle name="Note 2 5 2 6 2" xfId="10098" xr:uid="{2CAA9A88-9808-44B2-AED5-E62F48ABF951}"/>
    <cellStyle name="Note 2 5 2 7" xfId="10081" xr:uid="{ED064B3C-A7BF-401A-9BF5-D031EBEB7972}"/>
    <cellStyle name="Note 2 5 3" xfId="3672" xr:uid="{00000000-0005-0000-0000-00005B0E0000}"/>
    <cellStyle name="Note 2 5 3 2" xfId="3673" xr:uid="{00000000-0005-0000-0000-00005C0E0000}"/>
    <cellStyle name="Note 2 5 3 2 2" xfId="3674" xr:uid="{00000000-0005-0000-0000-00005D0E0000}"/>
    <cellStyle name="Note 2 5 3 2 2 2" xfId="3675" xr:uid="{00000000-0005-0000-0000-00005E0E0000}"/>
    <cellStyle name="Note 2 5 3 2 2 2 2" xfId="10102" xr:uid="{4D695BEE-9DCB-47F2-BE5A-3502F1C1F884}"/>
    <cellStyle name="Note 2 5 3 2 2 3" xfId="10101" xr:uid="{36A23445-476A-474F-BD8C-447488DBAB61}"/>
    <cellStyle name="Note 2 5 3 2 3" xfId="3676" xr:uid="{00000000-0005-0000-0000-00005F0E0000}"/>
    <cellStyle name="Note 2 5 3 2 3 2" xfId="10103" xr:uid="{14C67859-D274-45F8-831C-949CA7717E5A}"/>
    <cellStyle name="Note 2 5 3 2 4" xfId="10100" xr:uid="{A9471501-6ADB-48C9-8E1B-AFC5A6322B22}"/>
    <cellStyle name="Note 2 5 3 3" xfId="3677" xr:uid="{00000000-0005-0000-0000-0000600E0000}"/>
    <cellStyle name="Note 2 5 3 3 2" xfId="3678" xr:uid="{00000000-0005-0000-0000-0000610E0000}"/>
    <cellStyle name="Note 2 5 3 3 2 2" xfId="10105" xr:uid="{680153C9-14BC-4BE7-A6ED-279F3EE4BEF0}"/>
    <cellStyle name="Note 2 5 3 3 3" xfId="10104" xr:uid="{1D2620A9-4E74-4643-A3FF-C2AEA75666F3}"/>
    <cellStyle name="Note 2 5 3 4" xfId="3679" xr:uid="{00000000-0005-0000-0000-0000620E0000}"/>
    <cellStyle name="Note 2 5 3 4 2" xfId="10106" xr:uid="{3F57C134-528E-41EA-A24D-A74474ACE112}"/>
    <cellStyle name="Note 2 5 3 5" xfId="10099" xr:uid="{DDE44E89-2BD2-4ACC-B5E1-09A026CCFA58}"/>
    <cellStyle name="Note 2 5 4" xfId="3680" xr:uid="{00000000-0005-0000-0000-0000630E0000}"/>
    <cellStyle name="Note 2 5 4 2" xfId="3681" xr:uid="{00000000-0005-0000-0000-0000640E0000}"/>
    <cellStyle name="Note 2 5 4 2 2" xfId="3682" xr:uid="{00000000-0005-0000-0000-0000650E0000}"/>
    <cellStyle name="Note 2 5 4 2 2 2" xfId="10109" xr:uid="{6F230698-3C3A-451E-8CAE-D610B480022A}"/>
    <cellStyle name="Note 2 5 4 2 3" xfId="10108" xr:uid="{A9F556FF-53C5-41DC-810E-30070C47A8F9}"/>
    <cellStyle name="Note 2 5 4 3" xfId="3683" xr:uid="{00000000-0005-0000-0000-0000660E0000}"/>
    <cellStyle name="Note 2 5 4 3 2" xfId="10110" xr:uid="{4AA96CB5-91FA-4C0D-A20F-F235B31EC44D}"/>
    <cellStyle name="Note 2 5 4 4" xfId="10107" xr:uid="{8CE102C8-9518-453A-888A-EC9AEBEE61D2}"/>
    <cellStyle name="Note 2 5 5" xfId="3684" xr:uid="{00000000-0005-0000-0000-0000670E0000}"/>
    <cellStyle name="Note 2 5 5 2" xfId="3685" xr:uid="{00000000-0005-0000-0000-0000680E0000}"/>
    <cellStyle name="Note 2 5 5 2 2" xfId="10112" xr:uid="{169534BE-DE0E-4305-9E9D-2CE3831FF3C1}"/>
    <cellStyle name="Note 2 5 5 3" xfId="10111" xr:uid="{310D1648-54EB-4A03-8261-E5484DC96867}"/>
    <cellStyle name="Note 2 5 6" xfId="3686" xr:uid="{00000000-0005-0000-0000-0000690E0000}"/>
    <cellStyle name="Note 2 5 6 2" xfId="10113" xr:uid="{40D9F86D-CFFC-4CEE-A74F-DE0FD1E115DB}"/>
    <cellStyle name="Note 2 5 7" xfId="10080" xr:uid="{9E0FE7A5-6C9F-4D83-A9E4-B0D322E227DE}"/>
    <cellStyle name="Note 2 6" xfId="3687" xr:uid="{00000000-0005-0000-0000-00006A0E0000}"/>
    <cellStyle name="Note 2 6 2" xfId="3688" xr:uid="{00000000-0005-0000-0000-00006B0E0000}"/>
    <cellStyle name="Note 2 6 2 2" xfId="3689" xr:uid="{00000000-0005-0000-0000-00006C0E0000}"/>
    <cellStyle name="Note 2 6 2 2 2" xfId="3690" xr:uid="{00000000-0005-0000-0000-00006D0E0000}"/>
    <cellStyle name="Note 2 6 2 2 2 2" xfId="3691" xr:uid="{00000000-0005-0000-0000-00006E0E0000}"/>
    <cellStyle name="Note 2 6 2 2 2 2 2" xfId="3692" xr:uid="{00000000-0005-0000-0000-00006F0E0000}"/>
    <cellStyle name="Note 2 6 2 2 2 2 2 2" xfId="10119" xr:uid="{B5B1772B-5D7B-4A81-BC3D-C86E3A5DDC6D}"/>
    <cellStyle name="Note 2 6 2 2 2 2 3" xfId="10118" xr:uid="{EE5D5974-8B31-4EF1-AF13-89926E5C495B}"/>
    <cellStyle name="Note 2 6 2 2 2 3" xfId="3693" xr:uid="{00000000-0005-0000-0000-0000700E0000}"/>
    <cellStyle name="Note 2 6 2 2 2 3 2" xfId="10120" xr:uid="{F1D8CD0F-2E3D-4244-AC55-A6FF18807FAA}"/>
    <cellStyle name="Note 2 6 2 2 2 4" xfId="10117" xr:uid="{4C53C953-66C5-4C91-A21F-212750BE4D12}"/>
    <cellStyle name="Note 2 6 2 2 3" xfId="3694" xr:uid="{00000000-0005-0000-0000-0000710E0000}"/>
    <cellStyle name="Note 2 6 2 2 3 2" xfId="3695" xr:uid="{00000000-0005-0000-0000-0000720E0000}"/>
    <cellStyle name="Note 2 6 2 2 3 2 2" xfId="10122" xr:uid="{2BFFF3CB-1F95-4E49-B54A-8C3407F25D9B}"/>
    <cellStyle name="Note 2 6 2 2 3 3" xfId="10121" xr:uid="{122FDB35-ED15-43D2-9FEF-E8A34A999D6B}"/>
    <cellStyle name="Note 2 6 2 2 4" xfId="3696" xr:uid="{00000000-0005-0000-0000-0000730E0000}"/>
    <cellStyle name="Note 2 6 2 2 4 2" xfId="10123" xr:uid="{A581BC67-4FF5-4D00-8A38-9BDB10879AA9}"/>
    <cellStyle name="Note 2 6 2 2 5" xfId="10116" xr:uid="{5ECAFE91-2BAA-4962-A275-082C332C500B}"/>
    <cellStyle name="Note 2 6 2 3" xfId="3697" xr:uid="{00000000-0005-0000-0000-0000740E0000}"/>
    <cellStyle name="Note 2 6 2 3 2" xfId="3698" xr:uid="{00000000-0005-0000-0000-0000750E0000}"/>
    <cellStyle name="Note 2 6 2 3 2 2" xfId="3699" xr:uid="{00000000-0005-0000-0000-0000760E0000}"/>
    <cellStyle name="Note 2 6 2 3 2 2 2" xfId="10126" xr:uid="{45D115DA-85D4-4AD0-940B-C921EEB3793F}"/>
    <cellStyle name="Note 2 6 2 3 2 3" xfId="10125" xr:uid="{86A95A31-7A4B-4552-9539-33C1607F546B}"/>
    <cellStyle name="Note 2 6 2 3 3" xfId="3700" xr:uid="{00000000-0005-0000-0000-0000770E0000}"/>
    <cellStyle name="Note 2 6 2 3 3 2" xfId="10127" xr:uid="{F727EADD-DD87-4246-B371-F1527A3829ED}"/>
    <cellStyle name="Note 2 6 2 3 4" xfId="10124" xr:uid="{9F4F91F4-A9DE-4A91-A270-77178C13A3D7}"/>
    <cellStyle name="Note 2 6 2 4" xfId="3701" xr:uid="{00000000-0005-0000-0000-0000780E0000}"/>
    <cellStyle name="Note 2 6 2 4 2" xfId="3702" xr:uid="{00000000-0005-0000-0000-0000790E0000}"/>
    <cellStyle name="Note 2 6 2 4 2 2" xfId="10129" xr:uid="{52FF2BF9-0D59-4110-B43C-0593323E7CB5}"/>
    <cellStyle name="Note 2 6 2 4 3" xfId="10128" xr:uid="{ED9A5E14-EB42-4DF7-8D4A-153E499DCA78}"/>
    <cellStyle name="Note 2 6 2 5" xfId="3703" xr:uid="{00000000-0005-0000-0000-00007A0E0000}"/>
    <cellStyle name="Note 2 6 2 5 2" xfId="3704" xr:uid="{00000000-0005-0000-0000-00007B0E0000}"/>
    <cellStyle name="Note 2 6 2 5 2 2" xfId="10131" xr:uid="{A9023B7C-4597-4E12-B6C3-06594E9047A4}"/>
    <cellStyle name="Note 2 6 2 5 3" xfId="10130" xr:uid="{0D3B865F-51FD-41DE-8FBA-880AB86499EA}"/>
    <cellStyle name="Note 2 6 2 6" xfId="3705" xr:uid="{00000000-0005-0000-0000-00007C0E0000}"/>
    <cellStyle name="Note 2 6 2 6 2" xfId="10132" xr:uid="{9245C7D0-EDE0-489A-9760-3554472FFDEB}"/>
    <cellStyle name="Note 2 6 2 7" xfId="10115" xr:uid="{76671398-D674-40E6-B7C2-C0150E220877}"/>
    <cellStyle name="Note 2 6 3" xfId="3706" xr:uid="{00000000-0005-0000-0000-00007D0E0000}"/>
    <cellStyle name="Note 2 6 3 2" xfId="3707" xr:uid="{00000000-0005-0000-0000-00007E0E0000}"/>
    <cellStyle name="Note 2 6 3 2 2" xfId="3708" xr:uid="{00000000-0005-0000-0000-00007F0E0000}"/>
    <cellStyle name="Note 2 6 3 2 2 2" xfId="3709" xr:uid="{00000000-0005-0000-0000-0000800E0000}"/>
    <cellStyle name="Note 2 6 3 2 2 2 2" xfId="10136" xr:uid="{0D6A7565-4076-411A-850E-A41EB8B283EB}"/>
    <cellStyle name="Note 2 6 3 2 2 3" xfId="10135" xr:uid="{1CA4334F-9394-4FC8-879C-8A48B18F4941}"/>
    <cellStyle name="Note 2 6 3 2 3" xfId="3710" xr:uid="{00000000-0005-0000-0000-0000810E0000}"/>
    <cellStyle name="Note 2 6 3 2 3 2" xfId="10137" xr:uid="{9A45A532-2A07-4388-8F1B-783CDEFC6CAA}"/>
    <cellStyle name="Note 2 6 3 2 4" xfId="10134" xr:uid="{D3A1E381-58CD-48A3-B969-AC6A595467B3}"/>
    <cellStyle name="Note 2 6 3 3" xfId="3711" xr:uid="{00000000-0005-0000-0000-0000820E0000}"/>
    <cellStyle name="Note 2 6 3 3 2" xfId="3712" xr:uid="{00000000-0005-0000-0000-0000830E0000}"/>
    <cellStyle name="Note 2 6 3 3 2 2" xfId="10139" xr:uid="{DD24A711-A7E2-4FF0-B796-5BA38C0C41F0}"/>
    <cellStyle name="Note 2 6 3 3 3" xfId="10138" xr:uid="{786C7AA3-7164-4BD1-84E5-E38F9E409ED9}"/>
    <cellStyle name="Note 2 6 3 4" xfId="3713" xr:uid="{00000000-0005-0000-0000-0000840E0000}"/>
    <cellStyle name="Note 2 6 3 4 2" xfId="10140" xr:uid="{2D996709-AE97-4FB2-90AD-28048FD0DE5C}"/>
    <cellStyle name="Note 2 6 3 5" xfId="10133" xr:uid="{C3357561-D821-4F61-9382-85447690A974}"/>
    <cellStyle name="Note 2 6 4" xfId="3714" xr:uid="{00000000-0005-0000-0000-0000850E0000}"/>
    <cellStyle name="Note 2 6 4 2" xfId="3715" xr:uid="{00000000-0005-0000-0000-0000860E0000}"/>
    <cellStyle name="Note 2 6 4 2 2" xfId="3716" xr:uid="{00000000-0005-0000-0000-0000870E0000}"/>
    <cellStyle name="Note 2 6 4 2 2 2" xfId="10143" xr:uid="{687ACB8D-69CE-4C99-95EC-0CE08DCC2F34}"/>
    <cellStyle name="Note 2 6 4 2 3" xfId="10142" xr:uid="{DC5FB88B-766F-4FD3-BB68-470682A8083E}"/>
    <cellStyle name="Note 2 6 4 3" xfId="3717" xr:uid="{00000000-0005-0000-0000-0000880E0000}"/>
    <cellStyle name="Note 2 6 4 3 2" xfId="10144" xr:uid="{434675DA-93FC-45B3-9760-C0C5C068FFA5}"/>
    <cellStyle name="Note 2 6 4 4" xfId="10141" xr:uid="{88CEC4D9-34C2-41FD-8173-AF22B0EE9F1B}"/>
    <cellStyle name="Note 2 6 5" xfId="3718" xr:uid="{00000000-0005-0000-0000-0000890E0000}"/>
    <cellStyle name="Note 2 6 5 2" xfId="3719" xr:uid="{00000000-0005-0000-0000-00008A0E0000}"/>
    <cellStyle name="Note 2 6 5 2 2" xfId="10146" xr:uid="{01B4724D-6809-47A5-A06C-D7E72534B03D}"/>
    <cellStyle name="Note 2 6 5 3" xfId="10145" xr:uid="{CAB5CBA5-9E77-4A1A-84CC-FFCB3F2C4866}"/>
    <cellStyle name="Note 2 6 6" xfId="3720" xr:uid="{00000000-0005-0000-0000-00008B0E0000}"/>
    <cellStyle name="Note 2 6 6 2" xfId="10147" xr:uid="{EAB1C5C1-C755-45FC-A43C-6498BA86DFB2}"/>
    <cellStyle name="Note 2 6 7" xfId="10114" xr:uid="{DB9A8634-7D93-464E-8DA0-59499BF12E6C}"/>
    <cellStyle name="Note 2 7" xfId="3721" xr:uid="{00000000-0005-0000-0000-00008C0E0000}"/>
    <cellStyle name="Note 2 7 2" xfId="3722" xr:uid="{00000000-0005-0000-0000-00008D0E0000}"/>
    <cellStyle name="Note 2 7 2 2" xfId="3723" xr:uid="{00000000-0005-0000-0000-00008E0E0000}"/>
    <cellStyle name="Note 2 7 2 2 2" xfId="3724" xr:uid="{00000000-0005-0000-0000-00008F0E0000}"/>
    <cellStyle name="Note 2 7 2 2 2 2" xfId="3725" xr:uid="{00000000-0005-0000-0000-0000900E0000}"/>
    <cellStyle name="Note 2 7 2 2 2 2 2" xfId="3726" xr:uid="{00000000-0005-0000-0000-0000910E0000}"/>
    <cellStyle name="Note 2 7 2 2 2 2 2 2" xfId="10153" xr:uid="{E4B36DD4-84E7-4FA1-9C08-BCE4704D2E44}"/>
    <cellStyle name="Note 2 7 2 2 2 2 3" xfId="10152" xr:uid="{72D37B15-05C5-4871-B259-E93C8F160BF4}"/>
    <cellStyle name="Note 2 7 2 2 2 3" xfId="3727" xr:uid="{00000000-0005-0000-0000-0000920E0000}"/>
    <cellStyle name="Note 2 7 2 2 2 3 2" xfId="10154" xr:uid="{4C17B1FC-12B1-41DB-9E0E-49CEBA6888BC}"/>
    <cellStyle name="Note 2 7 2 2 2 4" xfId="10151" xr:uid="{9B9128DD-1C65-4B96-8B69-AF7FBBF82659}"/>
    <cellStyle name="Note 2 7 2 2 3" xfId="3728" xr:uid="{00000000-0005-0000-0000-0000930E0000}"/>
    <cellStyle name="Note 2 7 2 2 3 2" xfId="3729" xr:uid="{00000000-0005-0000-0000-0000940E0000}"/>
    <cellStyle name="Note 2 7 2 2 3 2 2" xfId="10156" xr:uid="{765CA758-2F45-458F-A37B-730C4EB6E7F2}"/>
    <cellStyle name="Note 2 7 2 2 3 3" xfId="10155" xr:uid="{72D17297-31E5-48F7-B89D-918BF03E1183}"/>
    <cellStyle name="Note 2 7 2 2 4" xfId="3730" xr:uid="{00000000-0005-0000-0000-0000950E0000}"/>
    <cellStyle name="Note 2 7 2 2 4 2" xfId="10157" xr:uid="{3157A609-33E1-4FB1-9C24-3E71437D48D0}"/>
    <cellStyle name="Note 2 7 2 2 5" xfId="10150" xr:uid="{1451EA6F-70E2-4547-9319-D0AF6AAB7F33}"/>
    <cellStyle name="Note 2 7 2 3" xfId="3731" xr:uid="{00000000-0005-0000-0000-0000960E0000}"/>
    <cellStyle name="Note 2 7 2 3 2" xfId="3732" xr:uid="{00000000-0005-0000-0000-0000970E0000}"/>
    <cellStyle name="Note 2 7 2 3 2 2" xfId="3733" xr:uid="{00000000-0005-0000-0000-0000980E0000}"/>
    <cellStyle name="Note 2 7 2 3 2 2 2" xfId="10160" xr:uid="{97F52EFF-F53B-4B22-8D7B-602CF056714C}"/>
    <cellStyle name="Note 2 7 2 3 2 3" xfId="10159" xr:uid="{677876F8-6F14-49FF-8001-E00969CCC4E7}"/>
    <cellStyle name="Note 2 7 2 3 3" xfId="3734" xr:uid="{00000000-0005-0000-0000-0000990E0000}"/>
    <cellStyle name="Note 2 7 2 3 3 2" xfId="10161" xr:uid="{98219B46-9A8C-4A71-98D3-1B88CC5C410C}"/>
    <cellStyle name="Note 2 7 2 3 4" xfId="10158" xr:uid="{03767A1B-3DAF-4DD1-A39F-3E0B05C7F212}"/>
    <cellStyle name="Note 2 7 2 4" xfId="3735" xr:uid="{00000000-0005-0000-0000-00009A0E0000}"/>
    <cellStyle name="Note 2 7 2 4 2" xfId="3736" xr:uid="{00000000-0005-0000-0000-00009B0E0000}"/>
    <cellStyle name="Note 2 7 2 4 2 2" xfId="10163" xr:uid="{A5303B58-AFB0-4EF7-942C-F6EA6CDA9BA5}"/>
    <cellStyle name="Note 2 7 2 4 3" xfId="10162" xr:uid="{3D68DC21-1A76-4A52-8547-F7C5579810B7}"/>
    <cellStyle name="Note 2 7 2 5" xfId="3737" xr:uid="{00000000-0005-0000-0000-00009C0E0000}"/>
    <cellStyle name="Note 2 7 2 5 2" xfId="3738" xr:uid="{00000000-0005-0000-0000-00009D0E0000}"/>
    <cellStyle name="Note 2 7 2 5 2 2" xfId="10165" xr:uid="{93C160AB-62E5-4487-A217-4266BEB2601D}"/>
    <cellStyle name="Note 2 7 2 5 3" xfId="10164" xr:uid="{2729550D-DE64-42B4-AFE1-F9132589FFF9}"/>
    <cellStyle name="Note 2 7 2 6" xfId="3739" xr:uid="{00000000-0005-0000-0000-00009E0E0000}"/>
    <cellStyle name="Note 2 7 2 6 2" xfId="10166" xr:uid="{ECCDFA71-0A75-4396-9E91-770B7FDDA72A}"/>
    <cellStyle name="Note 2 7 2 7" xfId="10149" xr:uid="{C8F9CA4E-B956-4768-9B50-CBD92A403434}"/>
    <cellStyle name="Note 2 7 3" xfId="3740" xr:uid="{00000000-0005-0000-0000-00009F0E0000}"/>
    <cellStyle name="Note 2 7 3 2" xfId="3741" xr:uid="{00000000-0005-0000-0000-0000A00E0000}"/>
    <cellStyle name="Note 2 7 3 2 2" xfId="3742" xr:uid="{00000000-0005-0000-0000-0000A10E0000}"/>
    <cellStyle name="Note 2 7 3 2 2 2" xfId="3743" xr:uid="{00000000-0005-0000-0000-0000A20E0000}"/>
    <cellStyle name="Note 2 7 3 2 2 2 2" xfId="10170" xr:uid="{46E92F49-A41B-4796-932D-FA337E6842BA}"/>
    <cellStyle name="Note 2 7 3 2 2 3" xfId="10169" xr:uid="{404EA6CE-53E1-4EAD-B6B3-0A457F51EBC1}"/>
    <cellStyle name="Note 2 7 3 2 3" xfId="3744" xr:uid="{00000000-0005-0000-0000-0000A30E0000}"/>
    <cellStyle name="Note 2 7 3 2 3 2" xfId="10171" xr:uid="{82D57798-283E-42B5-8EC5-93EA9C65B3EB}"/>
    <cellStyle name="Note 2 7 3 2 4" xfId="10168" xr:uid="{0138BC45-E1E4-4C51-8132-5CDBC113B188}"/>
    <cellStyle name="Note 2 7 3 3" xfId="3745" xr:uid="{00000000-0005-0000-0000-0000A40E0000}"/>
    <cellStyle name="Note 2 7 3 3 2" xfId="3746" xr:uid="{00000000-0005-0000-0000-0000A50E0000}"/>
    <cellStyle name="Note 2 7 3 3 2 2" xfId="10173" xr:uid="{4AE86729-75F6-4DE3-8A91-24CC20268BFA}"/>
    <cellStyle name="Note 2 7 3 3 3" xfId="10172" xr:uid="{4E4A2D2C-CB29-40D5-A57F-023C148D5B0F}"/>
    <cellStyle name="Note 2 7 3 4" xfId="3747" xr:uid="{00000000-0005-0000-0000-0000A60E0000}"/>
    <cellStyle name="Note 2 7 3 4 2" xfId="10174" xr:uid="{B749EB22-4170-4B4C-945E-84A77C92B6E3}"/>
    <cellStyle name="Note 2 7 3 5" xfId="10167" xr:uid="{7BDD84A8-3730-4316-AC4A-63C115F9FE66}"/>
    <cellStyle name="Note 2 7 4" xfId="3748" xr:uid="{00000000-0005-0000-0000-0000A70E0000}"/>
    <cellStyle name="Note 2 7 4 2" xfId="3749" xr:uid="{00000000-0005-0000-0000-0000A80E0000}"/>
    <cellStyle name="Note 2 7 4 2 2" xfId="3750" xr:uid="{00000000-0005-0000-0000-0000A90E0000}"/>
    <cellStyle name="Note 2 7 4 2 2 2" xfId="10177" xr:uid="{41A5A641-7C14-4924-8691-6C8E53633673}"/>
    <cellStyle name="Note 2 7 4 2 3" xfId="10176" xr:uid="{E9309723-8AE4-4EB6-B718-533B2A3AA1F6}"/>
    <cellStyle name="Note 2 7 4 3" xfId="3751" xr:uid="{00000000-0005-0000-0000-0000AA0E0000}"/>
    <cellStyle name="Note 2 7 4 3 2" xfId="10178" xr:uid="{8E45807E-9E3F-48E5-BDD2-E69908D3F890}"/>
    <cellStyle name="Note 2 7 4 4" xfId="10175" xr:uid="{7E0C9652-8124-4BF1-88DE-AA3269D40EFC}"/>
    <cellStyle name="Note 2 7 5" xfId="3752" xr:uid="{00000000-0005-0000-0000-0000AB0E0000}"/>
    <cellStyle name="Note 2 7 5 2" xfId="3753" xr:uid="{00000000-0005-0000-0000-0000AC0E0000}"/>
    <cellStyle name="Note 2 7 5 2 2" xfId="10180" xr:uid="{924DF85F-8DF4-4C6F-AA6D-010B455A8455}"/>
    <cellStyle name="Note 2 7 5 3" xfId="10179" xr:uid="{5D35AF63-5233-4A89-8D0F-D9AEA8D1E3E1}"/>
    <cellStyle name="Note 2 7 6" xfId="3754" xr:uid="{00000000-0005-0000-0000-0000AD0E0000}"/>
    <cellStyle name="Note 2 7 6 2" xfId="10181" xr:uid="{DC60C208-EED9-422A-8BCE-2B8F3AB08F6F}"/>
    <cellStyle name="Note 2 7 7" xfId="10148" xr:uid="{DF4DB415-CBD4-4D62-964E-A5B6E3DAC62D}"/>
    <cellStyle name="Note 2 8" xfId="3755" xr:uid="{00000000-0005-0000-0000-0000AE0E0000}"/>
    <cellStyle name="Note 2 8 2" xfId="3756" xr:uid="{00000000-0005-0000-0000-0000AF0E0000}"/>
    <cellStyle name="Note 2 8 2 2" xfId="3757" xr:uid="{00000000-0005-0000-0000-0000B00E0000}"/>
    <cellStyle name="Note 2 8 2 2 2" xfId="3758" xr:uid="{00000000-0005-0000-0000-0000B10E0000}"/>
    <cellStyle name="Note 2 8 2 2 2 2" xfId="3759" xr:uid="{00000000-0005-0000-0000-0000B20E0000}"/>
    <cellStyle name="Note 2 8 2 2 2 2 2" xfId="3760" xr:uid="{00000000-0005-0000-0000-0000B30E0000}"/>
    <cellStyle name="Note 2 8 2 2 2 2 2 2" xfId="10187" xr:uid="{11CAFC3E-965A-4272-A760-0FD341C9BB6A}"/>
    <cellStyle name="Note 2 8 2 2 2 2 3" xfId="10186" xr:uid="{CDDCDB05-B48F-459A-B25E-5D4D7841050C}"/>
    <cellStyle name="Note 2 8 2 2 2 3" xfId="3761" xr:uid="{00000000-0005-0000-0000-0000B40E0000}"/>
    <cellStyle name="Note 2 8 2 2 2 3 2" xfId="10188" xr:uid="{34D9976B-5D3F-42FE-9556-DF49B49DEAAF}"/>
    <cellStyle name="Note 2 8 2 2 2 4" xfId="10185" xr:uid="{AAFEA317-4B90-401E-845F-B980503AED0B}"/>
    <cellStyle name="Note 2 8 2 2 3" xfId="3762" xr:uid="{00000000-0005-0000-0000-0000B50E0000}"/>
    <cellStyle name="Note 2 8 2 2 3 2" xfId="3763" xr:uid="{00000000-0005-0000-0000-0000B60E0000}"/>
    <cellStyle name="Note 2 8 2 2 3 2 2" xfId="10190" xr:uid="{1086E1EE-8420-445C-9AFB-28D2C68136E2}"/>
    <cellStyle name="Note 2 8 2 2 3 3" xfId="10189" xr:uid="{8E515CE4-2247-4ABF-8C3F-A40EA14F14AF}"/>
    <cellStyle name="Note 2 8 2 2 4" xfId="3764" xr:uid="{00000000-0005-0000-0000-0000B70E0000}"/>
    <cellStyle name="Note 2 8 2 2 4 2" xfId="10191" xr:uid="{A66D28A9-474A-4103-84D0-B808476B4C71}"/>
    <cellStyle name="Note 2 8 2 2 5" xfId="10184" xr:uid="{5F6F0280-B8E7-4D59-B0FD-5A3D14BCE502}"/>
    <cellStyle name="Note 2 8 2 3" xfId="3765" xr:uid="{00000000-0005-0000-0000-0000B80E0000}"/>
    <cellStyle name="Note 2 8 2 3 2" xfId="3766" xr:uid="{00000000-0005-0000-0000-0000B90E0000}"/>
    <cellStyle name="Note 2 8 2 3 2 2" xfId="3767" xr:uid="{00000000-0005-0000-0000-0000BA0E0000}"/>
    <cellStyle name="Note 2 8 2 3 2 2 2" xfId="10194" xr:uid="{3117870B-8D54-4070-B4D9-61A9F336A174}"/>
    <cellStyle name="Note 2 8 2 3 2 3" xfId="10193" xr:uid="{9E224CA0-2401-46A1-A113-3586D3D86C32}"/>
    <cellStyle name="Note 2 8 2 3 3" xfId="3768" xr:uid="{00000000-0005-0000-0000-0000BB0E0000}"/>
    <cellStyle name="Note 2 8 2 3 3 2" xfId="10195" xr:uid="{F5C557E9-9C58-455D-A33A-523396F1C946}"/>
    <cellStyle name="Note 2 8 2 3 4" xfId="10192" xr:uid="{8FD0F223-C3E9-4C6A-8EF7-D90002913AA2}"/>
    <cellStyle name="Note 2 8 2 4" xfId="3769" xr:uid="{00000000-0005-0000-0000-0000BC0E0000}"/>
    <cellStyle name="Note 2 8 2 4 2" xfId="3770" xr:uid="{00000000-0005-0000-0000-0000BD0E0000}"/>
    <cellStyle name="Note 2 8 2 4 2 2" xfId="10197" xr:uid="{BF960261-26DF-4575-8F6D-38016B78391A}"/>
    <cellStyle name="Note 2 8 2 4 3" xfId="10196" xr:uid="{E5FB5DA5-6EDA-4D71-BA47-70CDD04F1CCD}"/>
    <cellStyle name="Note 2 8 2 5" xfId="3771" xr:uid="{00000000-0005-0000-0000-0000BE0E0000}"/>
    <cellStyle name="Note 2 8 2 5 2" xfId="3772" xr:uid="{00000000-0005-0000-0000-0000BF0E0000}"/>
    <cellStyle name="Note 2 8 2 5 2 2" xfId="10199" xr:uid="{B7D5FF77-6F97-4BBF-ACCA-0E6208D96DDB}"/>
    <cellStyle name="Note 2 8 2 5 3" xfId="10198" xr:uid="{D623A69E-8619-4DD9-A6E6-1062E58877A8}"/>
    <cellStyle name="Note 2 8 2 6" xfId="3773" xr:uid="{00000000-0005-0000-0000-0000C00E0000}"/>
    <cellStyle name="Note 2 8 2 6 2" xfId="10200" xr:uid="{11620F64-56D4-438B-9B8E-0C9E104076AF}"/>
    <cellStyle name="Note 2 8 2 7" xfId="10183" xr:uid="{092DFD47-DF97-4C71-BC73-70539FDB964E}"/>
    <cellStyle name="Note 2 8 3" xfId="3774" xr:uid="{00000000-0005-0000-0000-0000C10E0000}"/>
    <cellStyle name="Note 2 8 3 2" xfId="3775" xr:uid="{00000000-0005-0000-0000-0000C20E0000}"/>
    <cellStyle name="Note 2 8 3 2 2" xfId="3776" xr:uid="{00000000-0005-0000-0000-0000C30E0000}"/>
    <cellStyle name="Note 2 8 3 2 2 2" xfId="3777" xr:uid="{00000000-0005-0000-0000-0000C40E0000}"/>
    <cellStyle name="Note 2 8 3 2 2 2 2" xfId="10204" xr:uid="{9F46A067-9282-430F-A206-90AA556CB9EC}"/>
    <cellStyle name="Note 2 8 3 2 2 3" xfId="10203" xr:uid="{A692C5EB-CDC5-4D6F-BBEA-53B3AE3EE4EA}"/>
    <cellStyle name="Note 2 8 3 2 3" xfId="3778" xr:uid="{00000000-0005-0000-0000-0000C50E0000}"/>
    <cellStyle name="Note 2 8 3 2 3 2" xfId="10205" xr:uid="{822E11A4-8C29-4B50-BAE8-18BE6C52F2CB}"/>
    <cellStyle name="Note 2 8 3 2 4" xfId="10202" xr:uid="{9D01245B-0900-466E-8CCB-2ECF59BAECD6}"/>
    <cellStyle name="Note 2 8 3 3" xfId="3779" xr:uid="{00000000-0005-0000-0000-0000C60E0000}"/>
    <cellStyle name="Note 2 8 3 3 2" xfId="3780" xr:uid="{00000000-0005-0000-0000-0000C70E0000}"/>
    <cellStyle name="Note 2 8 3 3 2 2" xfId="10207" xr:uid="{1C66FB7D-B033-45C5-86F5-CD540BEBFAC0}"/>
    <cellStyle name="Note 2 8 3 3 3" xfId="10206" xr:uid="{BFB9B5BE-82EF-4577-A5EB-A06B6BD7B0DA}"/>
    <cellStyle name="Note 2 8 3 4" xfId="3781" xr:uid="{00000000-0005-0000-0000-0000C80E0000}"/>
    <cellStyle name="Note 2 8 3 4 2" xfId="10208" xr:uid="{67E7E7A3-06C4-47CB-8C1B-54FF3FE57BE6}"/>
    <cellStyle name="Note 2 8 3 5" xfId="10201" xr:uid="{2271249B-2F7D-4160-8D64-86CF7B2AFB7B}"/>
    <cellStyle name="Note 2 8 4" xfId="3782" xr:uid="{00000000-0005-0000-0000-0000C90E0000}"/>
    <cellStyle name="Note 2 8 4 2" xfId="3783" xr:uid="{00000000-0005-0000-0000-0000CA0E0000}"/>
    <cellStyle name="Note 2 8 4 2 2" xfId="3784" xr:uid="{00000000-0005-0000-0000-0000CB0E0000}"/>
    <cellStyle name="Note 2 8 4 2 2 2" xfId="10211" xr:uid="{A40EFA9A-817E-403A-904A-5DF5E185D138}"/>
    <cellStyle name="Note 2 8 4 2 3" xfId="10210" xr:uid="{E761135E-2554-43AF-B6AB-D781A54AB912}"/>
    <cellStyle name="Note 2 8 4 3" xfId="3785" xr:uid="{00000000-0005-0000-0000-0000CC0E0000}"/>
    <cellStyle name="Note 2 8 4 3 2" xfId="10212" xr:uid="{C92548B0-2EE7-414B-B417-1D351C210BE6}"/>
    <cellStyle name="Note 2 8 4 4" xfId="10209" xr:uid="{99961163-CD44-4D14-9573-7FAE6C66FE70}"/>
    <cellStyle name="Note 2 8 5" xfId="3786" xr:uid="{00000000-0005-0000-0000-0000CD0E0000}"/>
    <cellStyle name="Note 2 8 5 2" xfId="3787" xr:uid="{00000000-0005-0000-0000-0000CE0E0000}"/>
    <cellStyle name="Note 2 8 5 2 2" xfId="10214" xr:uid="{9D1E27F7-FDD5-4450-AD75-E54F609FBC32}"/>
    <cellStyle name="Note 2 8 5 3" xfId="10213" xr:uid="{A96FE53A-56A4-4C4B-B2FC-F12DFED4328D}"/>
    <cellStyle name="Note 2 8 6" xfId="3788" xr:uid="{00000000-0005-0000-0000-0000CF0E0000}"/>
    <cellStyle name="Note 2 8 6 2" xfId="10215" xr:uid="{07199AB7-83AA-4389-9629-D30FCF1A27C9}"/>
    <cellStyle name="Note 2 8 7" xfId="10182" xr:uid="{59C316D6-0F39-4E1E-8839-A6118F59B3CE}"/>
    <cellStyle name="Note 2 9" xfId="3789" xr:uid="{00000000-0005-0000-0000-0000D00E0000}"/>
    <cellStyle name="Note 2 9 2" xfId="10216" xr:uid="{4C93036E-8FE2-4861-8A30-CBAB2FA13AA5}"/>
    <cellStyle name="Note 3 2" xfId="3790" xr:uid="{00000000-0005-0000-0000-0000D10E0000}"/>
    <cellStyle name="Note 3 2 2" xfId="3791" xr:uid="{00000000-0005-0000-0000-0000D20E0000}"/>
    <cellStyle name="Note 3 2 2 2" xfId="3792" xr:uid="{00000000-0005-0000-0000-0000D30E0000}"/>
    <cellStyle name="Note 3 2 2 2 2" xfId="3793" xr:uid="{00000000-0005-0000-0000-0000D40E0000}"/>
    <cellStyle name="Note 3 2 2 2 2 2" xfId="3794" xr:uid="{00000000-0005-0000-0000-0000D50E0000}"/>
    <cellStyle name="Note 3 2 2 2 2 2 2" xfId="3795" xr:uid="{00000000-0005-0000-0000-0000D60E0000}"/>
    <cellStyle name="Note 3 2 2 2 2 2 2 2" xfId="10222" xr:uid="{317DFFF1-0298-453A-A98E-1682927C44C6}"/>
    <cellStyle name="Note 3 2 2 2 2 2 3" xfId="10221" xr:uid="{1467BA8E-384E-4BED-9A5B-7C11ACB8C6B6}"/>
    <cellStyle name="Note 3 2 2 2 2 3" xfId="3796" xr:uid="{00000000-0005-0000-0000-0000D70E0000}"/>
    <cellStyle name="Note 3 2 2 2 2 3 2" xfId="10223" xr:uid="{07F571BC-42DA-41D5-AE92-65B908682492}"/>
    <cellStyle name="Note 3 2 2 2 2 4" xfId="10220" xr:uid="{65949685-13A0-4B11-99AD-E83F23855C12}"/>
    <cellStyle name="Note 3 2 2 2 3" xfId="3797" xr:uid="{00000000-0005-0000-0000-0000D80E0000}"/>
    <cellStyle name="Note 3 2 2 2 3 2" xfId="3798" xr:uid="{00000000-0005-0000-0000-0000D90E0000}"/>
    <cellStyle name="Note 3 2 2 2 3 2 2" xfId="10225" xr:uid="{6E5F3B9E-A1BE-4790-A5F8-CDF6B7852BD6}"/>
    <cellStyle name="Note 3 2 2 2 3 3" xfId="10224" xr:uid="{65EEEFE6-C76E-4B56-A060-C4AC904B270E}"/>
    <cellStyle name="Note 3 2 2 2 4" xfId="3799" xr:uid="{00000000-0005-0000-0000-0000DA0E0000}"/>
    <cellStyle name="Note 3 2 2 2 4 2" xfId="10226" xr:uid="{CFB67450-847E-4CBA-9835-290F3341026A}"/>
    <cellStyle name="Note 3 2 2 2 5" xfId="10219" xr:uid="{F23E05AB-64E2-433C-9F47-1F2163595052}"/>
    <cellStyle name="Note 3 2 2 3" xfId="3800" xr:uid="{00000000-0005-0000-0000-0000DB0E0000}"/>
    <cellStyle name="Note 3 2 2 3 2" xfId="3801" xr:uid="{00000000-0005-0000-0000-0000DC0E0000}"/>
    <cellStyle name="Note 3 2 2 3 2 2" xfId="3802" xr:uid="{00000000-0005-0000-0000-0000DD0E0000}"/>
    <cellStyle name="Note 3 2 2 3 2 2 2" xfId="10229" xr:uid="{F7B8B4FA-E9F1-4D3F-B5A6-3DFC5C4495E4}"/>
    <cellStyle name="Note 3 2 2 3 2 3" xfId="10228" xr:uid="{907A31F5-AEED-4A69-9D44-06E227003A2A}"/>
    <cellStyle name="Note 3 2 2 3 3" xfId="3803" xr:uid="{00000000-0005-0000-0000-0000DE0E0000}"/>
    <cellStyle name="Note 3 2 2 3 3 2" xfId="10230" xr:uid="{2DDC4F02-0FAB-4DD2-B590-8CC7915BE971}"/>
    <cellStyle name="Note 3 2 2 3 4" xfId="10227" xr:uid="{CB90C4F3-21C0-4FC0-A131-52D6B2AEECA1}"/>
    <cellStyle name="Note 3 2 2 4" xfId="3804" xr:uid="{00000000-0005-0000-0000-0000DF0E0000}"/>
    <cellStyle name="Note 3 2 2 4 2" xfId="3805" xr:uid="{00000000-0005-0000-0000-0000E00E0000}"/>
    <cellStyle name="Note 3 2 2 4 2 2" xfId="10232" xr:uid="{1D764555-AA55-4F10-B38C-9FF4AB96E73A}"/>
    <cellStyle name="Note 3 2 2 4 3" xfId="10231" xr:uid="{F6EE1224-2286-4E14-9778-02E58CC9572F}"/>
    <cellStyle name="Note 3 2 2 5" xfId="3806" xr:uid="{00000000-0005-0000-0000-0000E10E0000}"/>
    <cellStyle name="Note 3 2 2 5 2" xfId="3807" xr:uid="{00000000-0005-0000-0000-0000E20E0000}"/>
    <cellStyle name="Note 3 2 2 5 2 2" xfId="10234" xr:uid="{B9D665DD-728E-41E2-AE60-1DEA12B05BF2}"/>
    <cellStyle name="Note 3 2 2 5 3" xfId="10233" xr:uid="{B6CD9818-9965-46FA-ABA9-A40916261731}"/>
    <cellStyle name="Note 3 2 2 6" xfId="3808" xr:uid="{00000000-0005-0000-0000-0000E30E0000}"/>
    <cellStyle name="Note 3 2 2 6 2" xfId="10235" xr:uid="{EF50758C-3B54-403F-89FC-110216312B2E}"/>
    <cellStyle name="Note 3 2 2 7" xfId="10218" xr:uid="{80EF4F13-20CD-4EF2-BD56-F8DDD8BE0798}"/>
    <cellStyle name="Note 3 2 3" xfId="3809" xr:uid="{00000000-0005-0000-0000-0000E40E0000}"/>
    <cellStyle name="Note 3 2 3 2" xfId="3810" xr:uid="{00000000-0005-0000-0000-0000E50E0000}"/>
    <cellStyle name="Note 3 2 3 2 2" xfId="3811" xr:uid="{00000000-0005-0000-0000-0000E60E0000}"/>
    <cellStyle name="Note 3 2 3 2 2 2" xfId="3812" xr:uid="{00000000-0005-0000-0000-0000E70E0000}"/>
    <cellStyle name="Note 3 2 3 2 2 2 2" xfId="10239" xr:uid="{844A746C-59D3-4159-AE76-7109F5170597}"/>
    <cellStyle name="Note 3 2 3 2 2 3" xfId="10238" xr:uid="{78E439F3-595C-43CD-A66E-11A5BA0B61E7}"/>
    <cellStyle name="Note 3 2 3 2 3" xfId="3813" xr:uid="{00000000-0005-0000-0000-0000E80E0000}"/>
    <cellStyle name="Note 3 2 3 2 3 2" xfId="10240" xr:uid="{81EF26CB-A82D-4B7A-8B79-E1972F54D2CF}"/>
    <cellStyle name="Note 3 2 3 2 4" xfId="10237" xr:uid="{995350DA-A3D6-4FBD-877B-7F7960EDD6A1}"/>
    <cellStyle name="Note 3 2 3 3" xfId="3814" xr:uid="{00000000-0005-0000-0000-0000E90E0000}"/>
    <cellStyle name="Note 3 2 3 3 2" xfId="3815" xr:uid="{00000000-0005-0000-0000-0000EA0E0000}"/>
    <cellStyle name="Note 3 2 3 3 2 2" xfId="10242" xr:uid="{6B0882D3-AEBA-40F0-A609-5D9642E43E11}"/>
    <cellStyle name="Note 3 2 3 3 3" xfId="10241" xr:uid="{D96B66D0-B322-4244-BF94-EA82DF7AB33D}"/>
    <cellStyle name="Note 3 2 3 4" xfId="3816" xr:uid="{00000000-0005-0000-0000-0000EB0E0000}"/>
    <cellStyle name="Note 3 2 3 4 2" xfId="10243" xr:uid="{4A801C5D-BFB1-487D-93DA-E3775E687D26}"/>
    <cellStyle name="Note 3 2 3 5" xfId="10236" xr:uid="{2CCE1FE7-0544-4281-9439-8B03A1D96DA4}"/>
    <cellStyle name="Note 3 2 4" xfId="3817" xr:uid="{00000000-0005-0000-0000-0000EC0E0000}"/>
    <cellStyle name="Note 3 2 4 2" xfId="3818" xr:uid="{00000000-0005-0000-0000-0000ED0E0000}"/>
    <cellStyle name="Note 3 2 4 2 2" xfId="3819" xr:uid="{00000000-0005-0000-0000-0000EE0E0000}"/>
    <cellStyle name="Note 3 2 4 2 2 2" xfId="10246" xr:uid="{0DC87D5A-737D-4A4E-A9B2-F949B2B34B5B}"/>
    <cellStyle name="Note 3 2 4 2 3" xfId="10245" xr:uid="{43761AA3-0A32-4EC8-A692-4A1DA399E6A2}"/>
    <cellStyle name="Note 3 2 4 3" xfId="3820" xr:uid="{00000000-0005-0000-0000-0000EF0E0000}"/>
    <cellStyle name="Note 3 2 4 3 2" xfId="10247" xr:uid="{3576A572-2A98-469E-8445-F3122ECF2BB7}"/>
    <cellStyle name="Note 3 2 4 4" xfId="10244" xr:uid="{EEA66EBA-6F61-483E-8166-467E40879184}"/>
    <cellStyle name="Note 3 2 5" xfId="3821" xr:uid="{00000000-0005-0000-0000-0000F00E0000}"/>
    <cellStyle name="Note 3 2 5 2" xfId="3822" xr:uid="{00000000-0005-0000-0000-0000F10E0000}"/>
    <cellStyle name="Note 3 2 5 2 2" xfId="10249" xr:uid="{11408A59-9D74-483D-B722-8CEA78040076}"/>
    <cellStyle name="Note 3 2 5 3" xfId="10248" xr:uid="{DAC73AB2-57C1-4A5B-9C58-77924B014082}"/>
    <cellStyle name="Note 3 2 6" xfId="3823" xr:uid="{00000000-0005-0000-0000-0000F20E0000}"/>
    <cellStyle name="Note 3 2 6 2" xfId="10250" xr:uid="{157B37EF-076B-4E34-AEFC-148981D6F126}"/>
    <cellStyle name="Note 3 2 7" xfId="10217" xr:uid="{065CA14A-5EE7-4D40-AF52-35C7E4CFFF98}"/>
    <cellStyle name="Note 3 3" xfId="3824" xr:uid="{00000000-0005-0000-0000-0000F30E0000}"/>
    <cellStyle name="Note 3 3 2" xfId="3825" xr:uid="{00000000-0005-0000-0000-0000F40E0000}"/>
    <cellStyle name="Note 3 3 2 2" xfId="3826" xr:uid="{00000000-0005-0000-0000-0000F50E0000}"/>
    <cellStyle name="Note 3 3 2 2 2" xfId="3827" xr:uid="{00000000-0005-0000-0000-0000F60E0000}"/>
    <cellStyle name="Note 3 3 2 2 2 2" xfId="3828" xr:uid="{00000000-0005-0000-0000-0000F70E0000}"/>
    <cellStyle name="Note 3 3 2 2 2 2 2" xfId="3829" xr:uid="{00000000-0005-0000-0000-0000F80E0000}"/>
    <cellStyle name="Note 3 3 2 2 2 2 2 2" xfId="10256" xr:uid="{76FA8162-21B8-4E4F-A529-F8968172DB89}"/>
    <cellStyle name="Note 3 3 2 2 2 2 3" xfId="10255" xr:uid="{3A8121BC-CB26-43E1-9C16-781B91124E33}"/>
    <cellStyle name="Note 3 3 2 2 2 3" xfId="3830" xr:uid="{00000000-0005-0000-0000-0000F90E0000}"/>
    <cellStyle name="Note 3 3 2 2 2 3 2" xfId="10257" xr:uid="{753F4B72-8672-4FF8-B3AF-F3D196EE92FB}"/>
    <cellStyle name="Note 3 3 2 2 2 4" xfId="10254" xr:uid="{C636D5B1-AD09-4FC9-9860-BA228BC0245B}"/>
    <cellStyle name="Note 3 3 2 2 3" xfId="3831" xr:uid="{00000000-0005-0000-0000-0000FA0E0000}"/>
    <cellStyle name="Note 3 3 2 2 3 2" xfId="3832" xr:uid="{00000000-0005-0000-0000-0000FB0E0000}"/>
    <cellStyle name="Note 3 3 2 2 3 2 2" xfId="10259" xr:uid="{0925D2CA-EA7F-4B5B-9C4A-86B79808FABB}"/>
    <cellStyle name="Note 3 3 2 2 3 3" xfId="10258" xr:uid="{9F001D6C-BAA7-42CF-9997-5E96754BA970}"/>
    <cellStyle name="Note 3 3 2 2 4" xfId="3833" xr:uid="{00000000-0005-0000-0000-0000FC0E0000}"/>
    <cellStyle name="Note 3 3 2 2 4 2" xfId="10260" xr:uid="{BFD11EA6-C5B2-4A0D-B79E-24FBBF554610}"/>
    <cellStyle name="Note 3 3 2 2 5" xfId="10253" xr:uid="{E373FD28-9588-4753-AC6C-6A3AAFBCBC8B}"/>
    <cellStyle name="Note 3 3 2 3" xfId="3834" xr:uid="{00000000-0005-0000-0000-0000FD0E0000}"/>
    <cellStyle name="Note 3 3 2 3 2" xfId="3835" xr:uid="{00000000-0005-0000-0000-0000FE0E0000}"/>
    <cellStyle name="Note 3 3 2 3 2 2" xfId="3836" xr:uid="{00000000-0005-0000-0000-0000FF0E0000}"/>
    <cellStyle name="Note 3 3 2 3 2 2 2" xfId="10263" xr:uid="{229ADB17-E802-4DE9-B81A-D2D9184996DE}"/>
    <cellStyle name="Note 3 3 2 3 2 3" xfId="10262" xr:uid="{6CA0440F-8951-410E-A1EA-C824B4446E6A}"/>
    <cellStyle name="Note 3 3 2 3 3" xfId="3837" xr:uid="{00000000-0005-0000-0000-0000000F0000}"/>
    <cellStyle name="Note 3 3 2 3 3 2" xfId="10264" xr:uid="{9D970694-F3ED-4554-85C0-B7A1FA3A03EA}"/>
    <cellStyle name="Note 3 3 2 3 4" xfId="10261" xr:uid="{A117B863-0A0D-4263-84B5-1FB143B10A52}"/>
    <cellStyle name="Note 3 3 2 4" xfId="3838" xr:uid="{00000000-0005-0000-0000-0000010F0000}"/>
    <cellStyle name="Note 3 3 2 4 2" xfId="3839" xr:uid="{00000000-0005-0000-0000-0000020F0000}"/>
    <cellStyle name="Note 3 3 2 4 2 2" xfId="10266" xr:uid="{26A18AA0-667A-4004-A3FA-E15F61A03A73}"/>
    <cellStyle name="Note 3 3 2 4 3" xfId="10265" xr:uid="{60878C4F-1CEB-4576-A764-7DE2D0BB807D}"/>
    <cellStyle name="Note 3 3 2 5" xfId="3840" xr:uid="{00000000-0005-0000-0000-0000030F0000}"/>
    <cellStyle name="Note 3 3 2 5 2" xfId="3841" xr:uid="{00000000-0005-0000-0000-0000040F0000}"/>
    <cellStyle name="Note 3 3 2 5 2 2" xfId="10268" xr:uid="{760E5DD0-EC1A-4F44-B476-25917E05F45A}"/>
    <cellStyle name="Note 3 3 2 5 3" xfId="10267" xr:uid="{852C4705-BE8D-4228-9EFA-D00F81345A7A}"/>
    <cellStyle name="Note 3 3 2 6" xfId="3842" xr:uid="{00000000-0005-0000-0000-0000050F0000}"/>
    <cellStyle name="Note 3 3 2 6 2" xfId="10269" xr:uid="{08B7D20B-CC48-4034-A597-D3D96B3A9455}"/>
    <cellStyle name="Note 3 3 2 7" xfId="10252" xr:uid="{D68992D0-B607-47E0-9E43-9BEC2AC8D17C}"/>
    <cellStyle name="Note 3 3 3" xfId="3843" xr:uid="{00000000-0005-0000-0000-0000060F0000}"/>
    <cellStyle name="Note 3 3 3 2" xfId="3844" xr:uid="{00000000-0005-0000-0000-0000070F0000}"/>
    <cellStyle name="Note 3 3 3 2 2" xfId="3845" xr:uid="{00000000-0005-0000-0000-0000080F0000}"/>
    <cellStyle name="Note 3 3 3 2 2 2" xfId="3846" xr:uid="{00000000-0005-0000-0000-0000090F0000}"/>
    <cellStyle name="Note 3 3 3 2 2 2 2" xfId="10273" xr:uid="{BCDCB80F-02DF-47AC-AEEA-FB0DF2C5B6EF}"/>
    <cellStyle name="Note 3 3 3 2 2 3" xfId="10272" xr:uid="{F9D2D6FB-9CDA-4D04-8E9F-D23139C1712B}"/>
    <cellStyle name="Note 3 3 3 2 3" xfId="3847" xr:uid="{00000000-0005-0000-0000-00000A0F0000}"/>
    <cellStyle name="Note 3 3 3 2 3 2" xfId="10274" xr:uid="{D8406E97-BC7B-44BC-9E1E-E5CBE2629B88}"/>
    <cellStyle name="Note 3 3 3 2 4" xfId="10271" xr:uid="{B284C21A-C069-45EA-862E-B4E2789367F6}"/>
    <cellStyle name="Note 3 3 3 3" xfId="3848" xr:uid="{00000000-0005-0000-0000-00000B0F0000}"/>
    <cellStyle name="Note 3 3 3 3 2" xfId="3849" xr:uid="{00000000-0005-0000-0000-00000C0F0000}"/>
    <cellStyle name="Note 3 3 3 3 2 2" xfId="10276" xr:uid="{1192806A-61CF-4C49-824F-2C4C2B2FF887}"/>
    <cellStyle name="Note 3 3 3 3 3" xfId="10275" xr:uid="{720FA77B-A993-4DD5-9F49-1BA8A23E4A5A}"/>
    <cellStyle name="Note 3 3 3 4" xfId="3850" xr:uid="{00000000-0005-0000-0000-00000D0F0000}"/>
    <cellStyle name="Note 3 3 3 4 2" xfId="10277" xr:uid="{D28780A4-4263-4FA4-A62D-9D608401D348}"/>
    <cellStyle name="Note 3 3 3 5" xfId="10270" xr:uid="{CBA07DD3-9AA5-450A-A0DA-62B099CE38BB}"/>
    <cellStyle name="Note 3 3 4" xfId="3851" xr:uid="{00000000-0005-0000-0000-00000E0F0000}"/>
    <cellStyle name="Note 3 3 4 2" xfId="3852" xr:uid="{00000000-0005-0000-0000-00000F0F0000}"/>
    <cellStyle name="Note 3 3 4 2 2" xfId="3853" xr:uid="{00000000-0005-0000-0000-0000100F0000}"/>
    <cellStyle name="Note 3 3 4 2 2 2" xfId="10280" xr:uid="{6CA26388-A896-4345-BF1E-CE9F53C76614}"/>
    <cellStyle name="Note 3 3 4 2 3" xfId="10279" xr:uid="{01402DA8-4E22-4E00-A769-372F288F5F0D}"/>
    <cellStyle name="Note 3 3 4 3" xfId="3854" xr:uid="{00000000-0005-0000-0000-0000110F0000}"/>
    <cellStyle name="Note 3 3 4 3 2" xfId="10281" xr:uid="{8F52E27D-8A23-44D6-852D-769C16FFE07C}"/>
    <cellStyle name="Note 3 3 4 4" xfId="10278" xr:uid="{E3CF0ADD-BBEE-4727-B854-9ED7DCEBA5F2}"/>
    <cellStyle name="Note 3 3 5" xfId="3855" xr:uid="{00000000-0005-0000-0000-0000120F0000}"/>
    <cellStyle name="Note 3 3 5 2" xfId="3856" xr:uid="{00000000-0005-0000-0000-0000130F0000}"/>
    <cellStyle name="Note 3 3 5 2 2" xfId="10283" xr:uid="{F700835E-69CA-49B4-871B-DBDA3DFECC5C}"/>
    <cellStyle name="Note 3 3 5 3" xfId="10282" xr:uid="{92ACBDBC-DFAD-426E-9401-87991388D430}"/>
    <cellStyle name="Note 3 3 6" xfId="3857" xr:uid="{00000000-0005-0000-0000-0000140F0000}"/>
    <cellStyle name="Note 3 3 6 2" xfId="10284" xr:uid="{93E9C73A-2891-499D-89DD-66DB3B0F1961}"/>
    <cellStyle name="Note 3 3 7" xfId="10251" xr:uid="{78F5969C-174B-4A39-B1FE-B27FEC0537D2}"/>
    <cellStyle name="Note 3 4" xfId="3858" xr:uid="{00000000-0005-0000-0000-0000150F0000}"/>
    <cellStyle name="Note 3 4 2" xfId="3859" xr:uid="{00000000-0005-0000-0000-0000160F0000}"/>
    <cellStyle name="Note 3 4 2 2" xfId="3860" xr:uid="{00000000-0005-0000-0000-0000170F0000}"/>
    <cellStyle name="Note 3 4 2 2 2" xfId="3861" xr:uid="{00000000-0005-0000-0000-0000180F0000}"/>
    <cellStyle name="Note 3 4 2 2 2 2" xfId="3862" xr:uid="{00000000-0005-0000-0000-0000190F0000}"/>
    <cellStyle name="Note 3 4 2 2 2 2 2" xfId="3863" xr:uid="{00000000-0005-0000-0000-00001A0F0000}"/>
    <cellStyle name="Note 3 4 2 2 2 2 2 2" xfId="10290" xr:uid="{261BC2D5-C387-4555-ABBC-60BD67B7B258}"/>
    <cellStyle name="Note 3 4 2 2 2 2 3" xfId="10289" xr:uid="{9EB07FF5-75AA-4176-9C18-7AEDA0D4CDC8}"/>
    <cellStyle name="Note 3 4 2 2 2 3" xfId="3864" xr:uid="{00000000-0005-0000-0000-00001B0F0000}"/>
    <cellStyle name="Note 3 4 2 2 2 3 2" xfId="10291" xr:uid="{96ECD7D1-5AAC-4D20-B447-81C7D31AAA02}"/>
    <cellStyle name="Note 3 4 2 2 2 4" xfId="10288" xr:uid="{9AFA6E76-39A1-4D31-94D8-3D84D14E5A21}"/>
    <cellStyle name="Note 3 4 2 2 3" xfId="3865" xr:uid="{00000000-0005-0000-0000-00001C0F0000}"/>
    <cellStyle name="Note 3 4 2 2 3 2" xfId="3866" xr:uid="{00000000-0005-0000-0000-00001D0F0000}"/>
    <cellStyle name="Note 3 4 2 2 3 2 2" xfId="10293" xr:uid="{393D1F7B-0647-41FF-A28A-1B597DB96BF5}"/>
    <cellStyle name="Note 3 4 2 2 3 3" xfId="10292" xr:uid="{5081F518-B10B-452D-AD29-994361528F06}"/>
    <cellStyle name="Note 3 4 2 2 4" xfId="3867" xr:uid="{00000000-0005-0000-0000-00001E0F0000}"/>
    <cellStyle name="Note 3 4 2 2 4 2" xfId="10294" xr:uid="{20A0D69A-98FE-4373-A654-16E0B9048A51}"/>
    <cellStyle name="Note 3 4 2 2 5" xfId="10287" xr:uid="{CAC43384-E7E4-45AA-ADD5-BB5029C2A312}"/>
    <cellStyle name="Note 3 4 2 3" xfId="3868" xr:uid="{00000000-0005-0000-0000-00001F0F0000}"/>
    <cellStyle name="Note 3 4 2 3 2" xfId="3869" xr:uid="{00000000-0005-0000-0000-0000200F0000}"/>
    <cellStyle name="Note 3 4 2 3 2 2" xfId="3870" xr:uid="{00000000-0005-0000-0000-0000210F0000}"/>
    <cellStyle name="Note 3 4 2 3 2 2 2" xfId="10297" xr:uid="{13A259E0-54E0-405D-9844-A6A9C88C7190}"/>
    <cellStyle name="Note 3 4 2 3 2 3" xfId="10296" xr:uid="{2D947DDB-B77E-405F-9322-CEBC2FB5B3FA}"/>
    <cellStyle name="Note 3 4 2 3 3" xfId="3871" xr:uid="{00000000-0005-0000-0000-0000220F0000}"/>
    <cellStyle name="Note 3 4 2 3 3 2" xfId="10298" xr:uid="{73AE0E3E-AC49-4C8B-8503-56C9F7755DAB}"/>
    <cellStyle name="Note 3 4 2 3 4" xfId="10295" xr:uid="{0B371827-02E2-4748-8E4E-E2D06134114D}"/>
    <cellStyle name="Note 3 4 2 4" xfId="3872" xr:uid="{00000000-0005-0000-0000-0000230F0000}"/>
    <cellStyle name="Note 3 4 2 4 2" xfId="3873" xr:uid="{00000000-0005-0000-0000-0000240F0000}"/>
    <cellStyle name="Note 3 4 2 4 2 2" xfId="10300" xr:uid="{9EE0ACD3-CFF2-40E2-88C0-57E6795B5FE3}"/>
    <cellStyle name="Note 3 4 2 4 3" xfId="10299" xr:uid="{F05A9858-2783-40EB-8418-E75797BD75FD}"/>
    <cellStyle name="Note 3 4 2 5" xfId="3874" xr:uid="{00000000-0005-0000-0000-0000250F0000}"/>
    <cellStyle name="Note 3 4 2 5 2" xfId="3875" xr:uid="{00000000-0005-0000-0000-0000260F0000}"/>
    <cellStyle name="Note 3 4 2 5 2 2" xfId="10302" xr:uid="{F703CF66-9532-4FAE-B5CD-5756B8B8A342}"/>
    <cellStyle name="Note 3 4 2 5 3" xfId="10301" xr:uid="{6F0A8DB1-972D-412B-8B5B-9A0811E061CA}"/>
    <cellStyle name="Note 3 4 2 6" xfId="3876" xr:uid="{00000000-0005-0000-0000-0000270F0000}"/>
    <cellStyle name="Note 3 4 2 6 2" xfId="10303" xr:uid="{89763769-AAF1-4575-88EE-4940E20AF828}"/>
    <cellStyle name="Note 3 4 2 7" xfId="10286" xr:uid="{202827AD-1DCD-4BD3-9497-266BCB09B174}"/>
    <cellStyle name="Note 3 4 3" xfId="3877" xr:uid="{00000000-0005-0000-0000-0000280F0000}"/>
    <cellStyle name="Note 3 4 3 2" xfId="3878" xr:uid="{00000000-0005-0000-0000-0000290F0000}"/>
    <cellStyle name="Note 3 4 3 2 2" xfId="3879" xr:uid="{00000000-0005-0000-0000-00002A0F0000}"/>
    <cellStyle name="Note 3 4 3 2 2 2" xfId="3880" xr:uid="{00000000-0005-0000-0000-00002B0F0000}"/>
    <cellStyle name="Note 3 4 3 2 2 2 2" xfId="10307" xr:uid="{54E00E8A-E562-4348-AD31-448F502EABFD}"/>
    <cellStyle name="Note 3 4 3 2 2 3" xfId="10306" xr:uid="{8D7F52B5-0363-4962-89D5-3B429A42D7C7}"/>
    <cellStyle name="Note 3 4 3 2 3" xfId="3881" xr:uid="{00000000-0005-0000-0000-00002C0F0000}"/>
    <cellStyle name="Note 3 4 3 2 3 2" xfId="10308" xr:uid="{6A0954D2-C213-4380-865A-A195A9A01E67}"/>
    <cellStyle name="Note 3 4 3 2 4" xfId="10305" xr:uid="{9AA485A7-9605-4B3A-8ED5-A9DAA2EC67E3}"/>
    <cellStyle name="Note 3 4 3 3" xfId="3882" xr:uid="{00000000-0005-0000-0000-00002D0F0000}"/>
    <cellStyle name="Note 3 4 3 3 2" xfId="3883" xr:uid="{00000000-0005-0000-0000-00002E0F0000}"/>
    <cellStyle name="Note 3 4 3 3 2 2" xfId="10310" xr:uid="{7FDFC097-6167-4DE8-BC4D-282A872BBC25}"/>
    <cellStyle name="Note 3 4 3 3 3" xfId="10309" xr:uid="{91AB5F0E-E9A5-4121-BBD7-26ADB8D1B0CE}"/>
    <cellStyle name="Note 3 4 3 4" xfId="3884" xr:uid="{00000000-0005-0000-0000-00002F0F0000}"/>
    <cellStyle name="Note 3 4 3 4 2" xfId="10311" xr:uid="{4B3D56BC-7265-46D8-A60C-4F89633C5BC4}"/>
    <cellStyle name="Note 3 4 3 5" xfId="10304" xr:uid="{ED655FE4-3F1A-48B1-A529-DC143BCDE7B9}"/>
    <cellStyle name="Note 3 4 4" xfId="3885" xr:uid="{00000000-0005-0000-0000-0000300F0000}"/>
    <cellStyle name="Note 3 4 4 2" xfId="3886" xr:uid="{00000000-0005-0000-0000-0000310F0000}"/>
    <cellStyle name="Note 3 4 4 2 2" xfId="3887" xr:uid="{00000000-0005-0000-0000-0000320F0000}"/>
    <cellStyle name="Note 3 4 4 2 2 2" xfId="10314" xr:uid="{428A68EB-2557-4865-8126-6E51D8FF9C27}"/>
    <cellStyle name="Note 3 4 4 2 3" xfId="10313" xr:uid="{714CD310-BF52-436A-8A0D-25EA1827D9B5}"/>
    <cellStyle name="Note 3 4 4 3" xfId="3888" xr:uid="{00000000-0005-0000-0000-0000330F0000}"/>
    <cellStyle name="Note 3 4 4 3 2" xfId="10315" xr:uid="{73A7B505-920C-4494-831A-4F2D560D9141}"/>
    <cellStyle name="Note 3 4 4 4" xfId="10312" xr:uid="{547AC9B7-26D8-4D9C-99B6-529ED2A20F8E}"/>
    <cellStyle name="Note 3 4 5" xfId="3889" xr:uid="{00000000-0005-0000-0000-0000340F0000}"/>
    <cellStyle name="Note 3 4 5 2" xfId="3890" xr:uid="{00000000-0005-0000-0000-0000350F0000}"/>
    <cellStyle name="Note 3 4 5 2 2" xfId="10317" xr:uid="{5807103A-716C-4E81-91F4-6F1C071DAA9D}"/>
    <cellStyle name="Note 3 4 5 3" xfId="10316" xr:uid="{AB602E88-81BC-497E-94F4-47F0B4FF5B9D}"/>
    <cellStyle name="Note 3 4 6" xfId="3891" xr:uid="{00000000-0005-0000-0000-0000360F0000}"/>
    <cellStyle name="Note 3 4 6 2" xfId="10318" xr:uid="{92E017B3-0BE7-4649-9170-49DD68510135}"/>
    <cellStyle name="Note 3 4 7" xfId="10285" xr:uid="{9842EF39-0C8C-4866-80A6-CA264AC9158E}"/>
    <cellStyle name="Note 3 5" xfId="3892" xr:uid="{00000000-0005-0000-0000-0000370F0000}"/>
    <cellStyle name="Note 3 5 2" xfId="3893" xr:uid="{00000000-0005-0000-0000-0000380F0000}"/>
    <cellStyle name="Note 3 5 2 2" xfId="3894" xr:uid="{00000000-0005-0000-0000-0000390F0000}"/>
    <cellStyle name="Note 3 5 2 2 2" xfId="3895" xr:uid="{00000000-0005-0000-0000-00003A0F0000}"/>
    <cellStyle name="Note 3 5 2 2 2 2" xfId="3896" xr:uid="{00000000-0005-0000-0000-00003B0F0000}"/>
    <cellStyle name="Note 3 5 2 2 2 2 2" xfId="3897" xr:uid="{00000000-0005-0000-0000-00003C0F0000}"/>
    <cellStyle name="Note 3 5 2 2 2 2 2 2" xfId="10324" xr:uid="{A59820B1-0C96-41F8-9AED-2E14F1BC410F}"/>
    <cellStyle name="Note 3 5 2 2 2 2 3" xfId="10323" xr:uid="{BFC541AC-B95B-4DFB-A9F8-1E3CDC028F42}"/>
    <cellStyle name="Note 3 5 2 2 2 3" xfId="3898" xr:uid="{00000000-0005-0000-0000-00003D0F0000}"/>
    <cellStyle name="Note 3 5 2 2 2 3 2" xfId="10325" xr:uid="{D79ACC9C-673C-4F0A-BFE9-86DF9108AE4D}"/>
    <cellStyle name="Note 3 5 2 2 2 4" xfId="10322" xr:uid="{D92DBBC2-6E0E-4796-8FCF-BA0F13758952}"/>
    <cellStyle name="Note 3 5 2 2 3" xfId="3899" xr:uid="{00000000-0005-0000-0000-00003E0F0000}"/>
    <cellStyle name="Note 3 5 2 2 3 2" xfId="3900" xr:uid="{00000000-0005-0000-0000-00003F0F0000}"/>
    <cellStyle name="Note 3 5 2 2 3 2 2" xfId="10327" xr:uid="{ECC1C172-6185-43C9-A1D7-B7C6B2DB0E84}"/>
    <cellStyle name="Note 3 5 2 2 3 3" xfId="10326" xr:uid="{0A6948C4-603F-4EB1-A27A-DCBF11C9DCAD}"/>
    <cellStyle name="Note 3 5 2 2 4" xfId="3901" xr:uid="{00000000-0005-0000-0000-0000400F0000}"/>
    <cellStyle name="Note 3 5 2 2 4 2" xfId="10328" xr:uid="{A34978A4-8380-44B0-AD20-B1DD870BC514}"/>
    <cellStyle name="Note 3 5 2 2 5" xfId="10321" xr:uid="{F7769334-B230-416A-8B09-56956E8EB016}"/>
    <cellStyle name="Note 3 5 2 3" xfId="3902" xr:uid="{00000000-0005-0000-0000-0000410F0000}"/>
    <cellStyle name="Note 3 5 2 3 2" xfId="3903" xr:uid="{00000000-0005-0000-0000-0000420F0000}"/>
    <cellStyle name="Note 3 5 2 3 2 2" xfId="3904" xr:uid="{00000000-0005-0000-0000-0000430F0000}"/>
    <cellStyle name="Note 3 5 2 3 2 2 2" xfId="10331" xr:uid="{2B9C9B51-8F86-43D2-A6D3-B8DA670EF597}"/>
    <cellStyle name="Note 3 5 2 3 2 3" xfId="10330" xr:uid="{1F17A0B7-58D9-4415-88BC-81ED1BBC92DA}"/>
    <cellStyle name="Note 3 5 2 3 3" xfId="3905" xr:uid="{00000000-0005-0000-0000-0000440F0000}"/>
    <cellStyle name="Note 3 5 2 3 3 2" xfId="10332" xr:uid="{7A326D03-33A5-4D47-8090-D42982C9F49E}"/>
    <cellStyle name="Note 3 5 2 3 4" xfId="10329" xr:uid="{251A71B5-6362-4D8C-9FE9-24DA94A787E8}"/>
    <cellStyle name="Note 3 5 2 4" xfId="3906" xr:uid="{00000000-0005-0000-0000-0000450F0000}"/>
    <cellStyle name="Note 3 5 2 4 2" xfId="3907" xr:uid="{00000000-0005-0000-0000-0000460F0000}"/>
    <cellStyle name="Note 3 5 2 4 2 2" xfId="10334" xr:uid="{EE846BB7-711B-49A1-B105-E4EEA8B0CA7B}"/>
    <cellStyle name="Note 3 5 2 4 3" xfId="10333" xr:uid="{440BF118-40D3-47E2-B2DA-226EDD667E83}"/>
    <cellStyle name="Note 3 5 2 5" xfId="3908" xr:uid="{00000000-0005-0000-0000-0000470F0000}"/>
    <cellStyle name="Note 3 5 2 5 2" xfId="3909" xr:uid="{00000000-0005-0000-0000-0000480F0000}"/>
    <cellStyle name="Note 3 5 2 5 2 2" xfId="10336" xr:uid="{C6C1D19A-8AE9-4D22-A842-31137BE7E4B7}"/>
    <cellStyle name="Note 3 5 2 5 3" xfId="10335" xr:uid="{36491AC4-C5BA-4F62-9C2B-05312149B268}"/>
    <cellStyle name="Note 3 5 2 6" xfId="3910" xr:uid="{00000000-0005-0000-0000-0000490F0000}"/>
    <cellStyle name="Note 3 5 2 6 2" xfId="10337" xr:uid="{66A6AFA9-D8EC-424A-8367-D8782AC50029}"/>
    <cellStyle name="Note 3 5 2 7" xfId="10320" xr:uid="{17964A65-2DD1-432B-90CA-72BA9CCE5C4F}"/>
    <cellStyle name="Note 3 5 3" xfId="3911" xr:uid="{00000000-0005-0000-0000-00004A0F0000}"/>
    <cellStyle name="Note 3 5 3 2" xfId="3912" xr:uid="{00000000-0005-0000-0000-00004B0F0000}"/>
    <cellStyle name="Note 3 5 3 2 2" xfId="3913" xr:uid="{00000000-0005-0000-0000-00004C0F0000}"/>
    <cellStyle name="Note 3 5 3 2 2 2" xfId="3914" xr:uid="{00000000-0005-0000-0000-00004D0F0000}"/>
    <cellStyle name="Note 3 5 3 2 2 2 2" xfId="10341" xr:uid="{93915CE0-BACE-466A-8F8B-D18C585907AC}"/>
    <cellStyle name="Note 3 5 3 2 2 3" xfId="10340" xr:uid="{DF67F76E-DC5C-4080-9C21-0E52E6974936}"/>
    <cellStyle name="Note 3 5 3 2 3" xfId="3915" xr:uid="{00000000-0005-0000-0000-00004E0F0000}"/>
    <cellStyle name="Note 3 5 3 2 3 2" xfId="10342" xr:uid="{E042A6E7-76EF-4B61-A603-E38CE8398A37}"/>
    <cellStyle name="Note 3 5 3 2 4" xfId="10339" xr:uid="{1FA8F62A-2030-40F9-9166-21CE5AB04878}"/>
    <cellStyle name="Note 3 5 3 3" xfId="3916" xr:uid="{00000000-0005-0000-0000-00004F0F0000}"/>
    <cellStyle name="Note 3 5 3 3 2" xfId="3917" xr:uid="{00000000-0005-0000-0000-0000500F0000}"/>
    <cellStyle name="Note 3 5 3 3 2 2" xfId="10344" xr:uid="{8C1C7654-E024-4D3E-9EED-651A65E8210E}"/>
    <cellStyle name="Note 3 5 3 3 3" xfId="10343" xr:uid="{066F3DC9-AFC9-4714-86FD-6C0B3F692F37}"/>
    <cellStyle name="Note 3 5 3 4" xfId="3918" xr:uid="{00000000-0005-0000-0000-0000510F0000}"/>
    <cellStyle name="Note 3 5 3 4 2" xfId="10345" xr:uid="{B276360A-ED0C-4D04-B20B-413BE639AE18}"/>
    <cellStyle name="Note 3 5 3 5" xfId="10338" xr:uid="{8F9B3C80-3D46-4877-9E2D-DEB8E0A8090B}"/>
    <cellStyle name="Note 3 5 4" xfId="3919" xr:uid="{00000000-0005-0000-0000-0000520F0000}"/>
    <cellStyle name="Note 3 5 4 2" xfId="3920" xr:uid="{00000000-0005-0000-0000-0000530F0000}"/>
    <cellStyle name="Note 3 5 4 2 2" xfId="3921" xr:uid="{00000000-0005-0000-0000-0000540F0000}"/>
    <cellStyle name="Note 3 5 4 2 2 2" xfId="10348" xr:uid="{DEDBC273-30F6-4AE2-8AD9-1B0ECD82018D}"/>
    <cellStyle name="Note 3 5 4 2 3" xfId="10347" xr:uid="{83CA7277-BF9F-4812-B0CA-B3244EB768B1}"/>
    <cellStyle name="Note 3 5 4 3" xfId="3922" xr:uid="{00000000-0005-0000-0000-0000550F0000}"/>
    <cellStyle name="Note 3 5 4 3 2" xfId="10349" xr:uid="{9F61DD10-9E39-4BB4-8097-034BCF507517}"/>
    <cellStyle name="Note 3 5 4 4" xfId="10346" xr:uid="{EDE78373-5A3A-462F-A682-30F1D44D4FA2}"/>
    <cellStyle name="Note 3 5 5" xfId="3923" xr:uid="{00000000-0005-0000-0000-0000560F0000}"/>
    <cellStyle name="Note 3 5 5 2" xfId="3924" xr:uid="{00000000-0005-0000-0000-0000570F0000}"/>
    <cellStyle name="Note 3 5 5 2 2" xfId="10351" xr:uid="{ADFAB833-EC92-49DD-8276-C56DDBDB6BCB}"/>
    <cellStyle name="Note 3 5 5 3" xfId="10350" xr:uid="{91FAC92F-DCE7-4D37-94AE-3D7A907B085B}"/>
    <cellStyle name="Note 3 5 6" xfId="3925" xr:uid="{00000000-0005-0000-0000-0000580F0000}"/>
    <cellStyle name="Note 3 5 6 2" xfId="10352" xr:uid="{799B678B-950E-41DB-A853-BE787F8A8119}"/>
    <cellStyle name="Note 3 5 7" xfId="10319" xr:uid="{3C2CED2F-45B2-4333-9612-072B83FF54D3}"/>
    <cellStyle name="Note 3 6" xfId="3926" xr:uid="{00000000-0005-0000-0000-0000590F0000}"/>
    <cellStyle name="Note 3 6 2" xfId="3927" xr:uid="{00000000-0005-0000-0000-00005A0F0000}"/>
    <cellStyle name="Note 3 6 2 2" xfId="3928" xr:uid="{00000000-0005-0000-0000-00005B0F0000}"/>
    <cellStyle name="Note 3 6 2 2 2" xfId="3929" xr:uid="{00000000-0005-0000-0000-00005C0F0000}"/>
    <cellStyle name="Note 3 6 2 2 2 2" xfId="3930" xr:uid="{00000000-0005-0000-0000-00005D0F0000}"/>
    <cellStyle name="Note 3 6 2 2 2 2 2" xfId="3931" xr:uid="{00000000-0005-0000-0000-00005E0F0000}"/>
    <cellStyle name="Note 3 6 2 2 2 2 2 2" xfId="10358" xr:uid="{78D1367F-30A9-4188-8970-99C91076A09C}"/>
    <cellStyle name="Note 3 6 2 2 2 2 3" xfId="10357" xr:uid="{08F0A013-E9FC-4810-AE3D-A9B7294AB244}"/>
    <cellStyle name="Note 3 6 2 2 2 3" xfId="3932" xr:uid="{00000000-0005-0000-0000-00005F0F0000}"/>
    <cellStyle name="Note 3 6 2 2 2 3 2" xfId="10359" xr:uid="{669D2B33-37AC-4B32-9898-2D7EC601665C}"/>
    <cellStyle name="Note 3 6 2 2 2 4" xfId="10356" xr:uid="{07667BCD-CA52-450C-A7C2-629945801ADA}"/>
    <cellStyle name="Note 3 6 2 2 3" xfId="3933" xr:uid="{00000000-0005-0000-0000-0000600F0000}"/>
    <cellStyle name="Note 3 6 2 2 3 2" xfId="3934" xr:uid="{00000000-0005-0000-0000-0000610F0000}"/>
    <cellStyle name="Note 3 6 2 2 3 2 2" xfId="10361" xr:uid="{62DC396A-FA25-429D-A1FC-91543D726147}"/>
    <cellStyle name="Note 3 6 2 2 3 3" xfId="10360" xr:uid="{D7886C16-F449-4B49-9204-AE4DAF168A35}"/>
    <cellStyle name="Note 3 6 2 2 4" xfId="3935" xr:uid="{00000000-0005-0000-0000-0000620F0000}"/>
    <cellStyle name="Note 3 6 2 2 4 2" xfId="10362" xr:uid="{A38EEABD-C162-4245-A88B-1A32EC83AA4D}"/>
    <cellStyle name="Note 3 6 2 2 5" xfId="10355" xr:uid="{41BA8F22-B512-4061-AF6D-E09914C7B0DE}"/>
    <cellStyle name="Note 3 6 2 3" xfId="3936" xr:uid="{00000000-0005-0000-0000-0000630F0000}"/>
    <cellStyle name="Note 3 6 2 3 2" xfId="3937" xr:uid="{00000000-0005-0000-0000-0000640F0000}"/>
    <cellStyle name="Note 3 6 2 3 2 2" xfId="3938" xr:uid="{00000000-0005-0000-0000-0000650F0000}"/>
    <cellStyle name="Note 3 6 2 3 2 2 2" xfId="10365" xr:uid="{908E6074-3AF0-4A5B-9523-D209DD82E738}"/>
    <cellStyle name="Note 3 6 2 3 2 3" xfId="10364" xr:uid="{766F88FD-352C-4F4B-9AA0-42EA646F9EE4}"/>
    <cellStyle name="Note 3 6 2 3 3" xfId="3939" xr:uid="{00000000-0005-0000-0000-0000660F0000}"/>
    <cellStyle name="Note 3 6 2 3 3 2" xfId="10366" xr:uid="{50326A77-131F-4E22-BDBD-339EE494CDAC}"/>
    <cellStyle name="Note 3 6 2 3 4" xfId="10363" xr:uid="{0EF2EEA9-F3FF-48ED-ADE2-ABF69A4E913C}"/>
    <cellStyle name="Note 3 6 2 4" xfId="3940" xr:uid="{00000000-0005-0000-0000-0000670F0000}"/>
    <cellStyle name="Note 3 6 2 4 2" xfId="3941" xr:uid="{00000000-0005-0000-0000-0000680F0000}"/>
    <cellStyle name="Note 3 6 2 4 2 2" xfId="10368" xr:uid="{87BBC48F-BB64-4F80-BF26-B936109DAAAB}"/>
    <cellStyle name="Note 3 6 2 4 3" xfId="10367" xr:uid="{E5863068-7FA4-41CB-B062-BCFDE9BC7D9B}"/>
    <cellStyle name="Note 3 6 2 5" xfId="3942" xr:uid="{00000000-0005-0000-0000-0000690F0000}"/>
    <cellStyle name="Note 3 6 2 5 2" xfId="3943" xr:uid="{00000000-0005-0000-0000-00006A0F0000}"/>
    <cellStyle name="Note 3 6 2 5 2 2" xfId="10370" xr:uid="{955B1E89-27EB-4B38-8365-6EEBBECBFBF9}"/>
    <cellStyle name="Note 3 6 2 5 3" xfId="10369" xr:uid="{A0DB3892-3432-4FFA-ABC5-2A87DF80E35C}"/>
    <cellStyle name="Note 3 6 2 6" xfId="3944" xr:uid="{00000000-0005-0000-0000-00006B0F0000}"/>
    <cellStyle name="Note 3 6 2 6 2" xfId="10371" xr:uid="{ED83DA77-27E9-47B9-BEED-661ED952E5A1}"/>
    <cellStyle name="Note 3 6 2 7" xfId="10354" xr:uid="{CF310074-D737-4136-B408-CAC39133F579}"/>
    <cellStyle name="Note 3 6 3" xfId="3945" xr:uid="{00000000-0005-0000-0000-00006C0F0000}"/>
    <cellStyle name="Note 3 6 3 2" xfId="3946" xr:uid="{00000000-0005-0000-0000-00006D0F0000}"/>
    <cellStyle name="Note 3 6 3 2 2" xfId="3947" xr:uid="{00000000-0005-0000-0000-00006E0F0000}"/>
    <cellStyle name="Note 3 6 3 2 2 2" xfId="3948" xr:uid="{00000000-0005-0000-0000-00006F0F0000}"/>
    <cellStyle name="Note 3 6 3 2 2 2 2" xfId="10375" xr:uid="{C36233F0-7E96-4EFC-9D8F-3B44E70769D4}"/>
    <cellStyle name="Note 3 6 3 2 2 3" xfId="10374" xr:uid="{8B18E7FC-C22F-4E04-8598-8FE18F8E4462}"/>
    <cellStyle name="Note 3 6 3 2 3" xfId="3949" xr:uid="{00000000-0005-0000-0000-0000700F0000}"/>
    <cellStyle name="Note 3 6 3 2 3 2" xfId="10376" xr:uid="{66B26E08-5053-4F72-BEE2-2FAE584AEB61}"/>
    <cellStyle name="Note 3 6 3 2 4" xfId="10373" xr:uid="{07622885-E051-47D1-AAF3-F2184032EB0E}"/>
    <cellStyle name="Note 3 6 3 3" xfId="3950" xr:uid="{00000000-0005-0000-0000-0000710F0000}"/>
    <cellStyle name="Note 3 6 3 3 2" xfId="3951" xr:uid="{00000000-0005-0000-0000-0000720F0000}"/>
    <cellStyle name="Note 3 6 3 3 2 2" xfId="10378" xr:uid="{081AA3DC-BBBA-4EAD-9D8A-20D4B330B68A}"/>
    <cellStyle name="Note 3 6 3 3 3" xfId="10377" xr:uid="{1E4767A1-8BEC-44AF-B046-7C97F88F8B69}"/>
    <cellStyle name="Note 3 6 3 4" xfId="3952" xr:uid="{00000000-0005-0000-0000-0000730F0000}"/>
    <cellStyle name="Note 3 6 3 4 2" xfId="10379" xr:uid="{724E2863-A91D-4340-B97C-A383156B2AEB}"/>
    <cellStyle name="Note 3 6 3 5" xfId="10372" xr:uid="{3832ACC0-4D03-491E-AE30-9E877D308246}"/>
    <cellStyle name="Note 3 6 4" xfId="3953" xr:uid="{00000000-0005-0000-0000-0000740F0000}"/>
    <cellStyle name="Note 3 6 4 2" xfId="3954" xr:uid="{00000000-0005-0000-0000-0000750F0000}"/>
    <cellStyle name="Note 3 6 4 2 2" xfId="3955" xr:uid="{00000000-0005-0000-0000-0000760F0000}"/>
    <cellStyle name="Note 3 6 4 2 2 2" xfId="10382" xr:uid="{9432AB2E-A531-4138-8EA6-608CF975EA4E}"/>
    <cellStyle name="Note 3 6 4 2 3" xfId="10381" xr:uid="{9061F73A-1602-47A1-9F73-90FB93DBB67D}"/>
    <cellStyle name="Note 3 6 4 3" xfId="3956" xr:uid="{00000000-0005-0000-0000-0000770F0000}"/>
    <cellStyle name="Note 3 6 4 3 2" xfId="10383" xr:uid="{0E5CAC3A-1A83-415D-B2EF-74A3068DB0FC}"/>
    <cellStyle name="Note 3 6 4 4" xfId="10380" xr:uid="{DC156EEF-22D6-4E2F-9F51-86AAA4F4288B}"/>
    <cellStyle name="Note 3 6 5" xfId="3957" xr:uid="{00000000-0005-0000-0000-0000780F0000}"/>
    <cellStyle name="Note 3 6 5 2" xfId="3958" xr:uid="{00000000-0005-0000-0000-0000790F0000}"/>
    <cellStyle name="Note 3 6 5 2 2" xfId="10385" xr:uid="{8BD0D5A9-FCAD-45DC-88E7-146A97708594}"/>
    <cellStyle name="Note 3 6 5 3" xfId="10384" xr:uid="{2D454E83-EF97-43C8-BD19-F9861433C262}"/>
    <cellStyle name="Note 3 6 6" xfId="3959" xr:uid="{00000000-0005-0000-0000-00007A0F0000}"/>
    <cellStyle name="Note 3 6 6 2" xfId="10386" xr:uid="{0AE0C360-7A6F-4CBE-B8E9-2931FB077F48}"/>
    <cellStyle name="Note 3 6 7" xfId="10353" xr:uid="{C293B665-3A70-40A9-A788-803BF712BB39}"/>
    <cellStyle name="Note 3 7" xfId="3960" xr:uid="{00000000-0005-0000-0000-00007B0F0000}"/>
    <cellStyle name="Note 3 7 2" xfId="3961" xr:uid="{00000000-0005-0000-0000-00007C0F0000}"/>
    <cellStyle name="Note 3 7 2 2" xfId="3962" xr:uid="{00000000-0005-0000-0000-00007D0F0000}"/>
    <cellStyle name="Note 3 7 2 2 2" xfId="3963" xr:uid="{00000000-0005-0000-0000-00007E0F0000}"/>
    <cellStyle name="Note 3 7 2 2 2 2" xfId="3964" xr:uid="{00000000-0005-0000-0000-00007F0F0000}"/>
    <cellStyle name="Note 3 7 2 2 2 2 2" xfId="3965" xr:uid="{00000000-0005-0000-0000-0000800F0000}"/>
    <cellStyle name="Note 3 7 2 2 2 2 2 2" xfId="10392" xr:uid="{B542E2EE-503E-4AD2-A4F2-950F2A0F419D}"/>
    <cellStyle name="Note 3 7 2 2 2 2 3" xfId="10391" xr:uid="{B2D8B1EA-B67B-4191-9C22-DC15A3494D37}"/>
    <cellStyle name="Note 3 7 2 2 2 3" xfId="3966" xr:uid="{00000000-0005-0000-0000-0000810F0000}"/>
    <cellStyle name="Note 3 7 2 2 2 3 2" xfId="10393" xr:uid="{0A4594B4-B852-4BBF-8B62-8F106043BB7B}"/>
    <cellStyle name="Note 3 7 2 2 2 4" xfId="10390" xr:uid="{2B7CBB95-EE51-4E66-A84A-1BED367AE075}"/>
    <cellStyle name="Note 3 7 2 2 3" xfId="3967" xr:uid="{00000000-0005-0000-0000-0000820F0000}"/>
    <cellStyle name="Note 3 7 2 2 3 2" xfId="3968" xr:uid="{00000000-0005-0000-0000-0000830F0000}"/>
    <cellStyle name="Note 3 7 2 2 3 2 2" xfId="10395" xr:uid="{58D19260-38F9-4840-BBEE-CB5B54C25559}"/>
    <cellStyle name="Note 3 7 2 2 3 3" xfId="10394" xr:uid="{DF444BCC-A9F1-4BDC-8020-84ECE9D117C3}"/>
    <cellStyle name="Note 3 7 2 2 4" xfId="3969" xr:uid="{00000000-0005-0000-0000-0000840F0000}"/>
    <cellStyle name="Note 3 7 2 2 4 2" xfId="10396" xr:uid="{12B9E592-F8E4-41B4-9E5A-64E1800F7635}"/>
    <cellStyle name="Note 3 7 2 2 5" xfId="10389" xr:uid="{1C31F161-7F55-4836-BDE7-0C414AF24BBB}"/>
    <cellStyle name="Note 3 7 2 3" xfId="3970" xr:uid="{00000000-0005-0000-0000-0000850F0000}"/>
    <cellStyle name="Note 3 7 2 3 2" xfId="3971" xr:uid="{00000000-0005-0000-0000-0000860F0000}"/>
    <cellStyle name="Note 3 7 2 3 2 2" xfId="3972" xr:uid="{00000000-0005-0000-0000-0000870F0000}"/>
    <cellStyle name="Note 3 7 2 3 2 2 2" xfId="10399" xr:uid="{722B7C14-6506-458E-A227-6ADB9357A67F}"/>
    <cellStyle name="Note 3 7 2 3 2 3" xfId="10398" xr:uid="{4AF33023-B13E-44A2-A1EC-A60433901917}"/>
    <cellStyle name="Note 3 7 2 3 3" xfId="3973" xr:uid="{00000000-0005-0000-0000-0000880F0000}"/>
    <cellStyle name="Note 3 7 2 3 3 2" xfId="10400" xr:uid="{685428E4-9924-4CB8-AB66-04E9C8CAA9BD}"/>
    <cellStyle name="Note 3 7 2 3 4" xfId="10397" xr:uid="{9CBE6AED-3596-4562-BB8A-709BD131D727}"/>
    <cellStyle name="Note 3 7 2 4" xfId="3974" xr:uid="{00000000-0005-0000-0000-0000890F0000}"/>
    <cellStyle name="Note 3 7 2 4 2" xfId="3975" xr:uid="{00000000-0005-0000-0000-00008A0F0000}"/>
    <cellStyle name="Note 3 7 2 4 2 2" xfId="10402" xr:uid="{2DEAFCB3-A229-4BBE-965B-A09DA0815117}"/>
    <cellStyle name="Note 3 7 2 4 3" xfId="10401" xr:uid="{FBBA0E99-62F6-4506-ABB7-272DCD2487F1}"/>
    <cellStyle name="Note 3 7 2 5" xfId="3976" xr:uid="{00000000-0005-0000-0000-00008B0F0000}"/>
    <cellStyle name="Note 3 7 2 5 2" xfId="3977" xr:uid="{00000000-0005-0000-0000-00008C0F0000}"/>
    <cellStyle name="Note 3 7 2 5 2 2" xfId="10404" xr:uid="{A54BA165-29F4-428A-BC71-4B912CDE8BE8}"/>
    <cellStyle name="Note 3 7 2 5 3" xfId="10403" xr:uid="{A466D877-59D1-4A9E-B3EF-9EA2259A7212}"/>
    <cellStyle name="Note 3 7 2 6" xfId="3978" xr:uid="{00000000-0005-0000-0000-00008D0F0000}"/>
    <cellStyle name="Note 3 7 2 6 2" xfId="10405" xr:uid="{138C8ACC-3C28-4F61-93B3-5F1E5C0083E1}"/>
    <cellStyle name="Note 3 7 2 7" xfId="10388" xr:uid="{148CBEB2-F5BC-4232-8B46-586BAC755B11}"/>
    <cellStyle name="Note 3 7 3" xfId="3979" xr:uid="{00000000-0005-0000-0000-00008E0F0000}"/>
    <cellStyle name="Note 3 7 3 2" xfId="3980" xr:uid="{00000000-0005-0000-0000-00008F0F0000}"/>
    <cellStyle name="Note 3 7 3 2 2" xfId="3981" xr:uid="{00000000-0005-0000-0000-0000900F0000}"/>
    <cellStyle name="Note 3 7 3 2 2 2" xfId="3982" xr:uid="{00000000-0005-0000-0000-0000910F0000}"/>
    <cellStyle name="Note 3 7 3 2 2 2 2" xfId="10409" xr:uid="{F44FF394-2634-4AB9-85A8-AEC752C5197B}"/>
    <cellStyle name="Note 3 7 3 2 2 3" xfId="10408" xr:uid="{09265017-04C1-4BCA-9925-8D08CED84A1C}"/>
    <cellStyle name="Note 3 7 3 2 3" xfId="3983" xr:uid="{00000000-0005-0000-0000-0000920F0000}"/>
    <cellStyle name="Note 3 7 3 2 3 2" xfId="10410" xr:uid="{A57C8395-505F-40B8-933B-C5E7809CEFF9}"/>
    <cellStyle name="Note 3 7 3 2 4" xfId="10407" xr:uid="{767FF7A0-9BAF-417C-B202-146E9C6740DD}"/>
    <cellStyle name="Note 3 7 3 3" xfId="3984" xr:uid="{00000000-0005-0000-0000-0000930F0000}"/>
    <cellStyle name="Note 3 7 3 3 2" xfId="3985" xr:uid="{00000000-0005-0000-0000-0000940F0000}"/>
    <cellStyle name="Note 3 7 3 3 2 2" xfId="10412" xr:uid="{416B7049-E355-44FA-B640-3677F4CCC2AE}"/>
    <cellStyle name="Note 3 7 3 3 3" xfId="10411" xr:uid="{65EB7940-9DA5-4684-8257-0E002D424ADE}"/>
    <cellStyle name="Note 3 7 3 4" xfId="3986" xr:uid="{00000000-0005-0000-0000-0000950F0000}"/>
    <cellStyle name="Note 3 7 3 4 2" xfId="10413" xr:uid="{95E15134-7377-4E73-9312-53DAA356A922}"/>
    <cellStyle name="Note 3 7 3 5" xfId="10406" xr:uid="{900EC091-4049-4A3D-AC5C-42B9C955BBFF}"/>
    <cellStyle name="Note 3 7 4" xfId="3987" xr:uid="{00000000-0005-0000-0000-0000960F0000}"/>
    <cellStyle name="Note 3 7 4 2" xfId="3988" xr:uid="{00000000-0005-0000-0000-0000970F0000}"/>
    <cellStyle name="Note 3 7 4 2 2" xfId="3989" xr:uid="{00000000-0005-0000-0000-0000980F0000}"/>
    <cellStyle name="Note 3 7 4 2 2 2" xfId="10416" xr:uid="{521FE465-8961-4E7E-B570-2F28A98DBA9F}"/>
    <cellStyle name="Note 3 7 4 2 3" xfId="10415" xr:uid="{106E3012-DA25-4D34-9CEA-7AE4E1BD6884}"/>
    <cellStyle name="Note 3 7 4 3" xfId="3990" xr:uid="{00000000-0005-0000-0000-0000990F0000}"/>
    <cellStyle name="Note 3 7 4 3 2" xfId="10417" xr:uid="{1395D6A0-89C1-407D-93C1-4CBEAFE48C5D}"/>
    <cellStyle name="Note 3 7 4 4" xfId="10414" xr:uid="{71D952F7-78D1-4212-ABEE-2C405D7CDE46}"/>
    <cellStyle name="Note 3 7 5" xfId="3991" xr:uid="{00000000-0005-0000-0000-00009A0F0000}"/>
    <cellStyle name="Note 3 7 5 2" xfId="3992" xr:uid="{00000000-0005-0000-0000-00009B0F0000}"/>
    <cellStyle name="Note 3 7 5 2 2" xfId="10419" xr:uid="{E7CE0CFA-96D6-4C5D-9D78-390C3969B422}"/>
    <cellStyle name="Note 3 7 5 3" xfId="10418" xr:uid="{A0D9DD9B-5571-4B45-AF89-117BDCB2F5FA}"/>
    <cellStyle name="Note 3 7 6" xfId="3993" xr:uid="{00000000-0005-0000-0000-00009C0F0000}"/>
    <cellStyle name="Note 3 7 6 2" xfId="10420" xr:uid="{E3D769D5-BEA0-4430-A691-A931ED908D61}"/>
    <cellStyle name="Note 3 7 7" xfId="10387" xr:uid="{47EEB104-6F57-4E1F-94D0-43A67A93D432}"/>
    <cellStyle name="Note 3 8" xfId="3994" xr:uid="{00000000-0005-0000-0000-00009D0F0000}"/>
    <cellStyle name="Note 3 8 2" xfId="3995" xr:uid="{00000000-0005-0000-0000-00009E0F0000}"/>
    <cellStyle name="Note 3 8 2 2" xfId="3996" xr:uid="{00000000-0005-0000-0000-00009F0F0000}"/>
    <cellStyle name="Note 3 8 2 2 2" xfId="3997" xr:uid="{00000000-0005-0000-0000-0000A00F0000}"/>
    <cellStyle name="Note 3 8 2 2 2 2" xfId="3998" xr:uid="{00000000-0005-0000-0000-0000A10F0000}"/>
    <cellStyle name="Note 3 8 2 2 2 2 2" xfId="3999" xr:uid="{00000000-0005-0000-0000-0000A20F0000}"/>
    <cellStyle name="Note 3 8 2 2 2 2 2 2" xfId="10426" xr:uid="{45EE3A46-FCCD-4CA8-9E40-525BFE6A2DCF}"/>
    <cellStyle name="Note 3 8 2 2 2 2 3" xfId="10425" xr:uid="{D9A6733F-BCDE-4618-AD21-8B20002FDB67}"/>
    <cellStyle name="Note 3 8 2 2 2 3" xfId="4000" xr:uid="{00000000-0005-0000-0000-0000A30F0000}"/>
    <cellStyle name="Note 3 8 2 2 2 3 2" xfId="10427" xr:uid="{1FB28AC9-7353-4F65-8270-186EDABE5B06}"/>
    <cellStyle name="Note 3 8 2 2 2 4" xfId="10424" xr:uid="{37106126-C7A6-43EB-820B-C98A0E90D157}"/>
    <cellStyle name="Note 3 8 2 2 3" xfId="4001" xr:uid="{00000000-0005-0000-0000-0000A40F0000}"/>
    <cellStyle name="Note 3 8 2 2 3 2" xfId="4002" xr:uid="{00000000-0005-0000-0000-0000A50F0000}"/>
    <cellStyle name="Note 3 8 2 2 3 2 2" xfId="10429" xr:uid="{137C6CC3-B2E5-46E5-AAFF-D0611DEAE280}"/>
    <cellStyle name="Note 3 8 2 2 3 3" xfId="10428" xr:uid="{CBEDAA11-CB8B-4A94-A126-CD2BD8AA0BB8}"/>
    <cellStyle name="Note 3 8 2 2 4" xfId="4003" xr:uid="{00000000-0005-0000-0000-0000A60F0000}"/>
    <cellStyle name="Note 3 8 2 2 4 2" xfId="10430" xr:uid="{BBD52939-F862-4DA4-AFBB-3343C4B430E1}"/>
    <cellStyle name="Note 3 8 2 2 5" xfId="10423" xr:uid="{B77CF218-2D8B-4F50-BBD4-3F09FAB50DD8}"/>
    <cellStyle name="Note 3 8 2 3" xfId="4004" xr:uid="{00000000-0005-0000-0000-0000A70F0000}"/>
    <cellStyle name="Note 3 8 2 3 2" xfId="4005" xr:uid="{00000000-0005-0000-0000-0000A80F0000}"/>
    <cellStyle name="Note 3 8 2 3 2 2" xfId="4006" xr:uid="{00000000-0005-0000-0000-0000A90F0000}"/>
    <cellStyle name="Note 3 8 2 3 2 2 2" xfId="10433" xr:uid="{BE5B1655-5D5C-4164-8C2A-9FF79EB2F51E}"/>
    <cellStyle name="Note 3 8 2 3 2 3" xfId="10432" xr:uid="{4333936F-4DC2-4924-A542-EED2F0D23DDB}"/>
    <cellStyle name="Note 3 8 2 3 3" xfId="4007" xr:uid="{00000000-0005-0000-0000-0000AA0F0000}"/>
    <cellStyle name="Note 3 8 2 3 3 2" xfId="10434" xr:uid="{478BD50C-5127-44A9-8716-5B4E8977A18E}"/>
    <cellStyle name="Note 3 8 2 3 4" xfId="10431" xr:uid="{1C3A5701-6693-461C-B873-951F5A130188}"/>
    <cellStyle name="Note 3 8 2 4" xfId="4008" xr:uid="{00000000-0005-0000-0000-0000AB0F0000}"/>
    <cellStyle name="Note 3 8 2 4 2" xfId="4009" xr:uid="{00000000-0005-0000-0000-0000AC0F0000}"/>
    <cellStyle name="Note 3 8 2 4 2 2" xfId="10436" xr:uid="{60DBA8C7-E57F-4CD9-89C7-12B0435CE4A9}"/>
    <cellStyle name="Note 3 8 2 4 3" xfId="10435" xr:uid="{AE5E6800-2710-4591-B7C9-5D3380989E96}"/>
    <cellStyle name="Note 3 8 2 5" xfId="4010" xr:uid="{00000000-0005-0000-0000-0000AD0F0000}"/>
    <cellStyle name="Note 3 8 2 5 2" xfId="4011" xr:uid="{00000000-0005-0000-0000-0000AE0F0000}"/>
    <cellStyle name="Note 3 8 2 5 2 2" xfId="10438" xr:uid="{D9EEA505-C9C0-4239-8BEB-C0E91CA950FB}"/>
    <cellStyle name="Note 3 8 2 5 3" xfId="10437" xr:uid="{759A8172-C283-44C5-B6A2-58912BC0C072}"/>
    <cellStyle name="Note 3 8 2 6" xfId="4012" xr:uid="{00000000-0005-0000-0000-0000AF0F0000}"/>
    <cellStyle name="Note 3 8 2 6 2" xfId="10439" xr:uid="{54E7134A-45C4-4A8F-9312-6F3944FEB6AE}"/>
    <cellStyle name="Note 3 8 2 7" xfId="10422" xr:uid="{7B9A7C82-538F-4711-8E15-5BFC4F5BE677}"/>
    <cellStyle name="Note 3 8 3" xfId="4013" xr:uid="{00000000-0005-0000-0000-0000B00F0000}"/>
    <cellStyle name="Note 3 8 3 2" xfId="4014" xr:uid="{00000000-0005-0000-0000-0000B10F0000}"/>
    <cellStyle name="Note 3 8 3 2 2" xfId="4015" xr:uid="{00000000-0005-0000-0000-0000B20F0000}"/>
    <cellStyle name="Note 3 8 3 2 2 2" xfId="4016" xr:uid="{00000000-0005-0000-0000-0000B30F0000}"/>
    <cellStyle name="Note 3 8 3 2 2 2 2" xfId="10443" xr:uid="{F920FC73-8778-47E9-ADF5-67B804F57BD5}"/>
    <cellStyle name="Note 3 8 3 2 2 3" xfId="10442" xr:uid="{58726B2D-FC82-40BC-B167-EF62B75680F8}"/>
    <cellStyle name="Note 3 8 3 2 3" xfId="4017" xr:uid="{00000000-0005-0000-0000-0000B40F0000}"/>
    <cellStyle name="Note 3 8 3 2 3 2" xfId="10444" xr:uid="{5C40AE0A-5E0B-494A-BA84-AB9DA02613B6}"/>
    <cellStyle name="Note 3 8 3 2 4" xfId="10441" xr:uid="{F5247CBC-D3A2-43B6-A374-6DA760B5F816}"/>
    <cellStyle name="Note 3 8 3 3" xfId="4018" xr:uid="{00000000-0005-0000-0000-0000B50F0000}"/>
    <cellStyle name="Note 3 8 3 3 2" xfId="4019" xr:uid="{00000000-0005-0000-0000-0000B60F0000}"/>
    <cellStyle name="Note 3 8 3 3 2 2" xfId="10446" xr:uid="{4C6A114F-98A0-4F10-9077-F34BB93AC19C}"/>
    <cellStyle name="Note 3 8 3 3 3" xfId="10445" xr:uid="{68E0F3E8-0AF2-4AD7-96AE-AD728BCAB3EB}"/>
    <cellStyle name="Note 3 8 3 4" xfId="4020" xr:uid="{00000000-0005-0000-0000-0000B70F0000}"/>
    <cellStyle name="Note 3 8 3 4 2" xfId="10447" xr:uid="{FDE9A464-4D7E-425E-9784-6D8F9E198EA8}"/>
    <cellStyle name="Note 3 8 3 5" xfId="10440" xr:uid="{96028E82-0B51-46DF-8F27-870E888EADDE}"/>
    <cellStyle name="Note 3 8 4" xfId="4021" xr:uid="{00000000-0005-0000-0000-0000B80F0000}"/>
    <cellStyle name="Note 3 8 4 2" xfId="4022" xr:uid="{00000000-0005-0000-0000-0000B90F0000}"/>
    <cellStyle name="Note 3 8 4 2 2" xfId="4023" xr:uid="{00000000-0005-0000-0000-0000BA0F0000}"/>
    <cellStyle name="Note 3 8 4 2 2 2" xfId="10450" xr:uid="{DCBF2CA0-C18F-4B2E-9C24-BF8B364DE804}"/>
    <cellStyle name="Note 3 8 4 2 3" xfId="10449" xr:uid="{6669AD9D-12A7-47F5-8588-E35EBD713A20}"/>
    <cellStyle name="Note 3 8 4 3" xfId="4024" xr:uid="{00000000-0005-0000-0000-0000BB0F0000}"/>
    <cellStyle name="Note 3 8 4 3 2" xfId="10451" xr:uid="{C0274D1F-D015-4A21-B3C6-5150FD88E990}"/>
    <cellStyle name="Note 3 8 4 4" xfId="10448" xr:uid="{FCE52894-F528-4FC9-8FB5-A789EB6B13FD}"/>
    <cellStyle name="Note 3 8 5" xfId="4025" xr:uid="{00000000-0005-0000-0000-0000BC0F0000}"/>
    <cellStyle name="Note 3 8 5 2" xfId="4026" xr:uid="{00000000-0005-0000-0000-0000BD0F0000}"/>
    <cellStyle name="Note 3 8 5 2 2" xfId="10453" xr:uid="{4F541935-F5A5-47AF-B2DC-286D1AD7DBDE}"/>
    <cellStyle name="Note 3 8 5 3" xfId="10452" xr:uid="{92491494-5411-4378-B990-EF2802799528}"/>
    <cellStyle name="Note 3 8 6" xfId="4027" xr:uid="{00000000-0005-0000-0000-0000BE0F0000}"/>
    <cellStyle name="Note 3 8 6 2" xfId="10454" xr:uid="{6CFDBFE6-84C2-4D14-A5A6-3207E2914E9D}"/>
    <cellStyle name="Note 3 8 7" xfId="10421" xr:uid="{5BC447DD-CDD3-4682-9222-D8B608C2CB43}"/>
    <cellStyle name="Note 4 2" xfId="4028" xr:uid="{00000000-0005-0000-0000-0000BF0F0000}"/>
    <cellStyle name="Note 4 2 2" xfId="4029" xr:uid="{00000000-0005-0000-0000-0000C00F0000}"/>
    <cellStyle name="Note 4 2 2 2" xfId="4030" xr:uid="{00000000-0005-0000-0000-0000C10F0000}"/>
    <cellStyle name="Note 4 2 2 2 2" xfId="4031" xr:uid="{00000000-0005-0000-0000-0000C20F0000}"/>
    <cellStyle name="Note 4 2 2 2 2 2" xfId="4032" xr:uid="{00000000-0005-0000-0000-0000C30F0000}"/>
    <cellStyle name="Note 4 2 2 2 2 2 2" xfId="4033" xr:uid="{00000000-0005-0000-0000-0000C40F0000}"/>
    <cellStyle name="Note 4 2 2 2 2 2 2 2" xfId="10460" xr:uid="{884202B1-DF56-4911-ACE8-9464C67E3E8F}"/>
    <cellStyle name="Note 4 2 2 2 2 2 3" xfId="10459" xr:uid="{C0E14065-2C1B-460D-8991-429F29C7D4BF}"/>
    <cellStyle name="Note 4 2 2 2 2 3" xfId="4034" xr:uid="{00000000-0005-0000-0000-0000C50F0000}"/>
    <cellStyle name="Note 4 2 2 2 2 3 2" xfId="10461" xr:uid="{27AA5E99-BC06-480B-A6D5-6DBCE427601C}"/>
    <cellStyle name="Note 4 2 2 2 2 4" xfId="10458" xr:uid="{F2DD58EF-C879-48C0-B703-3F4D5193A12B}"/>
    <cellStyle name="Note 4 2 2 2 3" xfId="4035" xr:uid="{00000000-0005-0000-0000-0000C60F0000}"/>
    <cellStyle name="Note 4 2 2 2 3 2" xfId="4036" xr:uid="{00000000-0005-0000-0000-0000C70F0000}"/>
    <cellStyle name="Note 4 2 2 2 3 2 2" xfId="10463" xr:uid="{FB0A33B0-FBFC-496A-9837-11CD955C36E4}"/>
    <cellStyle name="Note 4 2 2 2 3 3" xfId="10462" xr:uid="{29C8D029-AE26-4347-969C-411036F55DFE}"/>
    <cellStyle name="Note 4 2 2 2 4" xfId="4037" xr:uid="{00000000-0005-0000-0000-0000C80F0000}"/>
    <cellStyle name="Note 4 2 2 2 4 2" xfId="10464" xr:uid="{7CF72D6B-4B98-4F63-AE28-742CF3407A87}"/>
    <cellStyle name="Note 4 2 2 2 5" xfId="10457" xr:uid="{B15A5ED2-9009-4585-AEE9-750223A4C028}"/>
    <cellStyle name="Note 4 2 2 3" xfId="4038" xr:uid="{00000000-0005-0000-0000-0000C90F0000}"/>
    <cellStyle name="Note 4 2 2 3 2" xfId="4039" xr:uid="{00000000-0005-0000-0000-0000CA0F0000}"/>
    <cellStyle name="Note 4 2 2 3 2 2" xfId="4040" xr:uid="{00000000-0005-0000-0000-0000CB0F0000}"/>
    <cellStyle name="Note 4 2 2 3 2 2 2" xfId="10467" xr:uid="{9A3C97BF-416E-4327-BEFA-4E923D971482}"/>
    <cellStyle name="Note 4 2 2 3 2 3" xfId="10466" xr:uid="{454170F9-9607-4181-96D0-D4CCCF49351B}"/>
    <cellStyle name="Note 4 2 2 3 3" xfId="4041" xr:uid="{00000000-0005-0000-0000-0000CC0F0000}"/>
    <cellStyle name="Note 4 2 2 3 3 2" xfId="10468" xr:uid="{329CA663-213B-4525-9DAE-144ECA2E87A8}"/>
    <cellStyle name="Note 4 2 2 3 4" xfId="10465" xr:uid="{A29AE3AD-2FBA-4C88-BA1C-507E13DCCA14}"/>
    <cellStyle name="Note 4 2 2 4" xfId="4042" xr:uid="{00000000-0005-0000-0000-0000CD0F0000}"/>
    <cellStyle name="Note 4 2 2 4 2" xfId="4043" xr:uid="{00000000-0005-0000-0000-0000CE0F0000}"/>
    <cellStyle name="Note 4 2 2 4 2 2" xfId="10470" xr:uid="{14E7DD47-7CB2-4931-A2DB-7ED5226DD05C}"/>
    <cellStyle name="Note 4 2 2 4 3" xfId="10469" xr:uid="{0F0AECD5-A2D0-4F31-BCA6-B03B88E438C1}"/>
    <cellStyle name="Note 4 2 2 5" xfId="4044" xr:uid="{00000000-0005-0000-0000-0000CF0F0000}"/>
    <cellStyle name="Note 4 2 2 5 2" xfId="4045" xr:uid="{00000000-0005-0000-0000-0000D00F0000}"/>
    <cellStyle name="Note 4 2 2 5 2 2" xfId="10472" xr:uid="{2E3EA927-B195-4278-AB18-6B91D6230693}"/>
    <cellStyle name="Note 4 2 2 5 3" xfId="10471" xr:uid="{6CF089A3-5138-4D90-9BA2-9B0C61649CA0}"/>
    <cellStyle name="Note 4 2 2 6" xfId="4046" xr:uid="{00000000-0005-0000-0000-0000D10F0000}"/>
    <cellStyle name="Note 4 2 2 6 2" xfId="10473" xr:uid="{05D2842A-7D8A-497A-A1BB-268E57F065E9}"/>
    <cellStyle name="Note 4 2 2 7" xfId="10456" xr:uid="{A8DD2027-6698-4938-A557-8B96AE10B2C9}"/>
    <cellStyle name="Note 4 2 3" xfId="4047" xr:uid="{00000000-0005-0000-0000-0000D20F0000}"/>
    <cellStyle name="Note 4 2 3 2" xfId="4048" xr:uid="{00000000-0005-0000-0000-0000D30F0000}"/>
    <cellStyle name="Note 4 2 3 2 2" xfId="4049" xr:uid="{00000000-0005-0000-0000-0000D40F0000}"/>
    <cellStyle name="Note 4 2 3 2 2 2" xfId="4050" xr:uid="{00000000-0005-0000-0000-0000D50F0000}"/>
    <cellStyle name="Note 4 2 3 2 2 2 2" xfId="10477" xr:uid="{BF93B54C-1A38-4451-8DB2-E20ECCBFFFBD}"/>
    <cellStyle name="Note 4 2 3 2 2 3" xfId="10476" xr:uid="{C6E883F0-C798-4B29-A374-665C93132E92}"/>
    <cellStyle name="Note 4 2 3 2 3" xfId="4051" xr:uid="{00000000-0005-0000-0000-0000D60F0000}"/>
    <cellStyle name="Note 4 2 3 2 3 2" xfId="10478" xr:uid="{21EE9FD1-6FCB-4891-B99B-DF7DBF3114B8}"/>
    <cellStyle name="Note 4 2 3 2 4" xfId="10475" xr:uid="{6E3D81D4-FD08-479F-AC25-67FEC90C561B}"/>
    <cellStyle name="Note 4 2 3 3" xfId="4052" xr:uid="{00000000-0005-0000-0000-0000D70F0000}"/>
    <cellStyle name="Note 4 2 3 3 2" xfId="4053" xr:uid="{00000000-0005-0000-0000-0000D80F0000}"/>
    <cellStyle name="Note 4 2 3 3 2 2" xfId="10480" xr:uid="{2DEDD1F9-78D2-4F87-89C5-2982E1DFB6CB}"/>
    <cellStyle name="Note 4 2 3 3 3" xfId="10479" xr:uid="{55062FE6-03B4-499E-9322-DFEE4E18C9B0}"/>
    <cellStyle name="Note 4 2 3 4" xfId="4054" xr:uid="{00000000-0005-0000-0000-0000D90F0000}"/>
    <cellStyle name="Note 4 2 3 4 2" xfId="10481" xr:uid="{D0678E6A-0745-41CA-866C-295FB3B36541}"/>
    <cellStyle name="Note 4 2 3 5" xfId="10474" xr:uid="{223823DD-04BB-4973-B97E-517A4DED5E07}"/>
    <cellStyle name="Note 4 2 4" xfId="4055" xr:uid="{00000000-0005-0000-0000-0000DA0F0000}"/>
    <cellStyle name="Note 4 2 4 2" xfId="4056" xr:uid="{00000000-0005-0000-0000-0000DB0F0000}"/>
    <cellStyle name="Note 4 2 4 2 2" xfId="4057" xr:uid="{00000000-0005-0000-0000-0000DC0F0000}"/>
    <cellStyle name="Note 4 2 4 2 2 2" xfId="10484" xr:uid="{7A49338A-6666-4C96-8573-F1AD6AA02FDF}"/>
    <cellStyle name="Note 4 2 4 2 3" xfId="10483" xr:uid="{4C494EC5-6F02-49A6-9250-561CAB56933C}"/>
    <cellStyle name="Note 4 2 4 3" xfId="4058" xr:uid="{00000000-0005-0000-0000-0000DD0F0000}"/>
    <cellStyle name="Note 4 2 4 3 2" xfId="10485" xr:uid="{518A1001-372D-442A-A220-781F5B11A884}"/>
    <cellStyle name="Note 4 2 4 4" xfId="10482" xr:uid="{847D1682-1BDB-4033-987D-38A0236C7B79}"/>
    <cellStyle name="Note 4 2 5" xfId="4059" xr:uid="{00000000-0005-0000-0000-0000DE0F0000}"/>
    <cellStyle name="Note 4 2 5 2" xfId="4060" xr:uid="{00000000-0005-0000-0000-0000DF0F0000}"/>
    <cellStyle name="Note 4 2 5 2 2" xfId="10487" xr:uid="{031FFACE-B842-4C28-B03F-383C46AE9E40}"/>
    <cellStyle name="Note 4 2 5 3" xfId="10486" xr:uid="{BB66DA48-81A6-4673-B62C-7D0F2E9E0F60}"/>
    <cellStyle name="Note 4 2 6" xfId="4061" xr:uid="{00000000-0005-0000-0000-0000E00F0000}"/>
    <cellStyle name="Note 4 2 6 2" xfId="10488" xr:uid="{9E7B4E5E-7D66-46C3-B9F1-9364F76A6078}"/>
    <cellStyle name="Note 4 2 7" xfId="10455" xr:uid="{3BFB668F-3866-4F7F-AABA-32F8E6ABBA5C}"/>
    <cellStyle name="Note 4 3" xfId="4062" xr:uid="{00000000-0005-0000-0000-0000E10F0000}"/>
    <cellStyle name="Note 4 3 2" xfId="4063" xr:uid="{00000000-0005-0000-0000-0000E20F0000}"/>
    <cellStyle name="Note 4 3 2 2" xfId="4064" xr:uid="{00000000-0005-0000-0000-0000E30F0000}"/>
    <cellStyle name="Note 4 3 2 2 2" xfId="4065" xr:uid="{00000000-0005-0000-0000-0000E40F0000}"/>
    <cellStyle name="Note 4 3 2 2 2 2" xfId="4066" xr:uid="{00000000-0005-0000-0000-0000E50F0000}"/>
    <cellStyle name="Note 4 3 2 2 2 2 2" xfId="4067" xr:uid="{00000000-0005-0000-0000-0000E60F0000}"/>
    <cellStyle name="Note 4 3 2 2 2 2 2 2" xfId="10494" xr:uid="{7343691E-D4FD-467A-9E24-52B8C1F4BC9D}"/>
    <cellStyle name="Note 4 3 2 2 2 2 3" xfId="10493" xr:uid="{2FE6B16B-4F64-4757-BEF0-AF48ABAD4FF1}"/>
    <cellStyle name="Note 4 3 2 2 2 3" xfId="4068" xr:uid="{00000000-0005-0000-0000-0000E70F0000}"/>
    <cellStyle name="Note 4 3 2 2 2 3 2" xfId="10495" xr:uid="{96C0DC43-AC6F-4312-971B-A22FDD299F1C}"/>
    <cellStyle name="Note 4 3 2 2 2 4" xfId="10492" xr:uid="{2D3B6C54-F742-4935-A602-57D9819F4F4C}"/>
    <cellStyle name="Note 4 3 2 2 3" xfId="4069" xr:uid="{00000000-0005-0000-0000-0000E80F0000}"/>
    <cellStyle name="Note 4 3 2 2 3 2" xfId="4070" xr:uid="{00000000-0005-0000-0000-0000E90F0000}"/>
    <cellStyle name="Note 4 3 2 2 3 2 2" xfId="10497" xr:uid="{C5EE45E4-202E-4879-8261-5288F1EFB704}"/>
    <cellStyle name="Note 4 3 2 2 3 3" xfId="10496" xr:uid="{6E4DB4FE-BD02-49F5-BEA3-3037F2A29D96}"/>
    <cellStyle name="Note 4 3 2 2 4" xfId="4071" xr:uid="{00000000-0005-0000-0000-0000EA0F0000}"/>
    <cellStyle name="Note 4 3 2 2 4 2" xfId="10498" xr:uid="{0D489DA4-4314-4EBD-8F0A-744F8F81EFF7}"/>
    <cellStyle name="Note 4 3 2 2 5" xfId="10491" xr:uid="{A4CAC6FB-D52A-4936-B663-A2F45A4A5308}"/>
    <cellStyle name="Note 4 3 2 3" xfId="4072" xr:uid="{00000000-0005-0000-0000-0000EB0F0000}"/>
    <cellStyle name="Note 4 3 2 3 2" xfId="4073" xr:uid="{00000000-0005-0000-0000-0000EC0F0000}"/>
    <cellStyle name="Note 4 3 2 3 2 2" xfId="4074" xr:uid="{00000000-0005-0000-0000-0000ED0F0000}"/>
    <cellStyle name="Note 4 3 2 3 2 2 2" xfId="10501" xr:uid="{B76A78B9-2311-4D9E-B1F9-0E1AD19280B9}"/>
    <cellStyle name="Note 4 3 2 3 2 3" xfId="10500" xr:uid="{67B5BDE3-492F-4A8B-9343-AE4508CB8680}"/>
    <cellStyle name="Note 4 3 2 3 3" xfId="4075" xr:uid="{00000000-0005-0000-0000-0000EE0F0000}"/>
    <cellStyle name="Note 4 3 2 3 3 2" xfId="10502" xr:uid="{C2ECC0FA-D42D-4C99-BE8C-DC5E89AE89DF}"/>
    <cellStyle name="Note 4 3 2 3 4" xfId="10499" xr:uid="{B538A777-164D-4898-B573-A4B7BFFF8DF3}"/>
    <cellStyle name="Note 4 3 2 4" xfId="4076" xr:uid="{00000000-0005-0000-0000-0000EF0F0000}"/>
    <cellStyle name="Note 4 3 2 4 2" xfId="4077" xr:uid="{00000000-0005-0000-0000-0000F00F0000}"/>
    <cellStyle name="Note 4 3 2 4 2 2" xfId="10504" xr:uid="{14F458FD-F4A4-4B1A-ACCD-2A34664944F1}"/>
    <cellStyle name="Note 4 3 2 4 3" xfId="10503" xr:uid="{827D8828-ABB2-4216-9860-6CFBF0E11FCE}"/>
    <cellStyle name="Note 4 3 2 5" xfId="4078" xr:uid="{00000000-0005-0000-0000-0000F10F0000}"/>
    <cellStyle name="Note 4 3 2 5 2" xfId="4079" xr:uid="{00000000-0005-0000-0000-0000F20F0000}"/>
    <cellStyle name="Note 4 3 2 5 2 2" xfId="10506" xr:uid="{1FA016F1-4268-4198-ADA5-B35FA2516699}"/>
    <cellStyle name="Note 4 3 2 5 3" xfId="10505" xr:uid="{DD687A1E-E963-4839-B34E-4E3796E2AAE9}"/>
    <cellStyle name="Note 4 3 2 6" xfId="4080" xr:uid="{00000000-0005-0000-0000-0000F30F0000}"/>
    <cellStyle name="Note 4 3 2 6 2" xfId="10507" xr:uid="{DB637406-7119-4B75-A78D-0B959222A225}"/>
    <cellStyle name="Note 4 3 2 7" xfId="10490" xr:uid="{B0E85671-AF11-4D0C-BF6B-58B1D66474AF}"/>
    <cellStyle name="Note 4 3 3" xfId="4081" xr:uid="{00000000-0005-0000-0000-0000F40F0000}"/>
    <cellStyle name="Note 4 3 3 2" xfId="4082" xr:uid="{00000000-0005-0000-0000-0000F50F0000}"/>
    <cellStyle name="Note 4 3 3 2 2" xfId="4083" xr:uid="{00000000-0005-0000-0000-0000F60F0000}"/>
    <cellStyle name="Note 4 3 3 2 2 2" xfId="4084" xr:uid="{00000000-0005-0000-0000-0000F70F0000}"/>
    <cellStyle name="Note 4 3 3 2 2 2 2" xfId="10511" xr:uid="{04A1B4AD-CC4D-4043-8F6F-C00C5D6D71C8}"/>
    <cellStyle name="Note 4 3 3 2 2 3" xfId="10510" xr:uid="{776F3B75-7373-4A9F-B4B8-495783508304}"/>
    <cellStyle name="Note 4 3 3 2 3" xfId="4085" xr:uid="{00000000-0005-0000-0000-0000F80F0000}"/>
    <cellStyle name="Note 4 3 3 2 3 2" xfId="10512" xr:uid="{6189519C-2472-4A63-A3C0-7107A93C6C85}"/>
    <cellStyle name="Note 4 3 3 2 4" xfId="10509" xr:uid="{C0BA7D01-EE72-4605-9CA3-DAA22ECB43E0}"/>
    <cellStyle name="Note 4 3 3 3" xfId="4086" xr:uid="{00000000-0005-0000-0000-0000F90F0000}"/>
    <cellStyle name="Note 4 3 3 3 2" xfId="4087" xr:uid="{00000000-0005-0000-0000-0000FA0F0000}"/>
    <cellStyle name="Note 4 3 3 3 2 2" xfId="10514" xr:uid="{C17DE6A6-1C09-4C7C-BD98-0BB882886C98}"/>
    <cellStyle name="Note 4 3 3 3 3" xfId="10513" xr:uid="{5B0B0D86-80EC-4C82-805F-F6C2E3A47A1C}"/>
    <cellStyle name="Note 4 3 3 4" xfId="4088" xr:uid="{00000000-0005-0000-0000-0000FB0F0000}"/>
    <cellStyle name="Note 4 3 3 4 2" xfId="10515" xr:uid="{5A86AE14-3B8A-4F95-9B8F-6D4D741C3476}"/>
    <cellStyle name="Note 4 3 3 5" xfId="10508" xr:uid="{9722BDA6-3B1F-43C6-BE4D-B6318B76BF6D}"/>
    <cellStyle name="Note 4 3 4" xfId="4089" xr:uid="{00000000-0005-0000-0000-0000FC0F0000}"/>
    <cellStyle name="Note 4 3 4 2" xfId="4090" xr:uid="{00000000-0005-0000-0000-0000FD0F0000}"/>
    <cellStyle name="Note 4 3 4 2 2" xfId="4091" xr:uid="{00000000-0005-0000-0000-0000FE0F0000}"/>
    <cellStyle name="Note 4 3 4 2 2 2" xfId="10518" xr:uid="{E496E121-2028-4270-9C4D-F6A372D4C675}"/>
    <cellStyle name="Note 4 3 4 2 3" xfId="10517" xr:uid="{AF79D449-381B-4C28-8367-650588AEC684}"/>
    <cellStyle name="Note 4 3 4 3" xfId="4092" xr:uid="{00000000-0005-0000-0000-0000FF0F0000}"/>
    <cellStyle name="Note 4 3 4 3 2" xfId="10519" xr:uid="{042D359F-86EB-4CA0-AE94-3F3E246C1658}"/>
    <cellStyle name="Note 4 3 4 4" xfId="10516" xr:uid="{A068FEA1-6A38-4F2D-9897-3668D471E5F9}"/>
    <cellStyle name="Note 4 3 5" xfId="4093" xr:uid="{00000000-0005-0000-0000-000000100000}"/>
    <cellStyle name="Note 4 3 5 2" xfId="4094" xr:uid="{00000000-0005-0000-0000-000001100000}"/>
    <cellStyle name="Note 4 3 5 2 2" xfId="10521" xr:uid="{42A9CA42-0793-4CE6-B2CF-C873F3A0BD1C}"/>
    <cellStyle name="Note 4 3 5 3" xfId="10520" xr:uid="{870347EA-4BED-4915-BCC1-B987101F5878}"/>
    <cellStyle name="Note 4 3 6" xfId="4095" xr:uid="{00000000-0005-0000-0000-000002100000}"/>
    <cellStyle name="Note 4 3 6 2" xfId="10522" xr:uid="{D11E66EF-36B5-412A-99DE-66932A56FCE8}"/>
    <cellStyle name="Note 4 3 7" xfId="10489" xr:uid="{B89983FC-FAF4-48F7-8E12-0FF2320F0DAE}"/>
    <cellStyle name="Note 4 4" xfId="4096" xr:uid="{00000000-0005-0000-0000-000003100000}"/>
    <cellStyle name="Note 4 4 2" xfId="4097" xr:uid="{00000000-0005-0000-0000-000004100000}"/>
    <cellStyle name="Note 4 4 2 2" xfId="4098" xr:uid="{00000000-0005-0000-0000-000005100000}"/>
    <cellStyle name="Note 4 4 2 2 2" xfId="4099" xr:uid="{00000000-0005-0000-0000-000006100000}"/>
    <cellStyle name="Note 4 4 2 2 2 2" xfId="4100" xr:uid="{00000000-0005-0000-0000-000007100000}"/>
    <cellStyle name="Note 4 4 2 2 2 2 2" xfId="4101" xr:uid="{00000000-0005-0000-0000-000008100000}"/>
    <cellStyle name="Note 4 4 2 2 2 2 2 2" xfId="10528" xr:uid="{16343416-B6D8-48B0-AD15-43A83FBC7F1F}"/>
    <cellStyle name="Note 4 4 2 2 2 2 3" xfId="10527" xr:uid="{6E9B1751-B434-43F4-BED5-7E05BDA746A6}"/>
    <cellStyle name="Note 4 4 2 2 2 3" xfId="4102" xr:uid="{00000000-0005-0000-0000-000009100000}"/>
    <cellStyle name="Note 4 4 2 2 2 3 2" xfId="10529" xr:uid="{50022756-FFDA-42D4-BB67-2722D0E4A3F8}"/>
    <cellStyle name="Note 4 4 2 2 2 4" xfId="10526" xr:uid="{9173205E-9828-4C0B-887E-B2C0F42BE5CC}"/>
    <cellStyle name="Note 4 4 2 2 3" xfId="4103" xr:uid="{00000000-0005-0000-0000-00000A100000}"/>
    <cellStyle name="Note 4 4 2 2 3 2" xfId="4104" xr:uid="{00000000-0005-0000-0000-00000B100000}"/>
    <cellStyle name="Note 4 4 2 2 3 2 2" xfId="10531" xr:uid="{FB33692E-3A24-41DA-8C64-867418D9D8FD}"/>
    <cellStyle name="Note 4 4 2 2 3 3" xfId="10530" xr:uid="{EDDBF9E5-835D-4FE1-B374-E8587840295A}"/>
    <cellStyle name="Note 4 4 2 2 4" xfId="4105" xr:uid="{00000000-0005-0000-0000-00000C100000}"/>
    <cellStyle name="Note 4 4 2 2 4 2" xfId="10532" xr:uid="{FE01F10A-405F-4C99-B9EC-35D20BAB59E9}"/>
    <cellStyle name="Note 4 4 2 2 5" xfId="10525" xr:uid="{2513BFF8-1996-4E9B-906C-52C564C89EDE}"/>
    <cellStyle name="Note 4 4 2 3" xfId="4106" xr:uid="{00000000-0005-0000-0000-00000D100000}"/>
    <cellStyle name="Note 4 4 2 3 2" xfId="4107" xr:uid="{00000000-0005-0000-0000-00000E100000}"/>
    <cellStyle name="Note 4 4 2 3 2 2" xfId="4108" xr:uid="{00000000-0005-0000-0000-00000F100000}"/>
    <cellStyle name="Note 4 4 2 3 2 2 2" xfId="10535" xr:uid="{D53CBFE7-FF8A-473C-98D8-D73E8E3662BC}"/>
    <cellStyle name="Note 4 4 2 3 2 3" xfId="10534" xr:uid="{1DD00088-6DE8-4EAE-A740-D33CFCEFC68D}"/>
    <cellStyle name="Note 4 4 2 3 3" xfId="4109" xr:uid="{00000000-0005-0000-0000-000010100000}"/>
    <cellStyle name="Note 4 4 2 3 3 2" xfId="10536" xr:uid="{AFA33499-5BC6-4CFC-B3F5-5462FA83A4BF}"/>
    <cellStyle name="Note 4 4 2 3 4" xfId="10533" xr:uid="{B282BCBF-46AF-474A-B32A-72025AC8E164}"/>
    <cellStyle name="Note 4 4 2 4" xfId="4110" xr:uid="{00000000-0005-0000-0000-000011100000}"/>
    <cellStyle name="Note 4 4 2 4 2" xfId="4111" xr:uid="{00000000-0005-0000-0000-000012100000}"/>
    <cellStyle name="Note 4 4 2 4 2 2" xfId="10538" xr:uid="{6D9DF33F-82FB-4B8B-89A7-30A72C1CF59E}"/>
    <cellStyle name="Note 4 4 2 4 3" xfId="10537" xr:uid="{CA972E8D-B766-487E-9D8A-1D349B7D2F52}"/>
    <cellStyle name="Note 4 4 2 5" xfId="4112" xr:uid="{00000000-0005-0000-0000-000013100000}"/>
    <cellStyle name="Note 4 4 2 5 2" xfId="4113" xr:uid="{00000000-0005-0000-0000-000014100000}"/>
    <cellStyle name="Note 4 4 2 5 2 2" xfId="10540" xr:uid="{D29900A5-455C-43C7-9F18-5AEC815D000D}"/>
    <cellStyle name="Note 4 4 2 5 3" xfId="10539" xr:uid="{8F6662D5-8843-427E-9CEE-931C6879352B}"/>
    <cellStyle name="Note 4 4 2 6" xfId="4114" xr:uid="{00000000-0005-0000-0000-000015100000}"/>
    <cellStyle name="Note 4 4 2 6 2" xfId="10541" xr:uid="{78A90257-96B0-4FB4-90AA-41970395C18C}"/>
    <cellStyle name="Note 4 4 2 7" xfId="10524" xr:uid="{7D2467D5-DAA3-40F8-A8E7-4BE50A7D61BD}"/>
    <cellStyle name="Note 4 4 3" xfId="4115" xr:uid="{00000000-0005-0000-0000-000016100000}"/>
    <cellStyle name="Note 4 4 3 2" xfId="4116" xr:uid="{00000000-0005-0000-0000-000017100000}"/>
    <cellStyle name="Note 4 4 3 2 2" xfId="4117" xr:uid="{00000000-0005-0000-0000-000018100000}"/>
    <cellStyle name="Note 4 4 3 2 2 2" xfId="4118" xr:uid="{00000000-0005-0000-0000-000019100000}"/>
    <cellStyle name="Note 4 4 3 2 2 2 2" xfId="10545" xr:uid="{8BB27CDD-6588-4344-9263-4BD15805DDA1}"/>
    <cellStyle name="Note 4 4 3 2 2 3" xfId="10544" xr:uid="{5CE03F60-3D0C-4588-880C-8E25C7FC41D0}"/>
    <cellStyle name="Note 4 4 3 2 3" xfId="4119" xr:uid="{00000000-0005-0000-0000-00001A100000}"/>
    <cellStyle name="Note 4 4 3 2 3 2" xfId="10546" xr:uid="{CEBC683A-FD48-4D34-AB86-7271812D9EDD}"/>
    <cellStyle name="Note 4 4 3 2 4" xfId="10543" xr:uid="{9B5C3013-D78F-46B3-B89B-1302747C2AB5}"/>
    <cellStyle name="Note 4 4 3 3" xfId="4120" xr:uid="{00000000-0005-0000-0000-00001B100000}"/>
    <cellStyle name="Note 4 4 3 3 2" xfId="4121" xr:uid="{00000000-0005-0000-0000-00001C100000}"/>
    <cellStyle name="Note 4 4 3 3 2 2" xfId="10548" xr:uid="{A90342C3-98E5-40CC-8785-4BD7ED388AEB}"/>
    <cellStyle name="Note 4 4 3 3 3" xfId="10547" xr:uid="{D8360BBD-ED5B-4272-ABB1-83A2269E2149}"/>
    <cellStyle name="Note 4 4 3 4" xfId="4122" xr:uid="{00000000-0005-0000-0000-00001D100000}"/>
    <cellStyle name="Note 4 4 3 4 2" xfId="10549" xr:uid="{6601CA43-5FB5-4705-8EBF-B03FEC8D4A3D}"/>
    <cellStyle name="Note 4 4 3 5" xfId="10542" xr:uid="{37DF889A-2836-4B3D-BCB0-F470020F03EF}"/>
    <cellStyle name="Note 4 4 4" xfId="4123" xr:uid="{00000000-0005-0000-0000-00001E100000}"/>
    <cellStyle name="Note 4 4 4 2" xfId="4124" xr:uid="{00000000-0005-0000-0000-00001F100000}"/>
    <cellStyle name="Note 4 4 4 2 2" xfId="4125" xr:uid="{00000000-0005-0000-0000-000020100000}"/>
    <cellStyle name="Note 4 4 4 2 2 2" xfId="10552" xr:uid="{A1B7EE02-9291-44A1-B9D7-41D0F968373A}"/>
    <cellStyle name="Note 4 4 4 2 3" xfId="10551" xr:uid="{5440E7F1-B63F-4375-A8AF-9806075904AF}"/>
    <cellStyle name="Note 4 4 4 3" xfId="4126" xr:uid="{00000000-0005-0000-0000-000021100000}"/>
    <cellStyle name="Note 4 4 4 3 2" xfId="10553" xr:uid="{629232A5-4213-4657-B5E4-BC053541AA88}"/>
    <cellStyle name="Note 4 4 4 4" xfId="10550" xr:uid="{CDAADBC4-0ED0-43C0-86EE-EC7E935A57D0}"/>
    <cellStyle name="Note 4 4 5" xfId="4127" xr:uid="{00000000-0005-0000-0000-000022100000}"/>
    <cellStyle name="Note 4 4 5 2" xfId="4128" xr:uid="{00000000-0005-0000-0000-000023100000}"/>
    <cellStyle name="Note 4 4 5 2 2" xfId="10555" xr:uid="{E1F8A2B8-CFEF-4915-A7DC-7ABDE4914C18}"/>
    <cellStyle name="Note 4 4 5 3" xfId="10554" xr:uid="{CB5E08C9-1C62-42AF-B493-489A59EE8F0A}"/>
    <cellStyle name="Note 4 4 6" xfId="4129" xr:uid="{00000000-0005-0000-0000-000024100000}"/>
    <cellStyle name="Note 4 4 6 2" xfId="10556" xr:uid="{85AE646B-4548-4133-BB13-7B2C868C08F9}"/>
    <cellStyle name="Note 4 4 7" xfId="10523" xr:uid="{20F94DA0-475F-4F00-B220-C4D0679F9BB8}"/>
    <cellStyle name="Note 4 5" xfId="4130" xr:uid="{00000000-0005-0000-0000-000025100000}"/>
    <cellStyle name="Note 4 5 2" xfId="4131" xr:uid="{00000000-0005-0000-0000-000026100000}"/>
    <cellStyle name="Note 4 5 2 2" xfId="4132" xr:uid="{00000000-0005-0000-0000-000027100000}"/>
    <cellStyle name="Note 4 5 2 2 2" xfId="4133" xr:uid="{00000000-0005-0000-0000-000028100000}"/>
    <cellStyle name="Note 4 5 2 2 2 2" xfId="4134" xr:uid="{00000000-0005-0000-0000-000029100000}"/>
    <cellStyle name="Note 4 5 2 2 2 2 2" xfId="4135" xr:uid="{00000000-0005-0000-0000-00002A100000}"/>
    <cellStyle name="Note 4 5 2 2 2 2 2 2" xfId="10562" xr:uid="{2636C19C-7CDA-4566-976B-A4D886DDF828}"/>
    <cellStyle name="Note 4 5 2 2 2 2 3" xfId="10561" xr:uid="{858A3749-4F70-4D30-89C9-C76B388B0428}"/>
    <cellStyle name="Note 4 5 2 2 2 3" xfId="4136" xr:uid="{00000000-0005-0000-0000-00002B100000}"/>
    <cellStyle name="Note 4 5 2 2 2 3 2" xfId="10563" xr:uid="{29A55030-A45A-4356-B0B2-97C74A36EBF9}"/>
    <cellStyle name="Note 4 5 2 2 2 4" xfId="10560" xr:uid="{CB132A1D-A70B-4740-9830-8539B74346BE}"/>
    <cellStyle name="Note 4 5 2 2 3" xfId="4137" xr:uid="{00000000-0005-0000-0000-00002C100000}"/>
    <cellStyle name="Note 4 5 2 2 3 2" xfId="4138" xr:uid="{00000000-0005-0000-0000-00002D100000}"/>
    <cellStyle name="Note 4 5 2 2 3 2 2" xfId="10565" xr:uid="{FFDDFB67-4C4B-4A36-8264-673177F13A38}"/>
    <cellStyle name="Note 4 5 2 2 3 3" xfId="10564" xr:uid="{49C08D0C-DBCD-4B8B-AA70-040B43EDA6FA}"/>
    <cellStyle name="Note 4 5 2 2 4" xfId="4139" xr:uid="{00000000-0005-0000-0000-00002E100000}"/>
    <cellStyle name="Note 4 5 2 2 4 2" xfId="10566" xr:uid="{221DFCD4-C441-42E4-888C-75F206849558}"/>
    <cellStyle name="Note 4 5 2 2 5" xfId="10559" xr:uid="{23AB76CE-F52D-4B9F-BC1F-3F329005A935}"/>
    <cellStyle name="Note 4 5 2 3" xfId="4140" xr:uid="{00000000-0005-0000-0000-00002F100000}"/>
    <cellStyle name="Note 4 5 2 3 2" xfId="4141" xr:uid="{00000000-0005-0000-0000-000030100000}"/>
    <cellStyle name="Note 4 5 2 3 2 2" xfId="4142" xr:uid="{00000000-0005-0000-0000-000031100000}"/>
    <cellStyle name="Note 4 5 2 3 2 2 2" xfId="10569" xr:uid="{B35DC0C7-DE3E-4A91-A69B-FDA87DCE01CA}"/>
    <cellStyle name="Note 4 5 2 3 2 3" xfId="10568" xr:uid="{A9CE3460-B3FB-49BB-AC9A-F35F42EE87B8}"/>
    <cellStyle name="Note 4 5 2 3 3" xfId="4143" xr:uid="{00000000-0005-0000-0000-000032100000}"/>
    <cellStyle name="Note 4 5 2 3 3 2" xfId="10570" xr:uid="{BA17F19D-C5CC-44F2-A227-9F3237B07A32}"/>
    <cellStyle name="Note 4 5 2 3 4" xfId="10567" xr:uid="{1C6F5BAF-81A7-4C60-BA3E-42D972FCB83E}"/>
    <cellStyle name="Note 4 5 2 4" xfId="4144" xr:uid="{00000000-0005-0000-0000-000033100000}"/>
    <cellStyle name="Note 4 5 2 4 2" xfId="4145" xr:uid="{00000000-0005-0000-0000-000034100000}"/>
    <cellStyle name="Note 4 5 2 4 2 2" xfId="10572" xr:uid="{0A47BA36-D55E-4890-9E33-87584D9CAD2D}"/>
    <cellStyle name="Note 4 5 2 4 3" xfId="10571" xr:uid="{65CC1EC7-5B4D-4F2F-A51A-1A0CC0F32DE1}"/>
    <cellStyle name="Note 4 5 2 5" xfId="4146" xr:uid="{00000000-0005-0000-0000-000035100000}"/>
    <cellStyle name="Note 4 5 2 5 2" xfId="4147" xr:uid="{00000000-0005-0000-0000-000036100000}"/>
    <cellStyle name="Note 4 5 2 5 2 2" xfId="10574" xr:uid="{5FB63D5F-8B6B-4083-BE8F-41B2A1BDA17F}"/>
    <cellStyle name="Note 4 5 2 5 3" xfId="10573" xr:uid="{19A2C6C0-7D3E-4A71-9083-AAEF1B536CA2}"/>
    <cellStyle name="Note 4 5 2 6" xfId="4148" xr:uid="{00000000-0005-0000-0000-000037100000}"/>
    <cellStyle name="Note 4 5 2 6 2" xfId="10575" xr:uid="{94D352BB-3E79-41F6-ADE9-1EE293F6F85D}"/>
    <cellStyle name="Note 4 5 2 7" xfId="10558" xr:uid="{439F4B88-95FD-47BF-BCA3-5CF458FBBD19}"/>
    <cellStyle name="Note 4 5 3" xfId="4149" xr:uid="{00000000-0005-0000-0000-000038100000}"/>
    <cellStyle name="Note 4 5 3 2" xfId="4150" xr:uid="{00000000-0005-0000-0000-000039100000}"/>
    <cellStyle name="Note 4 5 3 2 2" xfId="4151" xr:uid="{00000000-0005-0000-0000-00003A100000}"/>
    <cellStyle name="Note 4 5 3 2 2 2" xfId="4152" xr:uid="{00000000-0005-0000-0000-00003B100000}"/>
    <cellStyle name="Note 4 5 3 2 2 2 2" xfId="10579" xr:uid="{9E799E57-42B5-4826-9C16-6A103C55D057}"/>
    <cellStyle name="Note 4 5 3 2 2 3" xfId="10578" xr:uid="{78D25ADB-0DF0-45F4-B724-B123226468F2}"/>
    <cellStyle name="Note 4 5 3 2 3" xfId="4153" xr:uid="{00000000-0005-0000-0000-00003C100000}"/>
    <cellStyle name="Note 4 5 3 2 3 2" xfId="10580" xr:uid="{E1335C82-C80A-4A2B-A08B-B0B37B8CAD3E}"/>
    <cellStyle name="Note 4 5 3 2 4" xfId="10577" xr:uid="{1638B9C6-6F51-4A8C-9051-A6719D5BCA71}"/>
    <cellStyle name="Note 4 5 3 3" xfId="4154" xr:uid="{00000000-0005-0000-0000-00003D100000}"/>
    <cellStyle name="Note 4 5 3 3 2" xfId="4155" xr:uid="{00000000-0005-0000-0000-00003E100000}"/>
    <cellStyle name="Note 4 5 3 3 2 2" xfId="10582" xr:uid="{843B4359-06AB-4C00-A56D-FDC912AEDAE2}"/>
    <cellStyle name="Note 4 5 3 3 3" xfId="10581" xr:uid="{332FAA29-6ACF-45A6-8D9F-F0C0442828B3}"/>
    <cellStyle name="Note 4 5 3 4" xfId="4156" xr:uid="{00000000-0005-0000-0000-00003F100000}"/>
    <cellStyle name="Note 4 5 3 4 2" xfId="10583" xr:uid="{7994AE59-AFDC-4303-B3A5-ADD998420C0D}"/>
    <cellStyle name="Note 4 5 3 5" xfId="10576" xr:uid="{89E633D2-031A-4F67-85B1-B11CE5FA323C}"/>
    <cellStyle name="Note 4 5 4" xfId="4157" xr:uid="{00000000-0005-0000-0000-000040100000}"/>
    <cellStyle name="Note 4 5 4 2" xfId="4158" xr:uid="{00000000-0005-0000-0000-000041100000}"/>
    <cellStyle name="Note 4 5 4 2 2" xfId="4159" xr:uid="{00000000-0005-0000-0000-000042100000}"/>
    <cellStyle name="Note 4 5 4 2 2 2" xfId="10586" xr:uid="{BBACF34A-486A-413D-9FA2-4B2824448484}"/>
    <cellStyle name="Note 4 5 4 2 3" xfId="10585" xr:uid="{74BF0835-7704-447F-8CA0-5B73578A0F13}"/>
    <cellStyle name="Note 4 5 4 3" xfId="4160" xr:uid="{00000000-0005-0000-0000-000043100000}"/>
    <cellStyle name="Note 4 5 4 3 2" xfId="10587" xr:uid="{55181D40-C9BB-4327-AFF8-879D3466C8BF}"/>
    <cellStyle name="Note 4 5 4 4" xfId="10584" xr:uid="{BF2DAC89-3600-4E27-993E-BC25779DF9E9}"/>
    <cellStyle name="Note 4 5 5" xfId="4161" xr:uid="{00000000-0005-0000-0000-000044100000}"/>
    <cellStyle name="Note 4 5 5 2" xfId="4162" xr:uid="{00000000-0005-0000-0000-000045100000}"/>
    <cellStyle name="Note 4 5 5 2 2" xfId="10589" xr:uid="{51BFAC1F-327E-4109-BFEF-5690C8B93718}"/>
    <cellStyle name="Note 4 5 5 3" xfId="10588" xr:uid="{62F88CB9-9A7D-44C7-ACF0-9889BBA4BE24}"/>
    <cellStyle name="Note 4 5 6" xfId="4163" xr:uid="{00000000-0005-0000-0000-000046100000}"/>
    <cellStyle name="Note 4 5 6 2" xfId="10590" xr:uid="{3EB465EF-D2EB-481C-B420-B5720B71DAAD}"/>
    <cellStyle name="Note 4 5 7" xfId="10557" xr:uid="{743DB7DB-C95A-4D10-A370-BD5681FB3ED1}"/>
    <cellStyle name="Note 4 6" xfId="4164" xr:uid="{00000000-0005-0000-0000-000047100000}"/>
    <cellStyle name="Note 4 6 2" xfId="4165" xr:uid="{00000000-0005-0000-0000-000048100000}"/>
    <cellStyle name="Note 4 6 2 2" xfId="4166" xr:uid="{00000000-0005-0000-0000-000049100000}"/>
    <cellStyle name="Note 4 6 2 2 2" xfId="4167" xr:uid="{00000000-0005-0000-0000-00004A100000}"/>
    <cellStyle name="Note 4 6 2 2 2 2" xfId="4168" xr:uid="{00000000-0005-0000-0000-00004B100000}"/>
    <cellStyle name="Note 4 6 2 2 2 2 2" xfId="4169" xr:uid="{00000000-0005-0000-0000-00004C100000}"/>
    <cellStyle name="Note 4 6 2 2 2 2 2 2" xfId="10596" xr:uid="{23570E6F-38FE-42A7-9B88-B5851FC4DE1D}"/>
    <cellStyle name="Note 4 6 2 2 2 2 3" xfId="10595" xr:uid="{81E87AF6-EA9C-4691-8C21-296CD145632A}"/>
    <cellStyle name="Note 4 6 2 2 2 3" xfId="4170" xr:uid="{00000000-0005-0000-0000-00004D100000}"/>
    <cellStyle name="Note 4 6 2 2 2 3 2" xfId="10597" xr:uid="{401DC6CB-2BB9-44BC-A9D4-1CA63D836674}"/>
    <cellStyle name="Note 4 6 2 2 2 4" xfId="10594" xr:uid="{D7240833-917E-4215-8DAC-6BE1EBE25B9A}"/>
    <cellStyle name="Note 4 6 2 2 3" xfId="4171" xr:uid="{00000000-0005-0000-0000-00004E100000}"/>
    <cellStyle name="Note 4 6 2 2 3 2" xfId="4172" xr:uid="{00000000-0005-0000-0000-00004F100000}"/>
    <cellStyle name="Note 4 6 2 2 3 2 2" xfId="10599" xr:uid="{C1B9D85C-B8C8-4949-86CC-CDDB24C91E2C}"/>
    <cellStyle name="Note 4 6 2 2 3 3" xfId="10598" xr:uid="{5A784033-D7BA-4E41-BEA4-58CD2184DED0}"/>
    <cellStyle name="Note 4 6 2 2 4" xfId="4173" xr:uid="{00000000-0005-0000-0000-000050100000}"/>
    <cellStyle name="Note 4 6 2 2 4 2" xfId="10600" xr:uid="{00836A76-40BE-43F2-90AD-07106C060764}"/>
    <cellStyle name="Note 4 6 2 2 5" xfId="10593" xr:uid="{D61C53AD-4C1F-48EA-8173-630C67C4735F}"/>
    <cellStyle name="Note 4 6 2 3" xfId="4174" xr:uid="{00000000-0005-0000-0000-000051100000}"/>
    <cellStyle name="Note 4 6 2 3 2" xfId="4175" xr:uid="{00000000-0005-0000-0000-000052100000}"/>
    <cellStyle name="Note 4 6 2 3 2 2" xfId="4176" xr:uid="{00000000-0005-0000-0000-000053100000}"/>
    <cellStyle name="Note 4 6 2 3 2 2 2" xfId="10603" xr:uid="{0418245C-18E0-4D4B-AD32-51ADE218A485}"/>
    <cellStyle name="Note 4 6 2 3 2 3" xfId="10602" xr:uid="{3A403792-E3C4-4BD4-90F9-577795293076}"/>
    <cellStyle name="Note 4 6 2 3 3" xfId="4177" xr:uid="{00000000-0005-0000-0000-000054100000}"/>
    <cellStyle name="Note 4 6 2 3 3 2" xfId="10604" xr:uid="{427DAE40-A02A-4461-8ABA-0BCE7F9F4118}"/>
    <cellStyle name="Note 4 6 2 3 4" xfId="10601" xr:uid="{B0FDF45D-8307-4C6D-AF9E-15BB20668479}"/>
    <cellStyle name="Note 4 6 2 4" xfId="4178" xr:uid="{00000000-0005-0000-0000-000055100000}"/>
    <cellStyle name="Note 4 6 2 4 2" xfId="4179" xr:uid="{00000000-0005-0000-0000-000056100000}"/>
    <cellStyle name="Note 4 6 2 4 2 2" xfId="10606" xr:uid="{EF9EBE85-7CC3-46AE-B587-A5F66825869D}"/>
    <cellStyle name="Note 4 6 2 4 3" xfId="10605" xr:uid="{CCCCA6A1-CE47-4EDF-A67E-3EF2F67CDCA2}"/>
    <cellStyle name="Note 4 6 2 5" xfId="4180" xr:uid="{00000000-0005-0000-0000-000057100000}"/>
    <cellStyle name="Note 4 6 2 5 2" xfId="4181" xr:uid="{00000000-0005-0000-0000-000058100000}"/>
    <cellStyle name="Note 4 6 2 5 2 2" xfId="10608" xr:uid="{83E3D948-877D-4C1F-BA64-E30AD7898BAE}"/>
    <cellStyle name="Note 4 6 2 5 3" xfId="10607" xr:uid="{1FB6E653-33B2-481D-AAB5-3BD51E799003}"/>
    <cellStyle name="Note 4 6 2 6" xfId="4182" xr:uid="{00000000-0005-0000-0000-000059100000}"/>
    <cellStyle name="Note 4 6 2 6 2" xfId="10609" xr:uid="{ED18E593-364E-4E2F-8C0B-1DCBB730E702}"/>
    <cellStyle name="Note 4 6 2 7" xfId="10592" xr:uid="{6019D9BC-5C24-4EC3-BE12-6406DF21317D}"/>
    <cellStyle name="Note 4 6 3" xfId="4183" xr:uid="{00000000-0005-0000-0000-00005A100000}"/>
    <cellStyle name="Note 4 6 3 2" xfId="4184" xr:uid="{00000000-0005-0000-0000-00005B100000}"/>
    <cellStyle name="Note 4 6 3 2 2" xfId="4185" xr:uid="{00000000-0005-0000-0000-00005C100000}"/>
    <cellStyle name="Note 4 6 3 2 2 2" xfId="4186" xr:uid="{00000000-0005-0000-0000-00005D100000}"/>
    <cellStyle name="Note 4 6 3 2 2 2 2" xfId="10613" xr:uid="{1B78C0BB-2384-44DA-ACF7-5ADC16744402}"/>
    <cellStyle name="Note 4 6 3 2 2 3" xfId="10612" xr:uid="{16F0F5FE-43C5-4393-9677-0442CD3D7F48}"/>
    <cellStyle name="Note 4 6 3 2 3" xfId="4187" xr:uid="{00000000-0005-0000-0000-00005E100000}"/>
    <cellStyle name="Note 4 6 3 2 3 2" xfId="10614" xr:uid="{A1BC403A-378F-4F1A-B54F-E49D2F80E314}"/>
    <cellStyle name="Note 4 6 3 2 4" xfId="10611" xr:uid="{DF498B2C-8EF9-4874-9AF0-D4E0F0D7D914}"/>
    <cellStyle name="Note 4 6 3 3" xfId="4188" xr:uid="{00000000-0005-0000-0000-00005F100000}"/>
    <cellStyle name="Note 4 6 3 3 2" xfId="4189" xr:uid="{00000000-0005-0000-0000-000060100000}"/>
    <cellStyle name="Note 4 6 3 3 2 2" xfId="10616" xr:uid="{259F0659-F0E6-4471-BF85-2FCFF2BE0660}"/>
    <cellStyle name="Note 4 6 3 3 3" xfId="10615" xr:uid="{5FF1BDF8-1F7A-489D-B196-6B1605D5C6DB}"/>
    <cellStyle name="Note 4 6 3 4" xfId="4190" xr:uid="{00000000-0005-0000-0000-000061100000}"/>
    <cellStyle name="Note 4 6 3 4 2" xfId="10617" xr:uid="{2E78C9D0-C0EE-441E-A602-8ECE5BA56BCB}"/>
    <cellStyle name="Note 4 6 3 5" xfId="10610" xr:uid="{CCF49705-5175-467A-BD68-244EDB7B1F11}"/>
    <cellStyle name="Note 4 6 4" xfId="4191" xr:uid="{00000000-0005-0000-0000-000062100000}"/>
    <cellStyle name="Note 4 6 4 2" xfId="4192" xr:uid="{00000000-0005-0000-0000-000063100000}"/>
    <cellStyle name="Note 4 6 4 2 2" xfId="4193" xr:uid="{00000000-0005-0000-0000-000064100000}"/>
    <cellStyle name="Note 4 6 4 2 2 2" xfId="10620" xr:uid="{51F966B4-D441-4FD7-B203-74FAEA8D0239}"/>
    <cellStyle name="Note 4 6 4 2 3" xfId="10619" xr:uid="{5295E60F-EC48-4E64-86E1-8323C2E7C5CD}"/>
    <cellStyle name="Note 4 6 4 3" xfId="4194" xr:uid="{00000000-0005-0000-0000-000065100000}"/>
    <cellStyle name="Note 4 6 4 3 2" xfId="10621" xr:uid="{80C3D4C2-D441-49AD-813B-426A825AEC28}"/>
    <cellStyle name="Note 4 6 4 4" xfId="10618" xr:uid="{7E47E70F-DEDF-4A6B-9D60-4E2D8C37D699}"/>
    <cellStyle name="Note 4 6 5" xfId="4195" xr:uid="{00000000-0005-0000-0000-000066100000}"/>
    <cellStyle name="Note 4 6 5 2" xfId="4196" xr:uid="{00000000-0005-0000-0000-000067100000}"/>
    <cellStyle name="Note 4 6 5 2 2" xfId="10623" xr:uid="{08460899-0493-4582-B81E-0B1DF6BAE833}"/>
    <cellStyle name="Note 4 6 5 3" xfId="10622" xr:uid="{7FD7836D-D63D-4DC4-A939-78F1C5DC4412}"/>
    <cellStyle name="Note 4 6 6" xfId="4197" xr:uid="{00000000-0005-0000-0000-000068100000}"/>
    <cellStyle name="Note 4 6 6 2" xfId="10624" xr:uid="{C8B41441-BF1D-4BFC-BC55-9E8193B97958}"/>
    <cellStyle name="Note 4 6 7" xfId="10591" xr:uid="{11C29561-893F-4F73-94B5-F1E627173F87}"/>
    <cellStyle name="Note 4 7" xfId="4198" xr:uid="{00000000-0005-0000-0000-000069100000}"/>
    <cellStyle name="Note 4 7 2" xfId="4199" xr:uid="{00000000-0005-0000-0000-00006A100000}"/>
    <cellStyle name="Note 4 7 2 2" xfId="4200" xr:uid="{00000000-0005-0000-0000-00006B100000}"/>
    <cellStyle name="Note 4 7 2 2 2" xfId="4201" xr:uid="{00000000-0005-0000-0000-00006C100000}"/>
    <cellStyle name="Note 4 7 2 2 2 2" xfId="4202" xr:uid="{00000000-0005-0000-0000-00006D100000}"/>
    <cellStyle name="Note 4 7 2 2 2 2 2" xfId="4203" xr:uid="{00000000-0005-0000-0000-00006E100000}"/>
    <cellStyle name="Note 4 7 2 2 2 2 2 2" xfId="10630" xr:uid="{C9B62244-6415-461D-8094-ACF3FA2E8280}"/>
    <cellStyle name="Note 4 7 2 2 2 2 3" xfId="10629" xr:uid="{93000511-9FC4-465B-A73C-C7E28B33BC35}"/>
    <cellStyle name="Note 4 7 2 2 2 3" xfId="4204" xr:uid="{00000000-0005-0000-0000-00006F100000}"/>
    <cellStyle name="Note 4 7 2 2 2 3 2" xfId="10631" xr:uid="{7111FEBA-5617-44BE-96CA-5770798B8157}"/>
    <cellStyle name="Note 4 7 2 2 2 4" xfId="10628" xr:uid="{3CED58AC-89C4-490E-93FE-7524B3F4ED9C}"/>
    <cellStyle name="Note 4 7 2 2 3" xfId="4205" xr:uid="{00000000-0005-0000-0000-000070100000}"/>
    <cellStyle name="Note 4 7 2 2 3 2" xfId="4206" xr:uid="{00000000-0005-0000-0000-000071100000}"/>
    <cellStyle name="Note 4 7 2 2 3 2 2" xfId="10633" xr:uid="{7EA18E6D-1CC7-48F1-AB5C-B729978D65D3}"/>
    <cellStyle name="Note 4 7 2 2 3 3" xfId="10632" xr:uid="{AD52DBCD-EF51-4E0F-89FE-1F8B2C7C7447}"/>
    <cellStyle name="Note 4 7 2 2 4" xfId="4207" xr:uid="{00000000-0005-0000-0000-000072100000}"/>
    <cellStyle name="Note 4 7 2 2 4 2" xfId="10634" xr:uid="{C00A2CA9-AFF7-4516-AEA2-7B61974BA798}"/>
    <cellStyle name="Note 4 7 2 2 5" xfId="10627" xr:uid="{22385B2A-F05E-43B3-A816-9AB0269CDCE6}"/>
    <cellStyle name="Note 4 7 2 3" xfId="4208" xr:uid="{00000000-0005-0000-0000-000073100000}"/>
    <cellStyle name="Note 4 7 2 3 2" xfId="4209" xr:uid="{00000000-0005-0000-0000-000074100000}"/>
    <cellStyle name="Note 4 7 2 3 2 2" xfId="4210" xr:uid="{00000000-0005-0000-0000-000075100000}"/>
    <cellStyle name="Note 4 7 2 3 2 2 2" xfId="10637" xr:uid="{9DB3EA8E-345F-4CFB-8552-E5B73BAC5EF9}"/>
    <cellStyle name="Note 4 7 2 3 2 3" xfId="10636" xr:uid="{F3AF26C0-74FC-4B17-A73C-B0223C33053D}"/>
    <cellStyle name="Note 4 7 2 3 3" xfId="4211" xr:uid="{00000000-0005-0000-0000-000076100000}"/>
    <cellStyle name="Note 4 7 2 3 3 2" xfId="10638" xr:uid="{77CFE765-32D6-4D2A-9A05-E1D64E005EE8}"/>
    <cellStyle name="Note 4 7 2 3 4" xfId="10635" xr:uid="{29EC5830-C3D4-4099-9A4F-1B9BD6729136}"/>
    <cellStyle name="Note 4 7 2 4" xfId="4212" xr:uid="{00000000-0005-0000-0000-000077100000}"/>
    <cellStyle name="Note 4 7 2 4 2" xfId="4213" xr:uid="{00000000-0005-0000-0000-000078100000}"/>
    <cellStyle name="Note 4 7 2 4 2 2" xfId="10640" xr:uid="{45725DAF-597B-4C44-AD21-3C94D486340B}"/>
    <cellStyle name="Note 4 7 2 4 3" xfId="10639" xr:uid="{96478D35-4C69-45D4-88F5-4A389200D871}"/>
    <cellStyle name="Note 4 7 2 5" xfId="4214" xr:uid="{00000000-0005-0000-0000-000079100000}"/>
    <cellStyle name="Note 4 7 2 5 2" xfId="4215" xr:uid="{00000000-0005-0000-0000-00007A100000}"/>
    <cellStyle name="Note 4 7 2 5 2 2" xfId="10642" xr:uid="{0182A805-BAB9-4698-A7F2-ED2EE1498853}"/>
    <cellStyle name="Note 4 7 2 5 3" xfId="10641" xr:uid="{76E485FA-1F88-4873-8BE6-BE1B9BB2D884}"/>
    <cellStyle name="Note 4 7 2 6" xfId="4216" xr:uid="{00000000-0005-0000-0000-00007B100000}"/>
    <cellStyle name="Note 4 7 2 6 2" xfId="10643" xr:uid="{ED594C16-48F6-4F47-9CE8-46C4DD537637}"/>
    <cellStyle name="Note 4 7 2 7" xfId="10626" xr:uid="{97EF98D3-6F1B-4F3D-A369-4459C9EC3ED6}"/>
    <cellStyle name="Note 4 7 3" xfId="4217" xr:uid="{00000000-0005-0000-0000-00007C100000}"/>
    <cellStyle name="Note 4 7 3 2" xfId="4218" xr:uid="{00000000-0005-0000-0000-00007D100000}"/>
    <cellStyle name="Note 4 7 3 2 2" xfId="4219" xr:uid="{00000000-0005-0000-0000-00007E100000}"/>
    <cellStyle name="Note 4 7 3 2 2 2" xfId="4220" xr:uid="{00000000-0005-0000-0000-00007F100000}"/>
    <cellStyle name="Note 4 7 3 2 2 2 2" xfId="10647" xr:uid="{97366E42-398B-4504-B9A6-0996D7DF90AA}"/>
    <cellStyle name="Note 4 7 3 2 2 3" xfId="10646" xr:uid="{B69EF035-30AE-4F86-93D3-BF9467CD0D70}"/>
    <cellStyle name="Note 4 7 3 2 3" xfId="4221" xr:uid="{00000000-0005-0000-0000-000080100000}"/>
    <cellStyle name="Note 4 7 3 2 3 2" xfId="10648" xr:uid="{37785169-8E29-4618-B5E1-F5648CB9A5CD}"/>
    <cellStyle name="Note 4 7 3 2 4" xfId="10645" xr:uid="{4837C0B8-FA81-4B86-A8BE-978BC415D0FE}"/>
    <cellStyle name="Note 4 7 3 3" xfId="4222" xr:uid="{00000000-0005-0000-0000-000081100000}"/>
    <cellStyle name="Note 4 7 3 3 2" xfId="4223" xr:uid="{00000000-0005-0000-0000-000082100000}"/>
    <cellStyle name="Note 4 7 3 3 2 2" xfId="10650" xr:uid="{C640CF27-B310-411A-8475-884F4C792081}"/>
    <cellStyle name="Note 4 7 3 3 3" xfId="10649" xr:uid="{14E9FBC9-CF3C-46DC-9A06-93A964AACEA3}"/>
    <cellStyle name="Note 4 7 3 4" xfId="4224" xr:uid="{00000000-0005-0000-0000-000083100000}"/>
    <cellStyle name="Note 4 7 3 4 2" xfId="10651" xr:uid="{1BFF2938-2F9E-41C1-949B-C7A9EB147CC8}"/>
    <cellStyle name="Note 4 7 3 5" xfId="10644" xr:uid="{DD2026DB-5864-4470-B2AF-BFD4B09EDDF0}"/>
    <cellStyle name="Note 4 7 4" xfId="4225" xr:uid="{00000000-0005-0000-0000-000084100000}"/>
    <cellStyle name="Note 4 7 4 2" xfId="4226" xr:uid="{00000000-0005-0000-0000-000085100000}"/>
    <cellStyle name="Note 4 7 4 2 2" xfId="4227" xr:uid="{00000000-0005-0000-0000-000086100000}"/>
    <cellStyle name="Note 4 7 4 2 2 2" xfId="10654" xr:uid="{8E9F2C05-6BFC-45AB-BA7D-7ABFE8F8E97B}"/>
    <cellStyle name="Note 4 7 4 2 3" xfId="10653" xr:uid="{9E5A3DFA-7DBF-4A8D-8E9E-C982D643116A}"/>
    <cellStyle name="Note 4 7 4 3" xfId="4228" xr:uid="{00000000-0005-0000-0000-000087100000}"/>
    <cellStyle name="Note 4 7 4 3 2" xfId="10655" xr:uid="{07C8EE18-F55C-40A3-8D56-9BA6B1BE9ECC}"/>
    <cellStyle name="Note 4 7 4 4" xfId="10652" xr:uid="{A2B62F62-BF71-4234-B9D1-E50DB460FDBC}"/>
    <cellStyle name="Note 4 7 5" xfId="4229" xr:uid="{00000000-0005-0000-0000-000088100000}"/>
    <cellStyle name="Note 4 7 5 2" xfId="4230" xr:uid="{00000000-0005-0000-0000-000089100000}"/>
    <cellStyle name="Note 4 7 5 2 2" xfId="10657" xr:uid="{AAF33653-6D56-4633-AFA9-B3CB46683335}"/>
    <cellStyle name="Note 4 7 5 3" xfId="10656" xr:uid="{CFAE6AF4-9C09-4812-9D5D-77622FC895C7}"/>
    <cellStyle name="Note 4 7 6" xfId="4231" xr:uid="{00000000-0005-0000-0000-00008A100000}"/>
    <cellStyle name="Note 4 7 6 2" xfId="10658" xr:uid="{2D220D78-3DBF-40BC-9257-7C7985F0C0E5}"/>
    <cellStyle name="Note 4 7 7" xfId="10625" xr:uid="{18A9C919-2880-4E3A-AB46-934166F83A9B}"/>
    <cellStyle name="Note 4 8" xfId="4232" xr:uid="{00000000-0005-0000-0000-00008B100000}"/>
    <cellStyle name="Note 4 8 2" xfId="4233" xr:uid="{00000000-0005-0000-0000-00008C100000}"/>
    <cellStyle name="Note 4 8 2 2" xfId="4234" xr:uid="{00000000-0005-0000-0000-00008D100000}"/>
    <cellStyle name="Note 4 8 2 2 2" xfId="4235" xr:uid="{00000000-0005-0000-0000-00008E100000}"/>
    <cellStyle name="Note 4 8 2 2 2 2" xfId="4236" xr:uid="{00000000-0005-0000-0000-00008F100000}"/>
    <cellStyle name="Note 4 8 2 2 2 2 2" xfId="4237" xr:uid="{00000000-0005-0000-0000-000090100000}"/>
    <cellStyle name="Note 4 8 2 2 2 2 2 2" xfId="10664" xr:uid="{39703442-1E8D-4A64-BED8-AE23CB804A23}"/>
    <cellStyle name="Note 4 8 2 2 2 2 3" xfId="10663" xr:uid="{252B666B-A364-447B-B5D8-A5EFC2F8D609}"/>
    <cellStyle name="Note 4 8 2 2 2 3" xfId="4238" xr:uid="{00000000-0005-0000-0000-000091100000}"/>
    <cellStyle name="Note 4 8 2 2 2 3 2" xfId="10665" xr:uid="{00895223-AE48-485D-BA73-AD7B8F35CB76}"/>
    <cellStyle name="Note 4 8 2 2 2 4" xfId="10662" xr:uid="{CCD21711-63BD-4C24-9C42-5B96B72DEC79}"/>
    <cellStyle name="Note 4 8 2 2 3" xfId="4239" xr:uid="{00000000-0005-0000-0000-000092100000}"/>
    <cellStyle name="Note 4 8 2 2 3 2" xfId="4240" xr:uid="{00000000-0005-0000-0000-000093100000}"/>
    <cellStyle name="Note 4 8 2 2 3 2 2" xfId="10667" xr:uid="{1CC14FB2-F0E4-43FF-A77A-2E28A889CA3D}"/>
    <cellStyle name="Note 4 8 2 2 3 3" xfId="10666" xr:uid="{978897C6-1AB7-46FB-B948-BF22A679E1F8}"/>
    <cellStyle name="Note 4 8 2 2 4" xfId="4241" xr:uid="{00000000-0005-0000-0000-000094100000}"/>
    <cellStyle name="Note 4 8 2 2 4 2" xfId="10668" xr:uid="{B58C91C3-7DDC-4861-802E-CFA6A324E6D5}"/>
    <cellStyle name="Note 4 8 2 2 5" xfId="10661" xr:uid="{A859907F-55D6-459A-8E30-266F4C0CF78A}"/>
    <cellStyle name="Note 4 8 2 3" xfId="4242" xr:uid="{00000000-0005-0000-0000-000095100000}"/>
    <cellStyle name="Note 4 8 2 3 2" xfId="4243" xr:uid="{00000000-0005-0000-0000-000096100000}"/>
    <cellStyle name="Note 4 8 2 3 2 2" xfId="4244" xr:uid="{00000000-0005-0000-0000-000097100000}"/>
    <cellStyle name="Note 4 8 2 3 2 2 2" xfId="10671" xr:uid="{36729514-7C33-4A8A-AF4D-1E74A43FAB08}"/>
    <cellStyle name="Note 4 8 2 3 2 3" xfId="10670" xr:uid="{E961992D-938F-4CFA-8051-0502E31355F6}"/>
    <cellStyle name="Note 4 8 2 3 3" xfId="4245" xr:uid="{00000000-0005-0000-0000-000098100000}"/>
    <cellStyle name="Note 4 8 2 3 3 2" xfId="10672" xr:uid="{A0627164-ACC0-458D-A568-F0C63118779B}"/>
    <cellStyle name="Note 4 8 2 3 4" xfId="10669" xr:uid="{888AB7E3-8BBA-4A00-B1B1-E4A5F8345454}"/>
    <cellStyle name="Note 4 8 2 4" xfId="4246" xr:uid="{00000000-0005-0000-0000-000099100000}"/>
    <cellStyle name="Note 4 8 2 4 2" xfId="4247" xr:uid="{00000000-0005-0000-0000-00009A100000}"/>
    <cellStyle name="Note 4 8 2 4 2 2" xfId="10674" xr:uid="{01C2D3D4-6786-41A5-B678-30C2E54553E7}"/>
    <cellStyle name="Note 4 8 2 4 3" xfId="10673" xr:uid="{509CFCAB-3762-46C3-BD1D-39898D13745B}"/>
    <cellStyle name="Note 4 8 2 5" xfId="4248" xr:uid="{00000000-0005-0000-0000-00009B100000}"/>
    <cellStyle name="Note 4 8 2 5 2" xfId="4249" xr:uid="{00000000-0005-0000-0000-00009C100000}"/>
    <cellStyle name="Note 4 8 2 5 2 2" xfId="10676" xr:uid="{37DF8A6D-AD76-4064-948A-3B85FD97162B}"/>
    <cellStyle name="Note 4 8 2 5 3" xfId="10675" xr:uid="{44BD8C20-9200-4D23-A5A2-A69F3BAE838D}"/>
    <cellStyle name="Note 4 8 2 6" xfId="4250" xr:uid="{00000000-0005-0000-0000-00009D100000}"/>
    <cellStyle name="Note 4 8 2 6 2" xfId="10677" xr:uid="{BF525A17-3C20-416C-8226-2CDDB39B9997}"/>
    <cellStyle name="Note 4 8 2 7" xfId="10660" xr:uid="{13E751A1-0BB0-4986-A712-44AC1711813F}"/>
    <cellStyle name="Note 4 8 3" xfId="4251" xr:uid="{00000000-0005-0000-0000-00009E100000}"/>
    <cellStyle name="Note 4 8 3 2" xfId="4252" xr:uid="{00000000-0005-0000-0000-00009F100000}"/>
    <cellStyle name="Note 4 8 3 2 2" xfId="4253" xr:uid="{00000000-0005-0000-0000-0000A0100000}"/>
    <cellStyle name="Note 4 8 3 2 2 2" xfId="4254" xr:uid="{00000000-0005-0000-0000-0000A1100000}"/>
    <cellStyle name="Note 4 8 3 2 2 2 2" xfId="10681" xr:uid="{169E1993-83E9-45B4-B9F7-284C35DE6A01}"/>
    <cellStyle name="Note 4 8 3 2 2 3" xfId="10680" xr:uid="{77C5057A-8ABB-435B-88EB-C598CFC340CB}"/>
    <cellStyle name="Note 4 8 3 2 3" xfId="4255" xr:uid="{00000000-0005-0000-0000-0000A2100000}"/>
    <cellStyle name="Note 4 8 3 2 3 2" xfId="10682" xr:uid="{6093C338-A6F6-4C2C-A0FD-0E0BDFADB8AF}"/>
    <cellStyle name="Note 4 8 3 2 4" xfId="10679" xr:uid="{BDF3D23D-1295-4F9C-80C9-F9214DCFF95E}"/>
    <cellStyle name="Note 4 8 3 3" xfId="4256" xr:uid="{00000000-0005-0000-0000-0000A3100000}"/>
    <cellStyle name="Note 4 8 3 3 2" xfId="4257" xr:uid="{00000000-0005-0000-0000-0000A4100000}"/>
    <cellStyle name="Note 4 8 3 3 2 2" xfId="10684" xr:uid="{FA2F3644-8D44-42F1-92C0-DBD6E84927F6}"/>
    <cellStyle name="Note 4 8 3 3 3" xfId="10683" xr:uid="{B874E272-7574-4500-B81F-2CD2541382F5}"/>
    <cellStyle name="Note 4 8 3 4" xfId="4258" xr:uid="{00000000-0005-0000-0000-0000A5100000}"/>
    <cellStyle name="Note 4 8 3 4 2" xfId="10685" xr:uid="{87B2042E-215B-4A6D-B7E7-4B12ED6928CE}"/>
    <cellStyle name="Note 4 8 3 5" xfId="10678" xr:uid="{23425A9F-39A1-4419-B484-BF10C4391023}"/>
    <cellStyle name="Note 4 8 4" xfId="4259" xr:uid="{00000000-0005-0000-0000-0000A6100000}"/>
    <cellStyle name="Note 4 8 4 2" xfId="4260" xr:uid="{00000000-0005-0000-0000-0000A7100000}"/>
    <cellStyle name="Note 4 8 4 2 2" xfId="4261" xr:uid="{00000000-0005-0000-0000-0000A8100000}"/>
    <cellStyle name="Note 4 8 4 2 2 2" xfId="10688" xr:uid="{D69EB72A-7474-491B-90DA-1E767FF2713A}"/>
    <cellStyle name="Note 4 8 4 2 3" xfId="10687" xr:uid="{3F04E3BA-87AC-4EE5-92E5-20047A06C9EE}"/>
    <cellStyle name="Note 4 8 4 3" xfId="4262" xr:uid="{00000000-0005-0000-0000-0000A9100000}"/>
    <cellStyle name="Note 4 8 4 3 2" xfId="10689" xr:uid="{F68DFC60-37A4-404A-94A8-7E995A5A0D11}"/>
    <cellStyle name="Note 4 8 4 4" xfId="10686" xr:uid="{D4553173-7876-4425-81C5-64F3B4080786}"/>
    <cellStyle name="Note 4 8 5" xfId="4263" xr:uid="{00000000-0005-0000-0000-0000AA100000}"/>
    <cellStyle name="Note 4 8 5 2" xfId="4264" xr:uid="{00000000-0005-0000-0000-0000AB100000}"/>
    <cellStyle name="Note 4 8 5 2 2" xfId="10691" xr:uid="{2DE1E598-12D9-41A0-91DE-A97F75132B11}"/>
    <cellStyle name="Note 4 8 5 3" xfId="10690" xr:uid="{DA503AB9-E200-4183-A43F-1CC2713AE685}"/>
    <cellStyle name="Note 4 8 6" xfId="4265" xr:uid="{00000000-0005-0000-0000-0000AC100000}"/>
    <cellStyle name="Note 4 8 6 2" xfId="10692" xr:uid="{14C8A17C-3A10-44F1-925D-FFF24CF13C06}"/>
    <cellStyle name="Note 4 8 7" xfId="10659" xr:uid="{9489D5F8-ECBC-49BC-86FC-AE12F3C20BBD}"/>
    <cellStyle name="Note 5 2" xfId="4266" xr:uid="{00000000-0005-0000-0000-0000AD100000}"/>
    <cellStyle name="Note 5 2 2" xfId="4267" xr:uid="{00000000-0005-0000-0000-0000AE100000}"/>
    <cellStyle name="Note 5 2 2 2" xfId="4268" xr:uid="{00000000-0005-0000-0000-0000AF100000}"/>
    <cellStyle name="Note 5 2 2 2 2" xfId="4269" xr:uid="{00000000-0005-0000-0000-0000B0100000}"/>
    <cellStyle name="Note 5 2 2 2 2 2" xfId="4270" xr:uid="{00000000-0005-0000-0000-0000B1100000}"/>
    <cellStyle name="Note 5 2 2 2 2 2 2" xfId="4271" xr:uid="{00000000-0005-0000-0000-0000B2100000}"/>
    <cellStyle name="Note 5 2 2 2 2 2 2 2" xfId="10698" xr:uid="{2E67C012-163D-41E3-8EF7-376A2E54D591}"/>
    <cellStyle name="Note 5 2 2 2 2 2 3" xfId="10697" xr:uid="{F1233F13-4BFC-4FD2-BFE9-739282A7599E}"/>
    <cellStyle name="Note 5 2 2 2 2 3" xfId="4272" xr:uid="{00000000-0005-0000-0000-0000B3100000}"/>
    <cellStyle name="Note 5 2 2 2 2 3 2" xfId="10699" xr:uid="{0B049821-27FA-4464-8AB3-B33E9DE47E2F}"/>
    <cellStyle name="Note 5 2 2 2 2 4" xfId="10696" xr:uid="{47FB7B68-1B37-4374-8072-5C59E10C2577}"/>
    <cellStyle name="Note 5 2 2 2 3" xfId="4273" xr:uid="{00000000-0005-0000-0000-0000B4100000}"/>
    <cellStyle name="Note 5 2 2 2 3 2" xfId="4274" xr:uid="{00000000-0005-0000-0000-0000B5100000}"/>
    <cellStyle name="Note 5 2 2 2 3 2 2" xfId="10701" xr:uid="{63A99F1A-414C-45D7-9148-6B65B7490B41}"/>
    <cellStyle name="Note 5 2 2 2 3 3" xfId="10700" xr:uid="{50803F30-5F2A-4F7F-99C3-51F35ACC1E10}"/>
    <cellStyle name="Note 5 2 2 2 4" xfId="4275" xr:uid="{00000000-0005-0000-0000-0000B6100000}"/>
    <cellStyle name="Note 5 2 2 2 4 2" xfId="10702" xr:uid="{4F5ECB87-1273-47B1-83CC-F5DE671A9CE0}"/>
    <cellStyle name="Note 5 2 2 2 5" xfId="10695" xr:uid="{2466DE18-4B2B-4F7C-AAEA-D1E2ACD97BDD}"/>
    <cellStyle name="Note 5 2 2 3" xfId="4276" xr:uid="{00000000-0005-0000-0000-0000B7100000}"/>
    <cellStyle name="Note 5 2 2 3 2" xfId="4277" xr:uid="{00000000-0005-0000-0000-0000B8100000}"/>
    <cellStyle name="Note 5 2 2 3 2 2" xfId="4278" xr:uid="{00000000-0005-0000-0000-0000B9100000}"/>
    <cellStyle name="Note 5 2 2 3 2 2 2" xfId="10705" xr:uid="{3BBA1625-7331-4FB0-9B47-95CB8A2A1FFC}"/>
    <cellStyle name="Note 5 2 2 3 2 3" xfId="10704" xr:uid="{6B74CEE4-11A1-482B-A877-F0CD18130673}"/>
    <cellStyle name="Note 5 2 2 3 3" xfId="4279" xr:uid="{00000000-0005-0000-0000-0000BA100000}"/>
    <cellStyle name="Note 5 2 2 3 3 2" xfId="10706" xr:uid="{61E567A0-5258-414A-A147-07AB78E048D2}"/>
    <cellStyle name="Note 5 2 2 3 4" xfId="10703" xr:uid="{14550FD7-F431-4D43-8963-A292E27D6DE9}"/>
    <cellStyle name="Note 5 2 2 4" xfId="4280" xr:uid="{00000000-0005-0000-0000-0000BB100000}"/>
    <cellStyle name="Note 5 2 2 4 2" xfId="4281" xr:uid="{00000000-0005-0000-0000-0000BC100000}"/>
    <cellStyle name="Note 5 2 2 4 2 2" xfId="10708" xr:uid="{3D4C5834-CCD9-4B07-885E-8C6EDFEC3DD3}"/>
    <cellStyle name="Note 5 2 2 4 3" xfId="10707" xr:uid="{282E56A2-57A4-419C-9F0F-920358D0030A}"/>
    <cellStyle name="Note 5 2 2 5" xfId="4282" xr:uid="{00000000-0005-0000-0000-0000BD100000}"/>
    <cellStyle name="Note 5 2 2 5 2" xfId="4283" xr:uid="{00000000-0005-0000-0000-0000BE100000}"/>
    <cellStyle name="Note 5 2 2 5 2 2" xfId="10710" xr:uid="{75F23262-D238-4143-9CDE-F8CABC28795F}"/>
    <cellStyle name="Note 5 2 2 5 3" xfId="10709" xr:uid="{8297709B-F254-4975-A5F8-856D5E16D604}"/>
    <cellStyle name="Note 5 2 2 6" xfId="4284" xr:uid="{00000000-0005-0000-0000-0000BF100000}"/>
    <cellStyle name="Note 5 2 2 6 2" xfId="10711" xr:uid="{088483BE-DBBC-472E-9352-4C61430871DA}"/>
    <cellStyle name="Note 5 2 2 7" xfId="10694" xr:uid="{6676971D-AD3F-4A4F-8BF2-BA882CB28AF8}"/>
    <cellStyle name="Note 5 2 3" xfId="4285" xr:uid="{00000000-0005-0000-0000-0000C0100000}"/>
    <cellStyle name="Note 5 2 3 2" xfId="4286" xr:uid="{00000000-0005-0000-0000-0000C1100000}"/>
    <cellStyle name="Note 5 2 3 2 2" xfId="4287" xr:uid="{00000000-0005-0000-0000-0000C2100000}"/>
    <cellStyle name="Note 5 2 3 2 2 2" xfId="4288" xr:uid="{00000000-0005-0000-0000-0000C3100000}"/>
    <cellStyle name="Note 5 2 3 2 2 2 2" xfId="10715" xr:uid="{419D80DE-9179-416A-95AC-C0666855E785}"/>
    <cellStyle name="Note 5 2 3 2 2 3" xfId="10714" xr:uid="{48170842-CF6B-4316-893B-660261D9E309}"/>
    <cellStyle name="Note 5 2 3 2 3" xfId="4289" xr:uid="{00000000-0005-0000-0000-0000C4100000}"/>
    <cellStyle name="Note 5 2 3 2 3 2" xfId="10716" xr:uid="{CA291B0F-2D9E-4A5E-B0EB-13FCF980AB39}"/>
    <cellStyle name="Note 5 2 3 2 4" xfId="10713" xr:uid="{71520F51-816E-4D9D-BA2C-DB573EF21F49}"/>
    <cellStyle name="Note 5 2 3 3" xfId="4290" xr:uid="{00000000-0005-0000-0000-0000C5100000}"/>
    <cellStyle name="Note 5 2 3 3 2" xfId="4291" xr:uid="{00000000-0005-0000-0000-0000C6100000}"/>
    <cellStyle name="Note 5 2 3 3 2 2" xfId="10718" xr:uid="{10DB7662-A6E5-45C8-840C-F73C134B9E37}"/>
    <cellStyle name="Note 5 2 3 3 3" xfId="10717" xr:uid="{0F646311-985E-4BDF-B772-0B3F162044A6}"/>
    <cellStyle name="Note 5 2 3 4" xfId="4292" xr:uid="{00000000-0005-0000-0000-0000C7100000}"/>
    <cellStyle name="Note 5 2 3 4 2" xfId="10719" xr:uid="{72AE8E97-80A3-46D3-B521-023FD6B5A201}"/>
    <cellStyle name="Note 5 2 3 5" xfId="10712" xr:uid="{C338CF43-9CCB-4C62-B4D3-0D8E71C973FA}"/>
    <cellStyle name="Note 5 2 4" xfId="4293" xr:uid="{00000000-0005-0000-0000-0000C8100000}"/>
    <cellStyle name="Note 5 2 4 2" xfId="4294" xr:uid="{00000000-0005-0000-0000-0000C9100000}"/>
    <cellStyle name="Note 5 2 4 2 2" xfId="4295" xr:uid="{00000000-0005-0000-0000-0000CA100000}"/>
    <cellStyle name="Note 5 2 4 2 2 2" xfId="10722" xr:uid="{B7D46769-D0BF-413B-8515-C7B4C5A03DA8}"/>
    <cellStyle name="Note 5 2 4 2 3" xfId="10721" xr:uid="{3CECD82B-78BD-497F-BF03-3663DA62873D}"/>
    <cellStyle name="Note 5 2 4 3" xfId="4296" xr:uid="{00000000-0005-0000-0000-0000CB100000}"/>
    <cellStyle name="Note 5 2 4 3 2" xfId="10723" xr:uid="{41BFCF51-68EB-4907-BA1C-90A1B058EEF5}"/>
    <cellStyle name="Note 5 2 4 4" xfId="10720" xr:uid="{0839DC31-7EC3-4EEF-97B8-262E6C0A901E}"/>
    <cellStyle name="Note 5 2 5" xfId="4297" xr:uid="{00000000-0005-0000-0000-0000CC100000}"/>
    <cellStyle name="Note 5 2 5 2" xfId="4298" xr:uid="{00000000-0005-0000-0000-0000CD100000}"/>
    <cellStyle name="Note 5 2 5 2 2" xfId="10725" xr:uid="{FC76154C-5CF5-4C39-A825-E39A9E6E5175}"/>
    <cellStyle name="Note 5 2 5 3" xfId="10724" xr:uid="{77863BBD-61E4-4401-A79D-D272F81AD129}"/>
    <cellStyle name="Note 5 2 6" xfId="4299" xr:uid="{00000000-0005-0000-0000-0000CE100000}"/>
    <cellStyle name="Note 5 2 6 2" xfId="10726" xr:uid="{18E85435-13DC-43B5-A8E9-A4C1B84454BA}"/>
    <cellStyle name="Note 5 2 7" xfId="10693" xr:uid="{16817F3B-AEAE-48DC-A094-31BE1C2B4021}"/>
    <cellStyle name="Note 5 3" xfId="4300" xr:uid="{00000000-0005-0000-0000-0000CF100000}"/>
    <cellStyle name="Note 5 3 2" xfId="4301" xr:uid="{00000000-0005-0000-0000-0000D0100000}"/>
    <cellStyle name="Note 5 3 2 2" xfId="4302" xr:uid="{00000000-0005-0000-0000-0000D1100000}"/>
    <cellStyle name="Note 5 3 2 2 2" xfId="4303" xr:uid="{00000000-0005-0000-0000-0000D2100000}"/>
    <cellStyle name="Note 5 3 2 2 2 2" xfId="4304" xr:uid="{00000000-0005-0000-0000-0000D3100000}"/>
    <cellStyle name="Note 5 3 2 2 2 2 2" xfId="4305" xr:uid="{00000000-0005-0000-0000-0000D4100000}"/>
    <cellStyle name="Note 5 3 2 2 2 2 2 2" xfId="10732" xr:uid="{4E067366-B95E-47F7-8C67-1C635874AD32}"/>
    <cellStyle name="Note 5 3 2 2 2 2 3" xfId="10731" xr:uid="{69C82938-D3EE-4658-B83C-0B809687CA2D}"/>
    <cellStyle name="Note 5 3 2 2 2 3" xfId="4306" xr:uid="{00000000-0005-0000-0000-0000D5100000}"/>
    <cellStyle name="Note 5 3 2 2 2 3 2" xfId="10733" xr:uid="{4F0166A2-DCDA-43A5-B4B3-BC82856BECCA}"/>
    <cellStyle name="Note 5 3 2 2 2 4" xfId="10730" xr:uid="{8990A816-E409-47B2-BF35-B4F59D79BE83}"/>
    <cellStyle name="Note 5 3 2 2 3" xfId="4307" xr:uid="{00000000-0005-0000-0000-0000D6100000}"/>
    <cellStyle name="Note 5 3 2 2 3 2" xfId="4308" xr:uid="{00000000-0005-0000-0000-0000D7100000}"/>
    <cellStyle name="Note 5 3 2 2 3 2 2" xfId="10735" xr:uid="{18A98383-DF6B-4B4E-925F-5D039902F72B}"/>
    <cellStyle name="Note 5 3 2 2 3 3" xfId="10734" xr:uid="{906DA1E4-BB9B-4DB7-9742-06B843C51F2A}"/>
    <cellStyle name="Note 5 3 2 2 4" xfId="4309" xr:uid="{00000000-0005-0000-0000-0000D8100000}"/>
    <cellStyle name="Note 5 3 2 2 4 2" xfId="10736" xr:uid="{9FFDE4DA-120A-4E93-BBD8-F0CF752449C6}"/>
    <cellStyle name="Note 5 3 2 2 5" xfId="10729" xr:uid="{4B90DEF4-467C-4719-BF78-FF524D7283C3}"/>
    <cellStyle name="Note 5 3 2 3" xfId="4310" xr:uid="{00000000-0005-0000-0000-0000D9100000}"/>
    <cellStyle name="Note 5 3 2 3 2" xfId="4311" xr:uid="{00000000-0005-0000-0000-0000DA100000}"/>
    <cellStyle name="Note 5 3 2 3 2 2" xfId="4312" xr:uid="{00000000-0005-0000-0000-0000DB100000}"/>
    <cellStyle name="Note 5 3 2 3 2 2 2" xfId="10739" xr:uid="{E0A8DBBA-A6FA-4B26-A199-6B8147D41979}"/>
    <cellStyle name="Note 5 3 2 3 2 3" xfId="10738" xr:uid="{AEA63375-67BD-43A9-A6F9-73084A639B9E}"/>
    <cellStyle name="Note 5 3 2 3 3" xfId="4313" xr:uid="{00000000-0005-0000-0000-0000DC100000}"/>
    <cellStyle name="Note 5 3 2 3 3 2" xfId="10740" xr:uid="{179134E4-28FC-4ED6-AC08-01966EF1B159}"/>
    <cellStyle name="Note 5 3 2 3 4" xfId="10737" xr:uid="{2888ECC3-2ACD-485C-9717-2D5F8864F619}"/>
    <cellStyle name="Note 5 3 2 4" xfId="4314" xr:uid="{00000000-0005-0000-0000-0000DD100000}"/>
    <cellStyle name="Note 5 3 2 4 2" xfId="4315" xr:uid="{00000000-0005-0000-0000-0000DE100000}"/>
    <cellStyle name="Note 5 3 2 4 2 2" xfId="10742" xr:uid="{56A8A728-4F6E-4C88-987A-EA5E7FE8F75E}"/>
    <cellStyle name="Note 5 3 2 4 3" xfId="10741" xr:uid="{C622AA04-4EFE-43DF-957E-EF37CE458448}"/>
    <cellStyle name="Note 5 3 2 5" xfId="4316" xr:uid="{00000000-0005-0000-0000-0000DF100000}"/>
    <cellStyle name="Note 5 3 2 5 2" xfId="4317" xr:uid="{00000000-0005-0000-0000-0000E0100000}"/>
    <cellStyle name="Note 5 3 2 5 2 2" xfId="10744" xr:uid="{C8FE85D0-77B0-4CC7-9A40-FF1F670021E4}"/>
    <cellStyle name="Note 5 3 2 5 3" xfId="10743" xr:uid="{52D3FE86-6917-4872-B41A-62BE0BC16FFF}"/>
    <cellStyle name="Note 5 3 2 6" xfId="4318" xr:uid="{00000000-0005-0000-0000-0000E1100000}"/>
    <cellStyle name="Note 5 3 2 6 2" xfId="10745" xr:uid="{73476F18-9A8F-4444-AF7A-BB0844299411}"/>
    <cellStyle name="Note 5 3 2 7" xfId="10728" xr:uid="{9801662D-A0F9-474C-ACF0-932652058A8E}"/>
    <cellStyle name="Note 5 3 3" xfId="4319" xr:uid="{00000000-0005-0000-0000-0000E2100000}"/>
    <cellStyle name="Note 5 3 3 2" xfId="4320" xr:uid="{00000000-0005-0000-0000-0000E3100000}"/>
    <cellStyle name="Note 5 3 3 2 2" xfId="4321" xr:uid="{00000000-0005-0000-0000-0000E4100000}"/>
    <cellStyle name="Note 5 3 3 2 2 2" xfId="4322" xr:uid="{00000000-0005-0000-0000-0000E5100000}"/>
    <cellStyle name="Note 5 3 3 2 2 2 2" xfId="10749" xr:uid="{B24A7241-E087-4A4B-9899-F58E4FB16839}"/>
    <cellStyle name="Note 5 3 3 2 2 3" xfId="10748" xr:uid="{4F3B827A-658E-48C4-8477-1FB08CD58F3F}"/>
    <cellStyle name="Note 5 3 3 2 3" xfId="4323" xr:uid="{00000000-0005-0000-0000-0000E6100000}"/>
    <cellStyle name="Note 5 3 3 2 3 2" xfId="10750" xr:uid="{A4EDEDF7-71B3-446A-ACBD-E645C92C5A4C}"/>
    <cellStyle name="Note 5 3 3 2 4" xfId="10747" xr:uid="{CE7868B9-C24B-4BEE-AD1C-B3D4B6607827}"/>
    <cellStyle name="Note 5 3 3 3" xfId="4324" xr:uid="{00000000-0005-0000-0000-0000E7100000}"/>
    <cellStyle name="Note 5 3 3 3 2" xfId="4325" xr:uid="{00000000-0005-0000-0000-0000E8100000}"/>
    <cellStyle name="Note 5 3 3 3 2 2" xfId="10752" xr:uid="{9EB4A73E-5EC3-40F9-B854-DE789166E06A}"/>
    <cellStyle name="Note 5 3 3 3 3" xfId="10751" xr:uid="{055DE6F5-0415-472C-AA5E-0CDC41E7AB25}"/>
    <cellStyle name="Note 5 3 3 4" xfId="4326" xr:uid="{00000000-0005-0000-0000-0000E9100000}"/>
    <cellStyle name="Note 5 3 3 4 2" xfId="10753" xr:uid="{6D6BFCB4-67A4-46E0-A731-FB71839D55CC}"/>
    <cellStyle name="Note 5 3 3 5" xfId="10746" xr:uid="{69710BCA-4BC1-4292-84E2-343BFB432197}"/>
    <cellStyle name="Note 5 3 4" xfId="4327" xr:uid="{00000000-0005-0000-0000-0000EA100000}"/>
    <cellStyle name="Note 5 3 4 2" xfId="4328" xr:uid="{00000000-0005-0000-0000-0000EB100000}"/>
    <cellStyle name="Note 5 3 4 2 2" xfId="4329" xr:uid="{00000000-0005-0000-0000-0000EC100000}"/>
    <cellStyle name="Note 5 3 4 2 2 2" xfId="10756" xr:uid="{1E1774EA-E8DC-488E-88C4-E4799F612C40}"/>
    <cellStyle name="Note 5 3 4 2 3" xfId="10755" xr:uid="{672E7173-2531-4C8B-8AE7-711D0E4DF90C}"/>
    <cellStyle name="Note 5 3 4 3" xfId="4330" xr:uid="{00000000-0005-0000-0000-0000ED100000}"/>
    <cellStyle name="Note 5 3 4 3 2" xfId="10757" xr:uid="{1D54526E-2751-4CD0-A78C-5530726ED4F0}"/>
    <cellStyle name="Note 5 3 4 4" xfId="10754" xr:uid="{E9A056CA-72D6-4D4C-8A39-46AED6120D16}"/>
    <cellStyle name="Note 5 3 5" xfId="4331" xr:uid="{00000000-0005-0000-0000-0000EE100000}"/>
    <cellStyle name="Note 5 3 5 2" xfId="4332" xr:uid="{00000000-0005-0000-0000-0000EF100000}"/>
    <cellStyle name="Note 5 3 5 2 2" xfId="10759" xr:uid="{2503ADDA-4698-4306-9044-DD26DCFB4FEA}"/>
    <cellStyle name="Note 5 3 5 3" xfId="10758" xr:uid="{09775188-B1E3-4A6C-B412-FCC9EB29B486}"/>
    <cellStyle name="Note 5 3 6" xfId="4333" xr:uid="{00000000-0005-0000-0000-0000F0100000}"/>
    <cellStyle name="Note 5 3 6 2" xfId="10760" xr:uid="{0FC7D811-DBFD-4001-8D55-7B4D0A0CB5B9}"/>
    <cellStyle name="Note 5 3 7" xfId="10727" xr:uid="{19A39CA0-C89B-420B-950D-E584E262259D}"/>
    <cellStyle name="Note 5 4" xfId="4334" xr:uid="{00000000-0005-0000-0000-0000F1100000}"/>
    <cellStyle name="Note 5 4 2" xfId="4335" xr:uid="{00000000-0005-0000-0000-0000F2100000}"/>
    <cellStyle name="Note 5 4 2 2" xfId="4336" xr:uid="{00000000-0005-0000-0000-0000F3100000}"/>
    <cellStyle name="Note 5 4 2 2 2" xfId="4337" xr:uid="{00000000-0005-0000-0000-0000F4100000}"/>
    <cellStyle name="Note 5 4 2 2 2 2" xfId="4338" xr:uid="{00000000-0005-0000-0000-0000F5100000}"/>
    <cellStyle name="Note 5 4 2 2 2 2 2" xfId="4339" xr:uid="{00000000-0005-0000-0000-0000F6100000}"/>
    <cellStyle name="Note 5 4 2 2 2 2 2 2" xfId="10766" xr:uid="{693C69E4-8018-468B-8668-DE17630CB7F5}"/>
    <cellStyle name="Note 5 4 2 2 2 2 3" xfId="10765" xr:uid="{56B9E288-D3D6-4132-A61C-74ECB0F85764}"/>
    <cellStyle name="Note 5 4 2 2 2 3" xfId="4340" xr:uid="{00000000-0005-0000-0000-0000F7100000}"/>
    <cellStyle name="Note 5 4 2 2 2 3 2" xfId="10767" xr:uid="{E26E87CC-C980-4202-B1EF-F4052EB3E4DD}"/>
    <cellStyle name="Note 5 4 2 2 2 4" xfId="10764" xr:uid="{38CADAEA-8382-49B0-A041-9EAFB6CADC85}"/>
    <cellStyle name="Note 5 4 2 2 3" xfId="4341" xr:uid="{00000000-0005-0000-0000-0000F8100000}"/>
    <cellStyle name="Note 5 4 2 2 3 2" xfId="4342" xr:uid="{00000000-0005-0000-0000-0000F9100000}"/>
    <cellStyle name="Note 5 4 2 2 3 2 2" xfId="10769" xr:uid="{365DDDFB-3DC0-447C-808D-2CC20FACD279}"/>
    <cellStyle name="Note 5 4 2 2 3 3" xfId="10768" xr:uid="{167441BA-C922-42CC-86EC-836D20C89D2E}"/>
    <cellStyle name="Note 5 4 2 2 4" xfId="4343" xr:uid="{00000000-0005-0000-0000-0000FA100000}"/>
    <cellStyle name="Note 5 4 2 2 4 2" xfId="10770" xr:uid="{F28A6055-CA27-4F3A-AC42-4507B3DD2134}"/>
    <cellStyle name="Note 5 4 2 2 5" xfId="10763" xr:uid="{F70A23AA-F451-4BA9-B682-68117944BD33}"/>
    <cellStyle name="Note 5 4 2 3" xfId="4344" xr:uid="{00000000-0005-0000-0000-0000FB100000}"/>
    <cellStyle name="Note 5 4 2 3 2" xfId="4345" xr:uid="{00000000-0005-0000-0000-0000FC100000}"/>
    <cellStyle name="Note 5 4 2 3 2 2" xfId="4346" xr:uid="{00000000-0005-0000-0000-0000FD100000}"/>
    <cellStyle name="Note 5 4 2 3 2 2 2" xfId="10773" xr:uid="{323EF5E9-2393-44FD-93A0-0517D017862B}"/>
    <cellStyle name="Note 5 4 2 3 2 3" xfId="10772" xr:uid="{FF76A1A9-BA48-4C1C-98A6-57CC1DC7D6F6}"/>
    <cellStyle name="Note 5 4 2 3 3" xfId="4347" xr:uid="{00000000-0005-0000-0000-0000FE100000}"/>
    <cellStyle name="Note 5 4 2 3 3 2" xfId="10774" xr:uid="{B6752EF4-CFFF-4E84-9C41-1C51A99425D2}"/>
    <cellStyle name="Note 5 4 2 3 4" xfId="10771" xr:uid="{0681DA75-CAA3-4661-9B70-95D6233129F9}"/>
    <cellStyle name="Note 5 4 2 4" xfId="4348" xr:uid="{00000000-0005-0000-0000-0000FF100000}"/>
    <cellStyle name="Note 5 4 2 4 2" xfId="4349" xr:uid="{00000000-0005-0000-0000-000000110000}"/>
    <cellStyle name="Note 5 4 2 4 2 2" xfId="10776" xr:uid="{EACBBDB9-2B91-4FD9-A8A4-FCB41CD02E5F}"/>
    <cellStyle name="Note 5 4 2 4 3" xfId="10775" xr:uid="{BCE0B3F8-C84D-4472-8F3F-68EFCFAB6CE1}"/>
    <cellStyle name="Note 5 4 2 5" xfId="4350" xr:uid="{00000000-0005-0000-0000-000001110000}"/>
    <cellStyle name="Note 5 4 2 5 2" xfId="4351" xr:uid="{00000000-0005-0000-0000-000002110000}"/>
    <cellStyle name="Note 5 4 2 5 2 2" xfId="10778" xr:uid="{6E91827F-9944-4242-9265-176BF35D76EA}"/>
    <cellStyle name="Note 5 4 2 5 3" xfId="10777" xr:uid="{E493986C-91C6-4C30-A524-26CA5682F9A8}"/>
    <cellStyle name="Note 5 4 2 6" xfId="4352" xr:uid="{00000000-0005-0000-0000-000003110000}"/>
    <cellStyle name="Note 5 4 2 6 2" xfId="10779" xr:uid="{6E7F76C5-47AC-4A13-AB0D-EFB8CEF59AFD}"/>
    <cellStyle name="Note 5 4 2 7" xfId="10762" xr:uid="{F97240BE-06DF-437A-8B2B-66BBB73FC7F2}"/>
    <cellStyle name="Note 5 4 3" xfId="4353" xr:uid="{00000000-0005-0000-0000-000004110000}"/>
    <cellStyle name="Note 5 4 3 2" xfId="4354" xr:uid="{00000000-0005-0000-0000-000005110000}"/>
    <cellStyle name="Note 5 4 3 2 2" xfId="4355" xr:uid="{00000000-0005-0000-0000-000006110000}"/>
    <cellStyle name="Note 5 4 3 2 2 2" xfId="4356" xr:uid="{00000000-0005-0000-0000-000007110000}"/>
    <cellStyle name="Note 5 4 3 2 2 2 2" xfId="10783" xr:uid="{97A499A8-9822-4C70-959D-24786BC413B3}"/>
    <cellStyle name="Note 5 4 3 2 2 3" xfId="10782" xr:uid="{5440C476-A114-444C-B4BF-8A313173AE71}"/>
    <cellStyle name="Note 5 4 3 2 3" xfId="4357" xr:uid="{00000000-0005-0000-0000-000008110000}"/>
    <cellStyle name="Note 5 4 3 2 3 2" xfId="10784" xr:uid="{D15BE3E2-1462-4F84-A1E0-5C132CC4D9B7}"/>
    <cellStyle name="Note 5 4 3 2 4" xfId="10781" xr:uid="{505CFE43-413B-4E7B-AEE1-F177A7BB041B}"/>
    <cellStyle name="Note 5 4 3 3" xfId="4358" xr:uid="{00000000-0005-0000-0000-000009110000}"/>
    <cellStyle name="Note 5 4 3 3 2" xfId="4359" xr:uid="{00000000-0005-0000-0000-00000A110000}"/>
    <cellStyle name="Note 5 4 3 3 2 2" xfId="10786" xr:uid="{E6E9FCE7-00EE-4680-9DEC-3FEB8B6BA0AF}"/>
    <cellStyle name="Note 5 4 3 3 3" xfId="10785" xr:uid="{1A330A42-019A-4738-B17E-99594F8A91B0}"/>
    <cellStyle name="Note 5 4 3 4" xfId="4360" xr:uid="{00000000-0005-0000-0000-00000B110000}"/>
    <cellStyle name="Note 5 4 3 4 2" xfId="10787" xr:uid="{FEB4FD67-7773-4524-B71A-1AD5E046F763}"/>
    <cellStyle name="Note 5 4 3 5" xfId="10780" xr:uid="{AE01B575-73C4-4A01-A1A5-0BCB7C049591}"/>
    <cellStyle name="Note 5 4 4" xfId="4361" xr:uid="{00000000-0005-0000-0000-00000C110000}"/>
    <cellStyle name="Note 5 4 4 2" xfId="4362" xr:uid="{00000000-0005-0000-0000-00000D110000}"/>
    <cellStyle name="Note 5 4 4 2 2" xfId="4363" xr:uid="{00000000-0005-0000-0000-00000E110000}"/>
    <cellStyle name="Note 5 4 4 2 2 2" xfId="10790" xr:uid="{C5F9B764-522E-4D60-AF15-153AD5E40CDD}"/>
    <cellStyle name="Note 5 4 4 2 3" xfId="10789" xr:uid="{FA593205-7733-43DD-A7B1-E434E89472DD}"/>
    <cellStyle name="Note 5 4 4 3" xfId="4364" xr:uid="{00000000-0005-0000-0000-00000F110000}"/>
    <cellStyle name="Note 5 4 4 3 2" xfId="10791" xr:uid="{823861CC-CF27-455E-B51F-F111ADB9BB07}"/>
    <cellStyle name="Note 5 4 4 4" xfId="10788" xr:uid="{6C679C3A-A7F1-42D5-8E08-E3F643337464}"/>
    <cellStyle name="Note 5 4 5" xfId="4365" xr:uid="{00000000-0005-0000-0000-000010110000}"/>
    <cellStyle name="Note 5 4 5 2" xfId="4366" xr:uid="{00000000-0005-0000-0000-000011110000}"/>
    <cellStyle name="Note 5 4 5 2 2" xfId="10793" xr:uid="{2FB81BEC-78B3-4DC0-B6E1-AEAFDFC80167}"/>
    <cellStyle name="Note 5 4 5 3" xfId="10792" xr:uid="{9B3A71D0-E5E3-4C75-9138-D683BCAA789D}"/>
    <cellStyle name="Note 5 4 6" xfId="4367" xr:uid="{00000000-0005-0000-0000-000012110000}"/>
    <cellStyle name="Note 5 4 6 2" xfId="10794" xr:uid="{4EE32B14-4CB0-41FC-B9DB-D110EA0E8B12}"/>
    <cellStyle name="Note 5 4 7" xfId="10761" xr:uid="{82835BE4-A1AE-4CDE-831E-3AFDC4543370}"/>
    <cellStyle name="Note 5 5" xfId="4368" xr:uid="{00000000-0005-0000-0000-000013110000}"/>
    <cellStyle name="Note 5 5 2" xfId="4369" xr:uid="{00000000-0005-0000-0000-000014110000}"/>
    <cellStyle name="Note 5 5 2 2" xfId="4370" xr:uid="{00000000-0005-0000-0000-000015110000}"/>
    <cellStyle name="Note 5 5 2 2 2" xfId="4371" xr:uid="{00000000-0005-0000-0000-000016110000}"/>
    <cellStyle name="Note 5 5 2 2 2 2" xfId="4372" xr:uid="{00000000-0005-0000-0000-000017110000}"/>
    <cellStyle name="Note 5 5 2 2 2 2 2" xfId="4373" xr:uid="{00000000-0005-0000-0000-000018110000}"/>
    <cellStyle name="Note 5 5 2 2 2 2 2 2" xfId="10800" xr:uid="{FA5C9A71-95BF-419A-9275-DC66C8B93D34}"/>
    <cellStyle name="Note 5 5 2 2 2 2 3" xfId="10799" xr:uid="{11C6819B-45F3-4D3F-8BA7-577E48A3A015}"/>
    <cellStyle name="Note 5 5 2 2 2 3" xfId="4374" xr:uid="{00000000-0005-0000-0000-000019110000}"/>
    <cellStyle name="Note 5 5 2 2 2 3 2" xfId="10801" xr:uid="{19935B95-37AE-4F8A-AD97-E53E1A43F57E}"/>
    <cellStyle name="Note 5 5 2 2 2 4" xfId="10798" xr:uid="{AC249832-6A57-4DAC-8084-CF810DC2E049}"/>
    <cellStyle name="Note 5 5 2 2 3" xfId="4375" xr:uid="{00000000-0005-0000-0000-00001A110000}"/>
    <cellStyle name="Note 5 5 2 2 3 2" xfId="4376" xr:uid="{00000000-0005-0000-0000-00001B110000}"/>
    <cellStyle name="Note 5 5 2 2 3 2 2" xfId="10803" xr:uid="{24F75327-9053-4A20-B977-99EE7965DA75}"/>
    <cellStyle name="Note 5 5 2 2 3 3" xfId="10802" xr:uid="{EAF9B262-9EAA-47CD-8FFC-5DB69321CB79}"/>
    <cellStyle name="Note 5 5 2 2 4" xfId="4377" xr:uid="{00000000-0005-0000-0000-00001C110000}"/>
    <cellStyle name="Note 5 5 2 2 4 2" xfId="10804" xr:uid="{EA69D5CD-2745-4403-AB3B-CBD87FDA8427}"/>
    <cellStyle name="Note 5 5 2 2 5" xfId="10797" xr:uid="{D46F0A62-40BB-4719-BEF4-7FAEBB3FB6C4}"/>
    <cellStyle name="Note 5 5 2 3" xfId="4378" xr:uid="{00000000-0005-0000-0000-00001D110000}"/>
    <cellStyle name="Note 5 5 2 3 2" xfId="4379" xr:uid="{00000000-0005-0000-0000-00001E110000}"/>
    <cellStyle name="Note 5 5 2 3 2 2" xfId="4380" xr:uid="{00000000-0005-0000-0000-00001F110000}"/>
    <cellStyle name="Note 5 5 2 3 2 2 2" xfId="10807" xr:uid="{46BCD05A-073D-41BE-9B88-4863D5A1A57E}"/>
    <cellStyle name="Note 5 5 2 3 2 3" xfId="10806" xr:uid="{E101A36E-55E9-4919-9EA5-DB36453B3861}"/>
    <cellStyle name="Note 5 5 2 3 3" xfId="4381" xr:uid="{00000000-0005-0000-0000-000020110000}"/>
    <cellStyle name="Note 5 5 2 3 3 2" xfId="10808" xr:uid="{91FF141C-5947-4FCA-9A1C-2D1AF55E2053}"/>
    <cellStyle name="Note 5 5 2 3 4" xfId="10805" xr:uid="{B28845C6-2EEC-4005-A602-B63E4E39A3F6}"/>
    <cellStyle name="Note 5 5 2 4" xfId="4382" xr:uid="{00000000-0005-0000-0000-000021110000}"/>
    <cellStyle name="Note 5 5 2 4 2" xfId="4383" xr:uid="{00000000-0005-0000-0000-000022110000}"/>
    <cellStyle name="Note 5 5 2 4 2 2" xfId="10810" xr:uid="{660D7D77-9D6A-4FE3-A979-6FC23ABB6BFD}"/>
    <cellStyle name="Note 5 5 2 4 3" xfId="10809" xr:uid="{EB63E637-85EF-4D88-946C-CC8B88DE8B0F}"/>
    <cellStyle name="Note 5 5 2 5" xfId="4384" xr:uid="{00000000-0005-0000-0000-000023110000}"/>
    <cellStyle name="Note 5 5 2 5 2" xfId="4385" xr:uid="{00000000-0005-0000-0000-000024110000}"/>
    <cellStyle name="Note 5 5 2 5 2 2" xfId="10812" xr:uid="{E91BC161-94C4-40E6-B7FD-2A520F179CB5}"/>
    <cellStyle name="Note 5 5 2 5 3" xfId="10811" xr:uid="{FDEBB519-5C99-465D-8354-4DB405953CBD}"/>
    <cellStyle name="Note 5 5 2 6" xfId="4386" xr:uid="{00000000-0005-0000-0000-000025110000}"/>
    <cellStyle name="Note 5 5 2 6 2" xfId="10813" xr:uid="{2EC71AE3-01E5-4863-A2DC-4D38E2B1531B}"/>
    <cellStyle name="Note 5 5 2 7" xfId="10796" xr:uid="{79F82B2A-EB4B-4693-9679-6BDC47651507}"/>
    <cellStyle name="Note 5 5 3" xfId="4387" xr:uid="{00000000-0005-0000-0000-000026110000}"/>
    <cellStyle name="Note 5 5 3 2" xfId="4388" xr:uid="{00000000-0005-0000-0000-000027110000}"/>
    <cellStyle name="Note 5 5 3 2 2" xfId="4389" xr:uid="{00000000-0005-0000-0000-000028110000}"/>
    <cellStyle name="Note 5 5 3 2 2 2" xfId="4390" xr:uid="{00000000-0005-0000-0000-000029110000}"/>
    <cellStyle name="Note 5 5 3 2 2 2 2" xfId="10817" xr:uid="{9BBDD6D3-FE4B-4C3C-A0A7-AC16D3D4FF90}"/>
    <cellStyle name="Note 5 5 3 2 2 3" xfId="10816" xr:uid="{EDFB04CE-7B59-4A8B-BED3-E527A5A2BFD7}"/>
    <cellStyle name="Note 5 5 3 2 3" xfId="4391" xr:uid="{00000000-0005-0000-0000-00002A110000}"/>
    <cellStyle name="Note 5 5 3 2 3 2" xfId="10818" xr:uid="{AB3E863F-8FBB-402C-B323-3EB9D7E73793}"/>
    <cellStyle name="Note 5 5 3 2 4" xfId="10815" xr:uid="{C367CECB-C712-4A88-B58D-B920DBA69074}"/>
    <cellStyle name="Note 5 5 3 3" xfId="4392" xr:uid="{00000000-0005-0000-0000-00002B110000}"/>
    <cellStyle name="Note 5 5 3 3 2" xfId="4393" xr:uid="{00000000-0005-0000-0000-00002C110000}"/>
    <cellStyle name="Note 5 5 3 3 2 2" xfId="10820" xr:uid="{634576E5-E8B8-451B-8C09-89B27CD9C01D}"/>
    <cellStyle name="Note 5 5 3 3 3" xfId="10819" xr:uid="{9D83A75D-E31D-4798-8D83-4FEA4181C418}"/>
    <cellStyle name="Note 5 5 3 4" xfId="4394" xr:uid="{00000000-0005-0000-0000-00002D110000}"/>
    <cellStyle name="Note 5 5 3 4 2" xfId="10821" xr:uid="{76C36AC7-F508-464B-8AE1-3E3D731F6457}"/>
    <cellStyle name="Note 5 5 3 5" xfId="10814" xr:uid="{AFFAB3DF-49AE-4D38-82C3-89F20C1986E4}"/>
    <cellStyle name="Note 5 5 4" xfId="4395" xr:uid="{00000000-0005-0000-0000-00002E110000}"/>
    <cellStyle name="Note 5 5 4 2" xfId="4396" xr:uid="{00000000-0005-0000-0000-00002F110000}"/>
    <cellStyle name="Note 5 5 4 2 2" xfId="4397" xr:uid="{00000000-0005-0000-0000-000030110000}"/>
    <cellStyle name="Note 5 5 4 2 2 2" xfId="10824" xr:uid="{2F7B230C-5240-43E1-94AA-B45191CE1D5B}"/>
    <cellStyle name="Note 5 5 4 2 3" xfId="10823" xr:uid="{F94DB9FF-7414-4C21-A971-EAE130B6A911}"/>
    <cellStyle name="Note 5 5 4 3" xfId="4398" xr:uid="{00000000-0005-0000-0000-000031110000}"/>
    <cellStyle name="Note 5 5 4 3 2" xfId="10825" xr:uid="{F4D92C34-093A-4734-9D78-9EE0B929C765}"/>
    <cellStyle name="Note 5 5 4 4" xfId="10822" xr:uid="{FCC49B8F-FFFE-4966-B574-0C11AE83C8B0}"/>
    <cellStyle name="Note 5 5 5" xfId="4399" xr:uid="{00000000-0005-0000-0000-000032110000}"/>
    <cellStyle name="Note 5 5 5 2" xfId="4400" xr:uid="{00000000-0005-0000-0000-000033110000}"/>
    <cellStyle name="Note 5 5 5 2 2" xfId="10827" xr:uid="{57574500-A9E2-4EC3-A596-BBD0E3B05F9C}"/>
    <cellStyle name="Note 5 5 5 3" xfId="10826" xr:uid="{49BB66CE-AFE4-4A4C-9627-538E68957DB1}"/>
    <cellStyle name="Note 5 5 6" xfId="4401" xr:uid="{00000000-0005-0000-0000-000034110000}"/>
    <cellStyle name="Note 5 5 6 2" xfId="10828" xr:uid="{548A86BC-1171-4E88-94BB-8E579D009137}"/>
    <cellStyle name="Note 5 5 7" xfId="10795" xr:uid="{09A8BECD-4A58-4077-A0BC-1B69AFD38C89}"/>
    <cellStyle name="Note 5 6" xfId="4402" xr:uid="{00000000-0005-0000-0000-000035110000}"/>
    <cellStyle name="Note 5 6 2" xfId="4403" xr:uid="{00000000-0005-0000-0000-000036110000}"/>
    <cellStyle name="Note 5 6 2 2" xfId="4404" xr:uid="{00000000-0005-0000-0000-000037110000}"/>
    <cellStyle name="Note 5 6 2 2 2" xfId="4405" xr:uid="{00000000-0005-0000-0000-000038110000}"/>
    <cellStyle name="Note 5 6 2 2 2 2" xfId="4406" xr:uid="{00000000-0005-0000-0000-000039110000}"/>
    <cellStyle name="Note 5 6 2 2 2 2 2" xfId="4407" xr:uid="{00000000-0005-0000-0000-00003A110000}"/>
    <cellStyle name="Note 5 6 2 2 2 2 2 2" xfId="10834" xr:uid="{5C3582A7-4DEF-4DFC-AEC4-654F5F9B4F1B}"/>
    <cellStyle name="Note 5 6 2 2 2 2 3" xfId="10833" xr:uid="{2C167619-C9D2-45A7-97A4-6BD07D456FE0}"/>
    <cellStyle name="Note 5 6 2 2 2 3" xfId="4408" xr:uid="{00000000-0005-0000-0000-00003B110000}"/>
    <cellStyle name="Note 5 6 2 2 2 3 2" xfId="10835" xr:uid="{CF4C97E4-9630-4EFD-A36B-3F69D6BA88A8}"/>
    <cellStyle name="Note 5 6 2 2 2 4" xfId="10832" xr:uid="{1DB0C272-625E-434D-A490-B86A03DE0A24}"/>
    <cellStyle name="Note 5 6 2 2 3" xfId="4409" xr:uid="{00000000-0005-0000-0000-00003C110000}"/>
    <cellStyle name="Note 5 6 2 2 3 2" xfId="4410" xr:uid="{00000000-0005-0000-0000-00003D110000}"/>
    <cellStyle name="Note 5 6 2 2 3 2 2" xfId="10837" xr:uid="{89692DAA-1295-4B65-9FF1-686D22F1E34F}"/>
    <cellStyle name="Note 5 6 2 2 3 3" xfId="10836" xr:uid="{DAA24385-D5EB-468D-8D6E-61B5512DD00F}"/>
    <cellStyle name="Note 5 6 2 2 4" xfId="4411" xr:uid="{00000000-0005-0000-0000-00003E110000}"/>
    <cellStyle name="Note 5 6 2 2 4 2" xfId="10838" xr:uid="{727A9E2A-5323-45E0-8A9C-5A57039F5D34}"/>
    <cellStyle name="Note 5 6 2 2 5" xfId="10831" xr:uid="{EE176593-1A78-4D52-95D0-51B842EBBDB7}"/>
    <cellStyle name="Note 5 6 2 3" xfId="4412" xr:uid="{00000000-0005-0000-0000-00003F110000}"/>
    <cellStyle name="Note 5 6 2 3 2" xfId="4413" xr:uid="{00000000-0005-0000-0000-000040110000}"/>
    <cellStyle name="Note 5 6 2 3 2 2" xfId="4414" xr:uid="{00000000-0005-0000-0000-000041110000}"/>
    <cellStyle name="Note 5 6 2 3 2 2 2" xfId="10841" xr:uid="{96E28311-3979-4060-8ADF-30C5911E2984}"/>
    <cellStyle name="Note 5 6 2 3 2 3" xfId="10840" xr:uid="{37F3BBB7-6F11-4FED-A5D3-BF4A3D982E59}"/>
    <cellStyle name="Note 5 6 2 3 3" xfId="4415" xr:uid="{00000000-0005-0000-0000-000042110000}"/>
    <cellStyle name="Note 5 6 2 3 3 2" xfId="10842" xr:uid="{16CE3851-B000-4E7D-ADB9-A9D70565B949}"/>
    <cellStyle name="Note 5 6 2 3 4" xfId="10839" xr:uid="{CC46FDA6-383E-4B1F-949E-6FB6572116EB}"/>
    <cellStyle name="Note 5 6 2 4" xfId="4416" xr:uid="{00000000-0005-0000-0000-000043110000}"/>
    <cellStyle name="Note 5 6 2 4 2" xfId="4417" xr:uid="{00000000-0005-0000-0000-000044110000}"/>
    <cellStyle name="Note 5 6 2 4 2 2" xfId="10844" xr:uid="{FCC7D166-3102-42E4-8F2D-45AD82A9AC40}"/>
    <cellStyle name="Note 5 6 2 4 3" xfId="10843" xr:uid="{2F11A55A-C3D5-4216-8C8B-48054259D9C1}"/>
    <cellStyle name="Note 5 6 2 5" xfId="4418" xr:uid="{00000000-0005-0000-0000-000045110000}"/>
    <cellStyle name="Note 5 6 2 5 2" xfId="4419" xr:uid="{00000000-0005-0000-0000-000046110000}"/>
    <cellStyle name="Note 5 6 2 5 2 2" xfId="10846" xr:uid="{F20E79D6-12CD-4AAE-8F0E-763D1D4BA210}"/>
    <cellStyle name="Note 5 6 2 5 3" xfId="10845" xr:uid="{71DEDF65-2D4C-46C7-B22A-409685FE57B5}"/>
    <cellStyle name="Note 5 6 2 6" xfId="4420" xr:uid="{00000000-0005-0000-0000-000047110000}"/>
    <cellStyle name="Note 5 6 2 6 2" xfId="10847" xr:uid="{5279BFC7-DA90-4FA8-BF40-9783CBD85BC4}"/>
    <cellStyle name="Note 5 6 2 7" xfId="10830" xr:uid="{014C52D0-0515-4C7A-8273-773211145125}"/>
    <cellStyle name="Note 5 6 3" xfId="4421" xr:uid="{00000000-0005-0000-0000-000048110000}"/>
    <cellStyle name="Note 5 6 3 2" xfId="4422" xr:uid="{00000000-0005-0000-0000-000049110000}"/>
    <cellStyle name="Note 5 6 3 2 2" xfId="4423" xr:uid="{00000000-0005-0000-0000-00004A110000}"/>
    <cellStyle name="Note 5 6 3 2 2 2" xfId="4424" xr:uid="{00000000-0005-0000-0000-00004B110000}"/>
    <cellStyle name="Note 5 6 3 2 2 2 2" xfId="10851" xr:uid="{03C11120-25EE-4265-B769-EC51FDE4D70F}"/>
    <cellStyle name="Note 5 6 3 2 2 3" xfId="10850" xr:uid="{BAF74B41-6829-4695-9F5A-BFB9E7B0293F}"/>
    <cellStyle name="Note 5 6 3 2 3" xfId="4425" xr:uid="{00000000-0005-0000-0000-00004C110000}"/>
    <cellStyle name="Note 5 6 3 2 3 2" xfId="10852" xr:uid="{4CD5F379-CAB1-4013-8FF6-EC923210F719}"/>
    <cellStyle name="Note 5 6 3 2 4" xfId="10849" xr:uid="{592F0FE1-8562-4CC3-BB72-E82270822F8E}"/>
    <cellStyle name="Note 5 6 3 3" xfId="4426" xr:uid="{00000000-0005-0000-0000-00004D110000}"/>
    <cellStyle name="Note 5 6 3 3 2" xfId="4427" xr:uid="{00000000-0005-0000-0000-00004E110000}"/>
    <cellStyle name="Note 5 6 3 3 2 2" xfId="10854" xr:uid="{D9A55315-74C4-45F6-9826-2EF93D3B696E}"/>
    <cellStyle name="Note 5 6 3 3 3" xfId="10853" xr:uid="{4E31E144-02CE-4E88-9C8A-00CB7EA95023}"/>
    <cellStyle name="Note 5 6 3 4" xfId="4428" xr:uid="{00000000-0005-0000-0000-00004F110000}"/>
    <cellStyle name="Note 5 6 3 4 2" xfId="10855" xr:uid="{87296458-6995-4764-9649-2F3EA3766283}"/>
    <cellStyle name="Note 5 6 3 5" xfId="10848" xr:uid="{2C552457-2BC5-4618-8660-D79B9F73E3A1}"/>
    <cellStyle name="Note 5 6 4" xfId="4429" xr:uid="{00000000-0005-0000-0000-000050110000}"/>
    <cellStyle name="Note 5 6 4 2" xfId="4430" xr:uid="{00000000-0005-0000-0000-000051110000}"/>
    <cellStyle name="Note 5 6 4 2 2" xfId="4431" xr:uid="{00000000-0005-0000-0000-000052110000}"/>
    <cellStyle name="Note 5 6 4 2 2 2" xfId="10858" xr:uid="{ACCA4A4A-669F-4AB0-8E13-AF0E7599B0B1}"/>
    <cellStyle name="Note 5 6 4 2 3" xfId="10857" xr:uid="{6CD4EC35-2D78-434F-BAFD-596AE8AD3787}"/>
    <cellStyle name="Note 5 6 4 3" xfId="4432" xr:uid="{00000000-0005-0000-0000-000053110000}"/>
    <cellStyle name="Note 5 6 4 3 2" xfId="10859" xr:uid="{401236AF-7A88-4CE8-ADDF-752DD6D129D0}"/>
    <cellStyle name="Note 5 6 4 4" xfId="10856" xr:uid="{422C161C-1BEE-4D58-9E04-4559983C6B76}"/>
    <cellStyle name="Note 5 6 5" xfId="4433" xr:uid="{00000000-0005-0000-0000-000054110000}"/>
    <cellStyle name="Note 5 6 5 2" xfId="4434" xr:uid="{00000000-0005-0000-0000-000055110000}"/>
    <cellStyle name="Note 5 6 5 2 2" xfId="10861" xr:uid="{EF4DB9ED-B5BC-4487-94EA-A554B59C8E6C}"/>
    <cellStyle name="Note 5 6 5 3" xfId="10860" xr:uid="{3A77B972-2D0E-4761-83B6-9356B81CF25C}"/>
    <cellStyle name="Note 5 6 6" xfId="4435" xr:uid="{00000000-0005-0000-0000-000056110000}"/>
    <cellStyle name="Note 5 6 6 2" xfId="10862" xr:uid="{008D341F-F02D-4645-A55F-2ACBC900D093}"/>
    <cellStyle name="Note 5 6 7" xfId="10829" xr:uid="{AF87689F-7BEA-46BD-B097-7E75CFF8F494}"/>
    <cellStyle name="Note 5 7" xfId="4436" xr:uid="{00000000-0005-0000-0000-000057110000}"/>
    <cellStyle name="Note 5 7 2" xfId="4437" xr:uid="{00000000-0005-0000-0000-000058110000}"/>
    <cellStyle name="Note 5 7 2 2" xfId="4438" xr:uid="{00000000-0005-0000-0000-000059110000}"/>
    <cellStyle name="Note 5 7 2 2 2" xfId="4439" xr:uid="{00000000-0005-0000-0000-00005A110000}"/>
    <cellStyle name="Note 5 7 2 2 2 2" xfId="4440" xr:uid="{00000000-0005-0000-0000-00005B110000}"/>
    <cellStyle name="Note 5 7 2 2 2 2 2" xfId="4441" xr:uid="{00000000-0005-0000-0000-00005C110000}"/>
    <cellStyle name="Note 5 7 2 2 2 2 2 2" xfId="10868" xr:uid="{1C121B58-EC22-4E10-BD7B-A2086096D78C}"/>
    <cellStyle name="Note 5 7 2 2 2 2 3" xfId="10867" xr:uid="{6316D5B2-B64B-4C6C-A0CD-28EB5F974423}"/>
    <cellStyle name="Note 5 7 2 2 2 3" xfId="4442" xr:uid="{00000000-0005-0000-0000-00005D110000}"/>
    <cellStyle name="Note 5 7 2 2 2 3 2" xfId="10869" xr:uid="{7FCC19DD-5459-4B09-A842-12B952DF87E1}"/>
    <cellStyle name="Note 5 7 2 2 2 4" xfId="10866" xr:uid="{1EA5278F-E9A5-4A29-A0CB-2C1EFE370264}"/>
    <cellStyle name="Note 5 7 2 2 3" xfId="4443" xr:uid="{00000000-0005-0000-0000-00005E110000}"/>
    <cellStyle name="Note 5 7 2 2 3 2" xfId="4444" xr:uid="{00000000-0005-0000-0000-00005F110000}"/>
    <cellStyle name="Note 5 7 2 2 3 2 2" xfId="10871" xr:uid="{A51BE767-19F1-4119-BCCE-003C21D94AA3}"/>
    <cellStyle name="Note 5 7 2 2 3 3" xfId="10870" xr:uid="{11423658-CD16-46D1-A522-0482CCDA4575}"/>
    <cellStyle name="Note 5 7 2 2 4" xfId="4445" xr:uid="{00000000-0005-0000-0000-000060110000}"/>
    <cellStyle name="Note 5 7 2 2 4 2" xfId="10872" xr:uid="{372EBCD9-6B3D-4E62-8950-855A67BAFCF3}"/>
    <cellStyle name="Note 5 7 2 2 5" xfId="10865" xr:uid="{74BC12E2-A37C-4B4F-8516-E91F6EB6C0DA}"/>
    <cellStyle name="Note 5 7 2 3" xfId="4446" xr:uid="{00000000-0005-0000-0000-000061110000}"/>
    <cellStyle name="Note 5 7 2 3 2" xfId="4447" xr:uid="{00000000-0005-0000-0000-000062110000}"/>
    <cellStyle name="Note 5 7 2 3 2 2" xfId="4448" xr:uid="{00000000-0005-0000-0000-000063110000}"/>
    <cellStyle name="Note 5 7 2 3 2 2 2" xfId="10875" xr:uid="{B3B00868-F805-461B-B4B0-7153CA96D968}"/>
    <cellStyle name="Note 5 7 2 3 2 3" xfId="10874" xr:uid="{5B7C3A29-AE6D-4927-BCF9-19D5D29A21A9}"/>
    <cellStyle name="Note 5 7 2 3 3" xfId="4449" xr:uid="{00000000-0005-0000-0000-000064110000}"/>
    <cellStyle name="Note 5 7 2 3 3 2" xfId="10876" xr:uid="{DC1ED47A-816F-4DA0-9E81-9F4D4D00BD14}"/>
    <cellStyle name="Note 5 7 2 3 4" xfId="10873" xr:uid="{995B4763-CC9C-4BCD-8FEC-52E33384EDCB}"/>
    <cellStyle name="Note 5 7 2 4" xfId="4450" xr:uid="{00000000-0005-0000-0000-000065110000}"/>
    <cellStyle name="Note 5 7 2 4 2" xfId="4451" xr:uid="{00000000-0005-0000-0000-000066110000}"/>
    <cellStyle name="Note 5 7 2 4 2 2" xfId="10878" xr:uid="{732E4377-C2FF-4F5F-BCD3-798690C7B903}"/>
    <cellStyle name="Note 5 7 2 4 3" xfId="10877" xr:uid="{8DD9F44A-A3E4-40A8-8057-7BFA2AA623FF}"/>
    <cellStyle name="Note 5 7 2 5" xfId="4452" xr:uid="{00000000-0005-0000-0000-000067110000}"/>
    <cellStyle name="Note 5 7 2 5 2" xfId="4453" xr:uid="{00000000-0005-0000-0000-000068110000}"/>
    <cellStyle name="Note 5 7 2 5 2 2" xfId="10880" xr:uid="{731FDAD1-F43E-4857-A38C-F1939830D9E7}"/>
    <cellStyle name="Note 5 7 2 5 3" xfId="10879" xr:uid="{DBFBFCAB-9E33-4ADE-9D12-66B5396F40B2}"/>
    <cellStyle name="Note 5 7 2 6" xfId="4454" xr:uid="{00000000-0005-0000-0000-000069110000}"/>
    <cellStyle name="Note 5 7 2 6 2" xfId="10881" xr:uid="{AB0677AC-6C75-4B10-9A20-6D9B63D7889A}"/>
    <cellStyle name="Note 5 7 2 7" xfId="10864" xr:uid="{071FCDE4-F667-48F6-82DE-2CF8E0A83EA4}"/>
    <cellStyle name="Note 5 7 3" xfId="4455" xr:uid="{00000000-0005-0000-0000-00006A110000}"/>
    <cellStyle name="Note 5 7 3 2" xfId="4456" xr:uid="{00000000-0005-0000-0000-00006B110000}"/>
    <cellStyle name="Note 5 7 3 2 2" xfId="4457" xr:uid="{00000000-0005-0000-0000-00006C110000}"/>
    <cellStyle name="Note 5 7 3 2 2 2" xfId="4458" xr:uid="{00000000-0005-0000-0000-00006D110000}"/>
    <cellStyle name="Note 5 7 3 2 2 2 2" xfId="10885" xr:uid="{DE03416F-C460-4677-96A6-CD5C96617BA7}"/>
    <cellStyle name="Note 5 7 3 2 2 3" xfId="10884" xr:uid="{111DE2EF-93E6-4708-BAF9-0168FC05E3C5}"/>
    <cellStyle name="Note 5 7 3 2 3" xfId="4459" xr:uid="{00000000-0005-0000-0000-00006E110000}"/>
    <cellStyle name="Note 5 7 3 2 3 2" xfId="10886" xr:uid="{F39DE67A-1634-4A51-994B-73C00A553BF3}"/>
    <cellStyle name="Note 5 7 3 2 4" xfId="10883" xr:uid="{AFC7496B-DA6C-4635-BC22-D57276660CFE}"/>
    <cellStyle name="Note 5 7 3 3" xfId="4460" xr:uid="{00000000-0005-0000-0000-00006F110000}"/>
    <cellStyle name="Note 5 7 3 3 2" xfId="4461" xr:uid="{00000000-0005-0000-0000-000070110000}"/>
    <cellStyle name="Note 5 7 3 3 2 2" xfId="10888" xr:uid="{65328A0E-4156-48A4-8193-B71D5FF3DD84}"/>
    <cellStyle name="Note 5 7 3 3 3" xfId="10887" xr:uid="{51904348-C2B1-452F-B735-3394DB2E30EF}"/>
    <cellStyle name="Note 5 7 3 4" xfId="4462" xr:uid="{00000000-0005-0000-0000-000071110000}"/>
    <cellStyle name="Note 5 7 3 4 2" xfId="10889" xr:uid="{AF9B07A7-5D59-4751-B331-F318B45DE7F9}"/>
    <cellStyle name="Note 5 7 3 5" xfId="10882" xr:uid="{1D9F7C03-3298-4460-B932-159705FA5FA3}"/>
    <cellStyle name="Note 5 7 4" xfId="4463" xr:uid="{00000000-0005-0000-0000-000072110000}"/>
    <cellStyle name="Note 5 7 4 2" xfId="4464" xr:uid="{00000000-0005-0000-0000-000073110000}"/>
    <cellStyle name="Note 5 7 4 2 2" xfId="4465" xr:uid="{00000000-0005-0000-0000-000074110000}"/>
    <cellStyle name="Note 5 7 4 2 2 2" xfId="10892" xr:uid="{D03DBDDF-1152-4CD8-813D-C438E2033254}"/>
    <cellStyle name="Note 5 7 4 2 3" xfId="10891" xr:uid="{A90BB467-6B97-47C3-9D1A-4836C138E283}"/>
    <cellStyle name="Note 5 7 4 3" xfId="4466" xr:uid="{00000000-0005-0000-0000-000075110000}"/>
    <cellStyle name="Note 5 7 4 3 2" xfId="10893" xr:uid="{6289CA8A-F745-416C-BE4C-E9B24D3DC363}"/>
    <cellStyle name="Note 5 7 4 4" xfId="10890" xr:uid="{542C8EA1-2E56-4C72-BE04-EBFB0D0FE049}"/>
    <cellStyle name="Note 5 7 5" xfId="4467" xr:uid="{00000000-0005-0000-0000-000076110000}"/>
    <cellStyle name="Note 5 7 5 2" xfId="4468" xr:uid="{00000000-0005-0000-0000-000077110000}"/>
    <cellStyle name="Note 5 7 5 2 2" xfId="10895" xr:uid="{8D6EE422-6346-461E-A120-58FF316C272F}"/>
    <cellStyle name="Note 5 7 5 3" xfId="10894" xr:uid="{A09711E7-BCF8-4BB7-99EE-3E64E26B4C24}"/>
    <cellStyle name="Note 5 7 6" xfId="4469" xr:uid="{00000000-0005-0000-0000-000078110000}"/>
    <cellStyle name="Note 5 7 6 2" xfId="10896" xr:uid="{E184C394-07B3-45F7-A328-68763079C039}"/>
    <cellStyle name="Note 5 7 7" xfId="10863" xr:uid="{515DE247-C77F-4B46-996A-818CDE4BF1D8}"/>
    <cellStyle name="Note 5 8" xfId="4470" xr:uid="{00000000-0005-0000-0000-000079110000}"/>
    <cellStyle name="Note 5 8 2" xfId="4471" xr:uid="{00000000-0005-0000-0000-00007A110000}"/>
    <cellStyle name="Note 5 8 2 2" xfId="4472" xr:uid="{00000000-0005-0000-0000-00007B110000}"/>
    <cellStyle name="Note 5 8 2 2 2" xfId="4473" xr:uid="{00000000-0005-0000-0000-00007C110000}"/>
    <cellStyle name="Note 5 8 2 2 2 2" xfId="4474" xr:uid="{00000000-0005-0000-0000-00007D110000}"/>
    <cellStyle name="Note 5 8 2 2 2 2 2" xfId="4475" xr:uid="{00000000-0005-0000-0000-00007E110000}"/>
    <cellStyle name="Note 5 8 2 2 2 2 2 2" xfId="10902" xr:uid="{D5FE8CC8-4895-4800-BB3F-D74545C7F8CF}"/>
    <cellStyle name="Note 5 8 2 2 2 2 3" xfId="10901" xr:uid="{D4F370D5-A16E-4C44-BFD7-A2523E6D77C4}"/>
    <cellStyle name="Note 5 8 2 2 2 3" xfId="4476" xr:uid="{00000000-0005-0000-0000-00007F110000}"/>
    <cellStyle name="Note 5 8 2 2 2 3 2" xfId="10903" xr:uid="{8EBC6764-4FDA-4557-BFD1-A965D0465376}"/>
    <cellStyle name="Note 5 8 2 2 2 4" xfId="10900" xr:uid="{50A69912-E13B-4D10-90C3-9E16D314BB72}"/>
    <cellStyle name="Note 5 8 2 2 3" xfId="4477" xr:uid="{00000000-0005-0000-0000-000080110000}"/>
    <cellStyle name="Note 5 8 2 2 3 2" xfId="4478" xr:uid="{00000000-0005-0000-0000-000081110000}"/>
    <cellStyle name="Note 5 8 2 2 3 2 2" xfId="10905" xr:uid="{C1147D9C-F3F6-4027-8358-F44DF59AB76F}"/>
    <cellStyle name="Note 5 8 2 2 3 3" xfId="10904" xr:uid="{ED7A5279-F99F-4218-8184-7DF4BE49511C}"/>
    <cellStyle name="Note 5 8 2 2 4" xfId="4479" xr:uid="{00000000-0005-0000-0000-000082110000}"/>
    <cellStyle name="Note 5 8 2 2 4 2" xfId="10906" xr:uid="{2D4CF1B7-EE07-4CB6-B41A-50E029054E12}"/>
    <cellStyle name="Note 5 8 2 2 5" xfId="10899" xr:uid="{A7500139-5BF3-4FC4-98F8-509F382C3B97}"/>
    <cellStyle name="Note 5 8 2 3" xfId="4480" xr:uid="{00000000-0005-0000-0000-000083110000}"/>
    <cellStyle name="Note 5 8 2 3 2" xfId="4481" xr:uid="{00000000-0005-0000-0000-000084110000}"/>
    <cellStyle name="Note 5 8 2 3 2 2" xfId="4482" xr:uid="{00000000-0005-0000-0000-000085110000}"/>
    <cellStyle name="Note 5 8 2 3 2 2 2" xfId="10909" xr:uid="{1C0F05A3-6CF2-403C-B9B0-7CB492F7BC84}"/>
    <cellStyle name="Note 5 8 2 3 2 3" xfId="10908" xr:uid="{31D80932-3FB1-4924-AB45-85DF40114936}"/>
    <cellStyle name="Note 5 8 2 3 3" xfId="4483" xr:uid="{00000000-0005-0000-0000-000086110000}"/>
    <cellStyle name="Note 5 8 2 3 3 2" xfId="10910" xr:uid="{E34795A7-C244-48A4-AF2B-A4C6190EB5EA}"/>
    <cellStyle name="Note 5 8 2 3 4" xfId="10907" xr:uid="{945BE278-B8B4-4E34-9F2F-21171F301567}"/>
    <cellStyle name="Note 5 8 2 4" xfId="4484" xr:uid="{00000000-0005-0000-0000-000087110000}"/>
    <cellStyle name="Note 5 8 2 4 2" xfId="4485" xr:uid="{00000000-0005-0000-0000-000088110000}"/>
    <cellStyle name="Note 5 8 2 4 2 2" xfId="10912" xr:uid="{A8BF5602-0D9D-4B5A-B4C6-D61BD4B3FB2E}"/>
    <cellStyle name="Note 5 8 2 4 3" xfId="10911" xr:uid="{334B52C3-0980-47A6-AE41-7F6B6C012D36}"/>
    <cellStyle name="Note 5 8 2 5" xfId="4486" xr:uid="{00000000-0005-0000-0000-000089110000}"/>
    <cellStyle name="Note 5 8 2 5 2" xfId="4487" xr:uid="{00000000-0005-0000-0000-00008A110000}"/>
    <cellStyle name="Note 5 8 2 5 2 2" xfId="10914" xr:uid="{03BB2AB6-B585-4EEE-AAF8-C2F6BB1494AD}"/>
    <cellStyle name="Note 5 8 2 5 3" xfId="10913" xr:uid="{8FA012EF-9D37-40E2-8B17-BCD76057F78D}"/>
    <cellStyle name="Note 5 8 2 6" xfId="4488" xr:uid="{00000000-0005-0000-0000-00008B110000}"/>
    <cellStyle name="Note 5 8 2 6 2" xfId="10915" xr:uid="{3D2968E5-8230-456E-81FC-BF218349D45F}"/>
    <cellStyle name="Note 5 8 2 7" xfId="10898" xr:uid="{309564C1-D592-4AD3-AC9E-0806A88AB895}"/>
    <cellStyle name="Note 5 8 3" xfId="4489" xr:uid="{00000000-0005-0000-0000-00008C110000}"/>
    <cellStyle name="Note 5 8 3 2" xfId="4490" xr:uid="{00000000-0005-0000-0000-00008D110000}"/>
    <cellStyle name="Note 5 8 3 2 2" xfId="4491" xr:uid="{00000000-0005-0000-0000-00008E110000}"/>
    <cellStyle name="Note 5 8 3 2 2 2" xfId="4492" xr:uid="{00000000-0005-0000-0000-00008F110000}"/>
    <cellStyle name="Note 5 8 3 2 2 2 2" xfId="10919" xr:uid="{82CE7C6A-2575-416C-8DD8-C352613FD2C6}"/>
    <cellStyle name="Note 5 8 3 2 2 3" xfId="10918" xr:uid="{C6D45209-3D4B-47F6-A2FC-1FAE78D68081}"/>
    <cellStyle name="Note 5 8 3 2 3" xfId="4493" xr:uid="{00000000-0005-0000-0000-000090110000}"/>
    <cellStyle name="Note 5 8 3 2 3 2" xfId="10920" xr:uid="{73B82321-38BC-44E8-BDA6-CCF680B04DC7}"/>
    <cellStyle name="Note 5 8 3 2 4" xfId="10917" xr:uid="{BB710502-0F20-4BE9-9354-97015437C043}"/>
    <cellStyle name="Note 5 8 3 3" xfId="4494" xr:uid="{00000000-0005-0000-0000-000091110000}"/>
    <cellStyle name="Note 5 8 3 3 2" xfId="4495" xr:uid="{00000000-0005-0000-0000-000092110000}"/>
    <cellStyle name="Note 5 8 3 3 2 2" xfId="10922" xr:uid="{63A268F1-48D8-4FF5-8967-E205FDFF5B73}"/>
    <cellStyle name="Note 5 8 3 3 3" xfId="10921" xr:uid="{E0481355-A86B-4C21-B3DC-24478369B34C}"/>
    <cellStyle name="Note 5 8 3 4" xfId="4496" xr:uid="{00000000-0005-0000-0000-000093110000}"/>
    <cellStyle name="Note 5 8 3 4 2" xfId="10923" xr:uid="{C12B674C-03CF-4099-9440-1D76891B7062}"/>
    <cellStyle name="Note 5 8 3 5" xfId="10916" xr:uid="{28F75553-4523-4FC6-9963-24A296A102A6}"/>
    <cellStyle name="Note 5 8 4" xfId="4497" xr:uid="{00000000-0005-0000-0000-000094110000}"/>
    <cellStyle name="Note 5 8 4 2" xfId="4498" xr:uid="{00000000-0005-0000-0000-000095110000}"/>
    <cellStyle name="Note 5 8 4 2 2" xfId="4499" xr:uid="{00000000-0005-0000-0000-000096110000}"/>
    <cellStyle name="Note 5 8 4 2 2 2" xfId="10926" xr:uid="{8F2BDD47-A346-45FA-A76D-FA1C7AB1EC82}"/>
    <cellStyle name="Note 5 8 4 2 3" xfId="10925" xr:uid="{73C783CE-AA72-400C-BBEB-E92759203C6C}"/>
    <cellStyle name="Note 5 8 4 3" xfId="4500" xr:uid="{00000000-0005-0000-0000-000097110000}"/>
    <cellStyle name="Note 5 8 4 3 2" xfId="10927" xr:uid="{CFEC66E2-F0CF-453B-AFBC-F16AC4AFA828}"/>
    <cellStyle name="Note 5 8 4 4" xfId="10924" xr:uid="{6E7D1217-C979-487E-9042-F513A639136F}"/>
    <cellStyle name="Note 5 8 5" xfId="4501" xr:uid="{00000000-0005-0000-0000-000098110000}"/>
    <cellStyle name="Note 5 8 5 2" xfId="4502" xr:uid="{00000000-0005-0000-0000-000099110000}"/>
    <cellStyle name="Note 5 8 5 2 2" xfId="10929" xr:uid="{4838892C-C2A8-4757-B316-BC8F490136F5}"/>
    <cellStyle name="Note 5 8 5 3" xfId="10928" xr:uid="{C62FE61A-F4D4-46AC-8B71-803D5A8B51E7}"/>
    <cellStyle name="Note 5 8 6" xfId="4503" xr:uid="{00000000-0005-0000-0000-00009A110000}"/>
    <cellStyle name="Note 5 8 6 2" xfId="10930" xr:uid="{81B05339-4B21-4821-BD03-9C6BA95AFB64}"/>
    <cellStyle name="Note 5 8 7" xfId="10897" xr:uid="{7CA98273-6C0D-42BC-BBA1-0BDC47388C74}"/>
    <cellStyle name="Note 6 2" xfId="4504" xr:uid="{00000000-0005-0000-0000-00009B110000}"/>
    <cellStyle name="Note 6 2 2" xfId="4505" xr:uid="{00000000-0005-0000-0000-00009C110000}"/>
    <cellStyle name="Note 6 2 2 2" xfId="4506" xr:uid="{00000000-0005-0000-0000-00009D110000}"/>
    <cellStyle name="Note 6 2 2 2 2" xfId="4507" xr:uid="{00000000-0005-0000-0000-00009E110000}"/>
    <cellStyle name="Note 6 2 2 2 2 2" xfId="4508" xr:uid="{00000000-0005-0000-0000-00009F110000}"/>
    <cellStyle name="Note 6 2 2 2 2 2 2" xfId="4509" xr:uid="{00000000-0005-0000-0000-0000A0110000}"/>
    <cellStyle name="Note 6 2 2 2 2 2 2 2" xfId="10936" xr:uid="{A784BE26-A1B5-483B-9EB8-00D1BE69C4C4}"/>
    <cellStyle name="Note 6 2 2 2 2 2 3" xfId="10935" xr:uid="{61DC3FEE-4365-4E2A-ADDF-12D35297AE96}"/>
    <cellStyle name="Note 6 2 2 2 2 3" xfId="4510" xr:uid="{00000000-0005-0000-0000-0000A1110000}"/>
    <cellStyle name="Note 6 2 2 2 2 3 2" xfId="10937" xr:uid="{D4CBB402-5FF2-4249-BA97-72DF279652EC}"/>
    <cellStyle name="Note 6 2 2 2 2 4" xfId="10934" xr:uid="{DEC22C56-0148-4E49-9612-7533299CD1DA}"/>
    <cellStyle name="Note 6 2 2 2 3" xfId="4511" xr:uid="{00000000-0005-0000-0000-0000A2110000}"/>
    <cellStyle name="Note 6 2 2 2 3 2" xfId="4512" xr:uid="{00000000-0005-0000-0000-0000A3110000}"/>
    <cellStyle name="Note 6 2 2 2 3 2 2" xfId="10939" xr:uid="{B35943A1-C34C-4C80-A133-90CB5F2ADBE2}"/>
    <cellStyle name="Note 6 2 2 2 3 3" xfId="10938" xr:uid="{9F5FD653-E25A-492A-99B6-73AA6DBBAFC1}"/>
    <cellStyle name="Note 6 2 2 2 4" xfId="4513" xr:uid="{00000000-0005-0000-0000-0000A4110000}"/>
    <cellStyle name="Note 6 2 2 2 4 2" xfId="10940" xr:uid="{1FD3C2AF-C25C-44E0-99B0-686E6A394569}"/>
    <cellStyle name="Note 6 2 2 2 5" xfId="10933" xr:uid="{C5249073-8585-4772-A1D5-84E13F2E7491}"/>
    <cellStyle name="Note 6 2 2 3" xfId="4514" xr:uid="{00000000-0005-0000-0000-0000A5110000}"/>
    <cellStyle name="Note 6 2 2 3 2" xfId="4515" xr:uid="{00000000-0005-0000-0000-0000A6110000}"/>
    <cellStyle name="Note 6 2 2 3 2 2" xfId="4516" xr:uid="{00000000-0005-0000-0000-0000A7110000}"/>
    <cellStyle name="Note 6 2 2 3 2 2 2" xfId="10943" xr:uid="{2520F83F-B6C6-4853-B92D-ABD574D168F8}"/>
    <cellStyle name="Note 6 2 2 3 2 3" xfId="10942" xr:uid="{79971DFB-E0EF-46FC-AA5B-1F9F5FD08584}"/>
    <cellStyle name="Note 6 2 2 3 3" xfId="4517" xr:uid="{00000000-0005-0000-0000-0000A8110000}"/>
    <cellStyle name="Note 6 2 2 3 3 2" xfId="10944" xr:uid="{19167DDE-5A80-40C0-9870-CD5FF25AFC3E}"/>
    <cellStyle name="Note 6 2 2 3 4" xfId="10941" xr:uid="{D32AC576-F2FD-44BC-B527-8EBCB840006B}"/>
    <cellStyle name="Note 6 2 2 4" xfId="4518" xr:uid="{00000000-0005-0000-0000-0000A9110000}"/>
    <cellStyle name="Note 6 2 2 4 2" xfId="4519" xr:uid="{00000000-0005-0000-0000-0000AA110000}"/>
    <cellStyle name="Note 6 2 2 4 2 2" xfId="10946" xr:uid="{040AC0AE-6D24-415B-A087-44F5CBB16C4F}"/>
    <cellStyle name="Note 6 2 2 4 3" xfId="10945" xr:uid="{F8EC9058-5286-4995-9716-FEFE88C80F45}"/>
    <cellStyle name="Note 6 2 2 5" xfId="4520" xr:uid="{00000000-0005-0000-0000-0000AB110000}"/>
    <cellStyle name="Note 6 2 2 5 2" xfId="4521" xr:uid="{00000000-0005-0000-0000-0000AC110000}"/>
    <cellStyle name="Note 6 2 2 5 2 2" xfId="10948" xr:uid="{18F5BEA1-1E1B-4970-BC83-BD3737452ADD}"/>
    <cellStyle name="Note 6 2 2 5 3" xfId="10947" xr:uid="{EDC9DC92-C6E5-4237-B0EE-4FCAAE5AF9F4}"/>
    <cellStyle name="Note 6 2 2 6" xfId="4522" xr:uid="{00000000-0005-0000-0000-0000AD110000}"/>
    <cellStyle name="Note 6 2 2 6 2" xfId="10949" xr:uid="{F98B5B80-8AD9-4DF5-8235-38C24AAD0A3C}"/>
    <cellStyle name="Note 6 2 2 7" xfId="10932" xr:uid="{8D22F8F0-0DEB-4363-9660-40D1D050919E}"/>
    <cellStyle name="Note 6 2 3" xfId="4523" xr:uid="{00000000-0005-0000-0000-0000AE110000}"/>
    <cellStyle name="Note 6 2 3 2" xfId="4524" xr:uid="{00000000-0005-0000-0000-0000AF110000}"/>
    <cellStyle name="Note 6 2 3 2 2" xfId="4525" xr:uid="{00000000-0005-0000-0000-0000B0110000}"/>
    <cellStyle name="Note 6 2 3 2 2 2" xfId="4526" xr:uid="{00000000-0005-0000-0000-0000B1110000}"/>
    <cellStyle name="Note 6 2 3 2 2 2 2" xfId="10953" xr:uid="{32B2851E-FBAE-4B0C-AF82-15A2A6210C50}"/>
    <cellStyle name="Note 6 2 3 2 2 3" xfId="10952" xr:uid="{268DA4ED-3F05-4C0C-A7A7-BFC856C40EB7}"/>
    <cellStyle name="Note 6 2 3 2 3" xfId="4527" xr:uid="{00000000-0005-0000-0000-0000B2110000}"/>
    <cellStyle name="Note 6 2 3 2 3 2" xfId="10954" xr:uid="{F3EF9C66-EEC9-48FF-9C34-AD19A6CFB113}"/>
    <cellStyle name="Note 6 2 3 2 4" xfId="10951" xr:uid="{E1F27D68-A45B-4037-ACDA-FCD81415AD5F}"/>
    <cellStyle name="Note 6 2 3 3" xfId="4528" xr:uid="{00000000-0005-0000-0000-0000B3110000}"/>
    <cellStyle name="Note 6 2 3 3 2" xfId="4529" xr:uid="{00000000-0005-0000-0000-0000B4110000}"/>
    <cellStyle name="Note 6 2 3 3 2 2" xfId="10956" xr:uid="{5323ADBD-15E5-468A-B8BF-564B299F58D0}"/>
    <cellStyle name="Note 6 2 3 3 3" xfId="10955" xr:uid="{9022EC7E-EE7E-4994-9759-D13C1DC2C8B8}"/>
    <cellStyle name="Note 6 2 3 4" xfId="4530" xr:uid="{00000000-0005-0000-0000-0000B5110000}"/>
    <cellStyle name="Note 6 2 3 4 2" xfId="10957" xr:uid="{30F0FD6F-47B0-4713-A3CA-E30A1E6A4E67}"/>
    <cellStyle name="Note 6 2 3 5" xfId="10950" xr:uid="{F84266E0-F3CF-402B-9812-C4FBB0248C83}"/>
    <cellStyle name="Note 6 2 4" xfId="4531" xr:uid="{00000000-0005-0000-0000-0000B6110000}"/>
    <cellStyle name="Note 6 2 4 2" xfId="4532" xr:uid="{00000000-0005-0000-0000-0000B7110000}"/>
    <cellStyle name="Note 6 2 4 2 2" xfId="4533" xr:uid="{00000000-0005-0000-0000-0000B8110000}"/>
    <cellStyle name="Note 6 2 4 2 2 2" xfId="10960" xr:uid="{F723B9D8-20CF-433D-A4E8-2BF58457D30B}"/>
    <cellStyle name="Note 6 2 4 2 3" xfId="10959" xr:uid="{405E673A-7EC2-4730-9300-348B7BED34E7}"/>
    <cellStyle name="Note 6 2 4 3" xfId="4534" xr:uid="{00000000-0005-0000-0000-0000B9110000}"/>
    <cellStyle name="Note 6 2 4 3 2" xfId="10961" xr:uid="{410463E6-FAF9-4F26-A714-0B00DC7118A4}"/>
    <cellStyle name="Note 6 2 4 4" xfId="10958" xr:uid="{65D355E9-E7E4-462C-8BE5-CCC49C88CF52}"/>
    <cellStyle name="Note 6 2 5" xfId="4535" xr:uid="{00000000-0005-0000-0000-0000BA110000}"/>
    <cellStyle name="Note 6 2 5 2" xfId="4536" xr:uid="{00000000-0005-0000-0000-0000BB110000}"/>
    <cellStyle name="Note 6 2 5 2 2" xfId="10963" xr:uid="{1C0EC058-B266-4E25-8524-8394910BDE8F}"/>
    <cellStyle name="Note 6 2 5 3" xfId="10962" xr:uid="{98195382-BCA7-4A8B-9E74-387B4A92C3C8}"/>
    <cellStyle name="Note 6 2 6" xfId="4537" xr:uid="{00000000-0005-0000-0000-0000BC110000}"/>
    <cellStyle name="Note 6 2 6 2" xfId="10964" xr:uid="{B5A947CB-08E9-451D-A9E5-8C2DA9EBE09B}"/>
    <cellStyle name="Note 6 2 7" xfId="10931" xr:uid="{48F743D5-1C21-46DF-891C-D061E321C55D}"/>
    <cellStyle name="Note 6 3" xfId="4538" xr:uid="{00000000-0005-0000-0000-0000BD110000}"/>
    <cellStyle name="Note 6 3 2" xfId="4539" xr:uid="{00000000-0005-0000-0000-0000BE110000}"/>
    <cellStyle name="Note 6 3 2 2" xfId="4540" xr:uid="{00000000-0005-0000-0000-0000BF110000}"/>
    <cellStyle name="Note 6 3 2 2 2" xfId="4541" xr:uid="{00000000-0005-0000-0000-0000C0110000}"/>
    <cellStyle name="Note 6 3 2 2 2 2" xfId="4542" xr:uid="{00000000-0005-0000-0000-0000C1110000}"/>
    <cellStyle name="Note 6 3 2 2 2 2 2" xfId="4543" xr:uid="{00000000-0005-0000-0000-0000C2110000}"/>
    <cellStyle name="Note 6 3 2 2 2 2 2 2" xfId="10970" xr:uid="{3AF4773E-97EA-48EE-B5B8-1915D4C51A10}"/>
    <cellStyle name="Note 6 3 2 2 2 2 3" xfId="10969" xr:uid="{D1C14B8A-4ECF-47A7-B881-27792A9403A0}"/>
    <cellStyle name="Note 6 3 2 2 2 3" xfId="4544" xr:uid="{00000000-0005-0000-0000-0000C3110000}"/>
    <cellStyle name="Note 6 3 2 2 2 3 2" xfId="10971" xr:uid="{C1EB6E77-6607-4C67-B3D7-18C11B067FEA}"/>
    <cellStyle name="Note 6 3 2 2 2 4" xfId="10968" xr:uid="{48F3F101-091F-48DA-9623-A18452A441A3}"/>
    <cellStyle name="Note 6 3 2 2 3" xfId="4545" xr:uid="{00000000-0005-0000-0000-0000C4110000}"/>
    <cellStyle name="Note 6 3 2 2 3 2" xfId="4546" xr:uid="{00000000-0005-0000-0000-0000C5110000}"/>
    <cellStyle name="Note 6 3 2 2 3 2 2" xfId="10973" xr:uid="{4F0B8A06-EE5E-4CF0-8002-18A3352E71BB}"/>
    <cellStyle name="Note 6 3 2 2 3 3" xfId="10972" xr:uid="{F3741506-DD1D-4855-8D04-848F66D1CEA6}"/>
    <cellStyle name="Note 6 3 2 2 4" xfId="4547" xr:uid="{00000000-0005-0000-0000-0000C6110000}"/>
    <cellStyle name="Note 6 3 2 2 4 2" xfId="10974" xr:uid="{F44C6642-8446-49C0-8C25-B91169F5AFD3}"/>
    <cellStyle name="Note 6 3 2 2 5" xfId="10967" xr:uid="{042F3E2B-34AA-434F-8180-EFBE0D879F73}"/>
    <cellStyle name="Note 6 3 2 3" xfId="4548" xr:uid="{00000000-0005-0000-0000-0000C7110000}"/>
    <cellStyle name="Note 6 3 2 3 2" xfId="4549" xr:uid="{00000000-0005-0000-0000-0000C8110000}"/>
    <cellStyle name="Note 6 3 2 3 2 2" xfId="4550" xr:uid="{00000000-0005-0000-0000-0000C9110000}"/>
    <cellStyle name="Note 6 3 2 3 2 2 2" xfId="10977" xr:uid="{7C282FB5-4AC3-4701-A912-75A7F616AD47}"/>
    <cellStyle name="Note 6 3 2 3 2 3" xfId="10976" xr:uid="{5F3C7A3D-9D65-464E-85B3-2B470E65712E}"/>
    <cellStyle name="Note 6 3 2 3 3" xfId="4551" xr:uid="{00000000-0005-0000-0000-0000CA110000}"/>
    <cellStyle name="Note 6 3 2 3 3 2" xfId="10978" xr:uid="{C1269521-8F43-4A09-9F84-FDFF4A542500}"/>
    <cellStyle name="Note 6 3 2 3 4" xfId="10975" xr:uid="{8DDBE2A3-E0ED-45DC-8E86-5ADA9A54EFC4}"/>
    <cellStyle name="Note 6 3 2 4" xfId="4552" xr:uid="{00000000-0005-0000-0000-0000CB110000}"/>
    <cellStyle name="Note 6 3 2 4 2" xfId="4553" xr:uid="{00000000-0005-0000-0000-0000CC110000}"/>
    <cellStyle name="Note 6 3 2 4 2 2" xfId="10980" xr:uid="{0722C5CB-EB54-4966-8884-CCD08A99CE06}"/>
    <cellStyle name="Note 6 3 2 4 3" xfId="10979" xr:uid="{702CD5E3-1DF2-4921-88E8-52C88D9AA409}"/>
    <cellStyle name="Note 6 3 2 5" xfId="4554" xr:uid="{00000000-0005-0000-0000-0000CD110000}"/>
    <cellStyle name="Note 6 3 2 5 2" xfId="4555" xr:uid="{00000000-0005-0000-0000-0000CE110000}"/>
    <cellStyle name="Note 6 3 2 5 2 2" xfId="10982" xr:uid="{70352C67-E2CA-477A-B6CD-9132C79CD469}"/>
    <cellStyle name="Note 6 3 2 5 3" xfId="10981" xr:uid="{0932FA0C-7DDD-4C4A-9C8E-5D91721ECB45}"/>
    <cellStyle name="Note 6 3 2 6" xfId="4556" xr:uid="{00000000-0005-0000-0000-0000CF110000}"/>
    <cellStyle name="Note 6 3 2 6 2" xfId="10983" xr:uid="{B561F7B1-332E-416E-9B0B-141F79E713DC}"/>
    <cellStyle name="Note 6 3 2 7" xfId="10966" xr:uid="{26376844-BBA3-4CC8-83BA-B78481C2DE14}"/>
    <cellStyle name="Note 6 3 3" xfId="4557" xr:uid="{00000000-0005-0000-0000-0000D0110000}"/>
    <cellStyle name="Note 6 3 3 2" xfId="4558" xr:uid="{00000000-0005-0000-0000-0000D1110000}"/>
    <cellStyle name="Note 6 3 3 2 2" xfId="4559" xr:uid="{00000000-0005-0000-0000-0000D2110000}"/>
    <cellStyle name="Note 6 3 3 2 2 2" xfId="4560" xr:uid="{00000000-0005-0000-0000-0000D3110000}"/>
    <cellStyle name="Note 6 3 3 2 2 2 2" xfId="10987" xr:uid="{70569423-07F4-49FB-92F1-0C253AEA60EF}"/>
    <cellStyle name="Note 6 3 3 2 2 3" xfId="10986" xr:uid="{A70BC2F0-1B67-4AD8-A461-1BEEA23B3D8B}"/>
    <cellStyle name="Note 6 3 3 2 3" xfId="4561" xr:uid="{00000000-0005-0000-0000-0000D4110000}"/>
    <cellStyle name="Note 6 3 3 2 3 2" xfId="10988" xr:uid="{2B846B9D-DC04-4B18-B4D6-BB275F47F005}"/>
    <cellStyle name="Note 6 3 3 2 4" xfId="10985" xr:uid="{0448B133-980E-431B-BF81-DFCC6E2EF4F5}"/>
    <cellStyle name="Note 6 3 3 3" xfId="4562" xr:uid="{00000000-0005-0000-0000-0000D5110000}"/>
    <cellStyle name="Note 6 3 3 3 2" xfId="4563" xr:uid="{00000000-0005-0000-0000-0000D6110000}"/>
    <cellStyle name="Note 6 3 3 3 2 2" xfId="10990" xr:uid="{CF090727-9BFA-468D-91F0-4CCDA36EE7FB}"/>
    <cellStyle name="Note 6 3 3 3 3" xfId="10989" xr:uid="{AD29754E-AEC7-4AAD-A7DA-44330E96A7A2}"/>
    <cellStyle name="Note 6 3 3 4" xfId="4564" xr:uid="{00000000-0005-0000-0000-0000D7110000}"/>
    <cellStyle name="Note 6 3 3 4 2" xfId="10991" xr:uid="{E1341BDF-176B-4ED5-8A8F-5CE7D7F5B44E}"/>
    <cellStyle name="Note 6 3 3 5" xfId="10984" xr:uid="{AABD81A8-28F7-4B60-94C9-6CF4CEAB146B}"/>
    <cellStyle name="Note 6 3 4" xfId="4565" xr:uid="{00000000-0005-0000-0000-0000D8110000}"/>
    <cellStyle name="Note 6 3 4 2" xfId="4566" xr:uid="{00000000-0005-0000-0000-0000D9110000}"/>
    <cellStyle name="Note 6 3 4 2 2" xfId="4567" xr:uid="{00000000-0005-0000-0000-0000DA110000}"/>
    <cellStyle name="Note 6 3 4 2 2 2" xfId="10994" xr:uid="{A42FBE24-3382-4269-98A8-D1F3E90A47F5}"/>
    <cellStyle name="Note 6 3 4 2 3" xfId="10993" xr:uid="{BCCBAECC-9AD2-4192-A3CD-53F1B1F84B81}"/>
    <cellStyle name="Note 6 3 4 3" xfId="4568" xr:uid="{00000000-0005-0000-0000-0000DB110000}"/>
    <cellStyle name="Note 6 3 4 3 2" xfId="10995" xr:uid="{96C5FBCE-1B18-4FA8-8DD9-27988854332B}"/>
    <cellStyle name="Note 6 3 4 4" xfId="10992" xr:uid="{3013FF50-3C78-47E1-9D25-B37C61BF4773}"/>
    <cellStyle name="Note 6 3 5" xfId="4569" xr:uid="{00000000-0005-0000-0000-0000DC110000}"/>
    <cellStyle name="Note 6 3 5 2" xfId="4570" xr:uid="{00000000-0005-0000-0000-0000DD110000}"/>
    <cellStyle name="Note 6 3 5 2 2" xfId="10997" xr:uid="{14BC3B34-2E11-47FF-B661-53F271FA04B7}"/>
    <cellStyle name="Note 6 3 5 3" xfId="10996" xr:uid="{C0EDB2C1-4B1A-4B3E-995F-8B948EAB398D}"/>
    <cellStyle name="Note 6 3 6" xfId="4571" xr:uid="{00000000-0005-0000-0000-0000DE110000}"/>
    <cellStyle name="Note 6 3 6 2" xfId="10998" xr:uid="{AA8ED3E2-BA99-48FC-92FE-19C178D155AB}"/>
    <cellStyle name="Note 6 3 7" xfId="10965" xr:uid="{5C9BF835-7273-4F61-8E30-DCC8F3082B16}"/>
    <cellStyle name="Note 6 4" xfId="4572" xr:uid="{00000000-0005-0000-0000-0000DF110000}"/>
    <cellStyle name="Note 6 4 2" xfId="4573" xr:uid="{00000000-0005-0000-0000-0000E0110000}"/>
    <cellStyle name="Note 6 4 2 2" xfId="4574" xr:uid="{00000000-0005-0000-0000-0000E1110000}"/>
    <cellStyle name="Note 6 4 2 2 2" xfId="4575" xr:uid="{00000000-0005-0000-0000-0000E2110000}"/>
    <cellStyle name="Note 6 4 2 2 2 2" xfId="4576" xr:uid="{00000000-0005-0000-0000-0000E3110000}"/>
    <cellStyle name="Note 6 4 2 2 2 2 2" xfId="4577" xr:uid="{00000000-0005-0000-0000-0000E4110000}"/>
    <cellStyle name="Note 6 4 2 2 2 2 2 2" xfId="11004" xr:uid="{EBA50CC5-FF4B-4546-867F-55453DCA6018}"/>
    <cellStyle name="Note 6 4 2 2 2 2 3" xfId="11003" xr:uid="{B054400B-9AF7-4435-BDFB-85330DC61E62}"/>
    <cellStyle name="Note 6 4 2 2 2 3" xfId="4578" xr:uid="{00000000-0005-0000-0000-0000E5110000}"/>
    <cellStyle name="Note 6 4 2 2 2 3 2" xfId="11005" xr:uid="{7FDE60B9-3800-4864-B3DD-E6B1D7A959C2}"/>
    <cellStyle name="Note 6 4 2 2 2 4" xfId="11002" xr:uid="{4AD5375E-3EBA-4FE1-AC8C-CA89531ED6EF}"/>
    <cellStyle name="Note 6 4 2 2 3" xfId="4579" xr:uid="{00000000-0005-0000-0000-0000E6110000}"/>
    <cellStyle name="Note 6 4 2 2 3 2" xfId="4580" xr:uid="{00000000-0005-0000-0000-0000E7110000}"/>
    <cellStyle name="Note 6 4 2 2 3 2 2" xfId="11007" xr:uid="{10D06B29-310A-475A-8392-2E9F218C0212}"/>
    <cellStyle name="Note 6 4 2 2 3 3" xfId="11006" xr:uid="{5ED62C92-80B8-43F6-93D0-7243EE9425C7}"/>
    <cellStyle name="Note 6 4 2 2 4" xfId="4581" xr:uid="{00000000-0005-0000-0000-0000E8110000}"/>
    <cellStyle name="Note 6 4 2 2 4 2" xfId="11008" xr:uid="{AF76AD92-539C-4645-B7FC-F97596226F56}"/>
    <cellStyle name="Note 6 4 2 2 5" xfId="11001" xr:uid="{707BC87B-4B6F-4FB9-819F-FFF5ABE94D72}"/>
    <cellStyle name="Note 6 4 2 3" xfId="4582" xr:uid="{00000000-0005-0000-0000-0000E9110000}"/>
    <cellStyle name="Note 6 4 2 3 2" xfId="4583" xr:uid="{00000000-0005-0000-0000-0000EA110000}"/>
    <cellStyle name="Note 6 4 2 3 2 2" xfId="4584" xr:uid="{00000000-0005-0000-0000-0000EB110000}"/>
    <cellStyle name="Note 6 4 2 3 2 2 2" xfId="11011" xr:uid="{6CAEDFDC-0260-454F-931E-E85887313013}"/>
    <cellStyle name="Note 6 4 2 3 2 3" xfId="11010" xr:uid="{4C47BECE-856D-40F3-892B-198CE2071D05}"/>
    <cellStyle name="Note 6 4 2 3 3" xfId="4585" xr:uid="{00000000-0005-0000-0000-0000EC110000}"/>
    <cellStyle name="Note 6 4 2 3 3 2" xfId="11012" xr:uid="{A1D7D0F8-446A-4111-9D35-FE0313F5D3A3}"/>
    <cellStyle name="Note 6 4 2 3 4" xfId="11009" xr:uid="{69E7C18F-D8CF-49AE-9F64-23F73E806E5E}"/>
    <cellStyle name="Note 6 4 2 4" xfId="4586" xr:uid="{00000000-0005-0000-0000-0000ED110000}"/>
    <cellStyle name="Note 6 4 2 4 2" xfId="4587" xr:uid="{00000000-0005-0000-0000-0000EE110000}"/>
    <cellStyle name="Note 6 4 2 4 2 2" xfId="11014" xr:uid="{8DCCA147-4E44-46FE-B590-6B064CCC376B}"/>
    <cellStyle name="Note 6 4 2 4 3" xfId="11013" xr:uid="{A0017FBA-E1B5-4F57-A355-2EAD1C27E7CD}"/>
    <cellStyle name="Note 6 4 2 5" xfId="4588" xr:uid="{00000000-0005-0000-0000-0000EF110000}"/>
    <cellStyle name="Note 6 4 2 5 2" xfId="4589" xr:uid="{00000000-0005-0000-0000-0000F0110000}"/>
    <cellStyle name="Note 6 4 2 5 2 2" xfId="11016" xr:uid="{FC75441D-26A4-43C1-A8E3-099FCE82FBFF}"/>
    <cellStyle name="Note 6 4 2 5 3" xfId="11015" xr:uid="{D20EA12A-4D1B-4D4D-BE95-356D19DC1E82}"/>
    <cellStyle name="Note 6 4 2 6" xfId="4590" xr:uid="{00000000-0005-0000-0000-0000F1110000}"/>
    <cellStyle name="Note 6 4 2 6 2" xfId="11017" xr:uid="{42818AC3-FFB5-4EA7-B93A-311250B59E50}"/>
    <cellStyle name="Note 6 4 2 7" xfId="11000" xr:uid="{7D013C09-E434-4ED4-B567-023FC054AF84}"/>
    <cellStyle name="Note 6 4 3" xfId="4591" xr:uid="{00000000-0005-0000-0000-0000F2110000}"/>
    <cellStyle name="Note 6 4 3 2" xfId="4592" xr:uid="{00000000-0005-0000-0000-0000F3110000}"/>
    <cellStyle name="Note 6 4 3 2 2" xfId="4593" xr:uid="{00000000-0005-0000-0000-0000F4110000}"/>
    <cellStyle name="Note 6 4 3 2 2 2" xfId="4594" xr:uid="{00000000-0005-0000-0000-0000F5110000}"/>
    <cellStyle name="Note 6 4 3 2 2 2 2" xfId="11021" xr:uid="{645EC73A-4728-45CE-8462-3B6940671F7D}"/>
    <cellStyle name="Note 6 4 3 2 2 3" xfId="11020" xr:uid="{11C02064-D266-4DC7-B785-EAAAECC1F632}"/>
    <cellStyle name="Note 6 4 3 2 3" xfId="4595" xr:uid="{00000000-0005-0000-0000-0000F6110000}"/>
    <cellStyle name="Note 6 4 3 2 3 2" xfId="11022" xr:uid="{7AB0ED86-EF53-45E7-BF1F-8255CB398D01}"/>
    <cellStyle name="Note 6 4 3 2 4" xfId="11019" xr:uid="{DAE41A97-EBB8-4C09-991F-B4C601C1FA73}"/>
    <cellStyle name="Note 6 4 3 3" xfId="4596" xr:uid="{00000000-0005-0000-0000-0000F7110000}"/>
    <cellStyle name="Note 6 4 3 3 2" xfId="4597" xr:uid="{00000000-0005-0000-0000-0000F8110000}"/>
    <cellStyle name="Note 6 4 3 3 2 2" xfId="11024" xr:uid="{B8BFB393-E250-4D57-A79A-4E0AECF42EAA}"/>
    <cellStyle name="Note 6 4 3 3 3" xfId="11023" xr:uid="{75B2FC4B-FB89-4CB5-A786-2F6CFFD1BC90}"/>
    <cellStyle name="Note 6 4 3 4" xfId="4598" xr:uid="{00000000-0005-0000-0000-0000F9110000}"/>
    <cellStyle name="Note 6 4 3 4 2" xfId="11025" xr:uid="{327FAC87-AF23-420C-B14B-E67C767DA5D9}"/>
    <cellStyle name="Note 6 4 3 5" xfId="11018" xr:uid="{1D744C64-DDC9-4F09-8AAC-5936C23EF6B7}"/>
    <cellStyle name="Note 6 4 4" xfId="4599" xr:uid="{00000000-0005-0000-0000-0000FA110000}"/>
    <cellStyle name="Note 6 4 4 2" xfId="4600" xr:uid="{00000000-0005-0000-0000-0000FB110000}"/>
    <cellStyle name="Note 6 4 4 2 2" xfId="4601" xr:uid="{00000000-0005-0000-0000-0000FC110000}"/>
    <cellStyle name="Note 6 4 4 2 2 2" xfId="11028" xr:uid="{0A75C322-4C88-41D4-97DB-9B42B5AB34CA}"/>
    <cellStyle name="Note 6 4 4 2 3" xfId="11027" xr:uid="{B7AD2412-FDDF-4BD9-9E39-550D938A88BA}"/>
    <cellStyle name="Note 6 4 4 3" xfId="4602" xr:uid="{00000000-0005-0000-0000-0000FD110000}"/>
    <cellStyle name="Note 6 4 4 3 2" xfId="11029" xr:uid="{3E8B7BF7-05F4-4FD6-8306-96732F667C7E}"/>
    <cellStyle name="Note 6 4 4 4" xfId="11026" xr:uid="{EF6B6BB4-2DED-4CD5-ADEC-76266F4CE594}"/>
    <cellStyle name="Note 6 4 5" xfId="4603" xr:uid="{00000000-0005-0000-0000-0000FE110000}"/>
    <cellStyle name="Note 6 4 5 2" xfId="4604" xr:uid="{00000000-0005-0000-0000-0000FF110000}"/>
    <cellStyle name="Note 6 4 5 2 2" xfId="11031" xr:uid="{47E4D7F2-9A74-40A4-8B80-819609AAEDD2}"/>
    <cellStyle name="Note 6 4 5 3" xfId="11030" xr:uid="{2FA40535-0A7E-4871-9D99-152243D6A255}"/>
    <cellStyle name="Note 6 4 6" xfId="4605" xr:uid="{00000000-0005-0000-0000-000000120000}"/>
    <cellStyle name="Note 6 4 6 2" xfId="11032" xr:uid="{DC792173-EF02-41F0-ADDC-F9759F0ECA09}"/>
    <cellStyle name="Note 6 4 7" xfId="10999" xr:uid="{6A39C43A-DE53-46A6-A2FF-4EBB29362693}"/>
    <cellStyle name="Note 6 5" xfId="4606" xr:uid="{00000000-0005-0000-0000-000001120000}"/>
    <cellStyle name="Note 6 5 2" xfId="4607" xr:uid="{00000000-0005-0000-0000-000002120000}"/>
    <cellStyle name="Note 6 5 2 2" xfId="4608" xr:uid="{00000000-0005-0000-0000-000003120000}"/>
    <cellStyle name="Note 6 5 2 2 2" xfId="4609" xr:uid="{00000000-0005-0000-0000-000004120000}"/>
    <cellStyle name="Note 6 5 2 2 2 2" xfId="4610" xr:uid="{00000000-0005-0000-0000-000005120000}"/>
    <cellStyle name="Note 6 5 2 2 2 2 2" xfId="4611" xr:uid="{00000000-0005-0000-0000-000006120000}"/>
    <cellStyle name="Note 6 5 2 2 2 2 2 2" xfId="11038" xr:uid="{3E4EE923-065A-4B5E-B844-46EED443F206}"/>
    <cellStyle name="Note 6 5 2 2 2 2 3" xfId="11037" xr:uid="{3AC21EF7-9D12-4DF3-8C59-2247B0916369}"/>
    <cellStyle name="Note 6 5 2 2 2 3" xfId="4612" xr:uid="{00000000-0005-0000-0000-000007120000}"/>
    <cellStyle name="Note 6 5 2 2 2 3 2" xfId="11039" xr:uid="{CF351DEF-FE2A-446E-ACF3-49F987D73C48}"/>
    <cellStyle name="Note 6 5 2 2 2 4" xfId="11036" xr:uid="{C587B0AD-9FF9-4D5E-AB80-FE2C0038485B}"/>
    <cellStyle name="Note 6 5 2 2 3" xfId="4613" xr:uid="{00000000-0005-0000-0000-000008120000}"/>
    <cellStyle name="Note 6 5 2 2 3 2" xfId="4614" xr:uid="{00000000-0005-0000-0000-000009120000}"/>
    <cellStyle name="Note 6 5 2 2 3 2 2" xfId="11041" xr:uid="{37F77D74-483E-42BA-93B0-353B929C18BD}"/>
    <cellStyle name="Note 6 5 2 2 3 3" xfId="11040" xr:uid="{DFAA3E82-6354-4EA0-824F-71D79D5281EF}"/>
    <cellStyle name="Note 6 5 2 2 4" xfId="4615" xr:uid="{00000000-0005-0000-0000-00000A120000}"/>
    <cellStyle name="Note 6 5 2 2 4 2" xfId="11042" xr:uid="{54953F01-67C7-4D44-BEA9-CDF37008ADE8}"/>
    <cellStyle name="Note 6 5 2 2 5" xfId="11035" xr:uid="{FBFB2CD4-92FD-43C2-B8F1-6509441A0E53}"/>
    <cellStyle name="Note 6 5 2 3" xfId="4616" xr:uid="{00000000-0005-0000-0000-00000B120000}"/>
    <cellStyle name="Note 6 5 2 3 2" xfId="4617" xr:uid="{00000000-0005-0000-0000-00000C120000}"/>
    <cellStyle name="Note 6 5 2 3 2 2" xfId="4618" xr:uid="{00000000-0005-0000-0000-00000D120000}"/>
    <cellStyle name="Note 6 5 2 3 2 2 2" xfId="11045" xr:uid="{D142001F-BA2E-49AF-A3A3-A27A86F78051}"/>
    <cellStyle name="Note 6 5 2 3 2 3" xfId="11044" xr:uid="{5F09A507-DA8A-4157-B9F0-55D8729C0453}"/>
    <cellStyle name="Note 6 5 2 3 3" xfId="4619" xr:uid="{00000000-0005-0000-0000-00000E120000}"/>
    <cellStyle name="Note 6 5 2 3 3 2" xfId="11046" xr:uid="{0E9136BB-062D-4C09-8838-638DE3BA8956}"/>
    <cellStyle name="Note 6 5 2 3 4" xfId="11043" xr:uid="{29D8373B-C2BF-4D07-8009-AC4DC11AA828}"/>
    <cellStyle name="Note 6 5 2 4" xfId="4620" xr:uid="{00000000-0005-0000-0000-00000F120000}"/>
    <cellStyle name="Note 6 5 2 4 2" xfId="4621" xr:uid="{00000000-0005-0000-0000-000010120000}"/>
    <cellStyle name="Note 6 5 2 4 2 2" xfId="11048" xr:uid="{D7EC6F3D-A4FD-4862-99E1-72DFD907D181}"/>
    <cellStyle name="Note 6 5 2 4 3" xfId="11047" xr:uid="{19EE6B90-BE7D-44ED-AC3C-CEC4084A2589}"/>
    <cellStyle name="Note 6 5 2 5" xfId="4622" xr:uid="{00000000-0005-0000-0000-000011120000}"/>
    <cellStyle name="Note 6 5 2 5 2" xfId="4623" xr:uid="{00000000-0005-0000-0000-000012120000}"/>
    <cellStyle name="Note 6 5 2 5 2 2" xfId="11050" xr:uid="{2B0A8D94-E8AF-4F29-BBAC-C81BBE0E3504}"/>
    <cellStyle name="Note 6 5 2 5 3" xfId="11049" xr:uid="{1C8CA7BB-CAED-468B-8222-018D58FA36B9}"/>
    <cellStyle name="Note 6 5 2 6" xfId="4624" xr:uid="{00000000-0005-0000-0000-000013120000}"/>
    <cellStyle name="Note 6 5 2 6 2" xfId="11051" xr:uid="{0E3DD909-7F9F-4EAF-8146-69CA03539C66}"/>
    <cellStyle name="Note 6 5 2 7" xfId="11034" xr:uid="{1E6DBDF9-7F94-4D92-91B6-EE11AB9D1A2B}"/>
    <cellStyle name="Note 6 5 3" xfId="4625" xr:uid="{00000000-0005-0000-0000-000014120000}"/>
    <cellStyle name="Note 6 5 3 2" xfId="4626" xr:uid="{00000000-0005-0000-0000-000015120000}"/>
    <cellStyle name="Note 6 5 3 2 2" xfId="4627" xr:uid="{00000000-0005-0000-0000-000016120000}"/>
    <cellStyle name="Note 6 5 3 2 2 2" xfId="4628" xr:uid="{00000000-0005-0000-0000-000017120000}"/>
    <cellStyle name="Note 6 5 3 2 2 2 2" xfId="11055" xr:uid="{4A724B44-EF33-4FA7-9E14-43D172D25E05}"/>
    <cellStyle name="Note 6 5 3 2 2 3" xfId="11054" xr:uid="{2C4953D1-D8AB-428B-9F41-18563D7498B4}"/>
    <cellStyle name="Note 6 5 3 2 3" xfId="4629" xr:uid="{00000000-0005-0000-0000-000018120000}"/>
    <cellStyle name="Note 6 5 3 2 3 2" xfId="11056" xr:uid="{8F451FDD-EE2A-49CC-B215-286BCFE14EBA}"/>
    <cellStyle name="Note 6 5 3 2 4" xfId="11053" xr:uid="{23C705F6-61FF-487B-8367-B35CF46F9702}"/>
    <cellStyle name="Note 6 5 3 3" xfId="4630" xr:uid="{00000000-0005-0000-0000-000019120000}"/>
    <cellStyle name="Note 6 5 3 3 2" xfId="4631" xr:uid="{00000000-0005-0000-0000-00001A120000}"/>
    <cellStyle name="Note 6 5 3 3 2 2" xfId="11058" xr:uid="{2116C032-0803-4839-B69F-1A39C5F24047}"/>
    <cellStyle name="Note 6 5 3 3 3" xfId="11057" xr:uid="{3EE2ABF3-C44E-4DB4-945D-F1C8371B3B05}"/>
    <cellStyle name="Note 6 5 3 4" xfId="4632" xr:uid="{00000000-0005-0000-0000-00001B120000}"/>
    <cellStyle name="Note 6 5 3 4 2" xfId="11059" xr:uid="{6012ED5A-5E2A-4E83-B590-4131652BC120}"/>
    <cellStyle name="Note 6 5 3 5" xfId="11052" xr:uid="{B88F69D7-0505-4DB9-96D4-CE59A151BE33}"/>
    <cellStyle name="Note 6 5 4" xfId="4633" xr:uid="{00000000-0005-0000-0000-00001C120000}"/>
    <cellStyle name="Note 6 5 4 2" xfId="4634" xr:uid="{00000000-0005-0000-0000-00001D120000}"/>
    <cellStyle name="Note 6 5 4 2 2" xfId="4635" xr:uid="{00000000-0005-0000-0000-00001E120000}"/>
    <cellStyle name="Note 6 5 4 2 2 2" xfId="11062" xr:uid="{EF71FD63-090E-4690-A1AF-DB920AC9D026}"/>
    <cellStyle name="Note 6 5 4 2 3" xfId="11061" xr:uid="{0F57F49C-E61A-4DF0-AD6E-8BB93C305740}"/>
    <cellStyle name="Note 6 5 4 3" xfId="4636" xr:uid="{00000000-0005-0000-0000-00001F120000}"/>
    <cellStyle name="Note 6 5 4 3 2" xfId="11063" xr:uid="{98608464-BEEE-4F03-ABCA-6CF9118EB7D6}"/>
    <cellStyle name="Note 6 5 4 4" xfId="11060" xr:uid="{7776CB7C-DC0E-43B4-BA5F-A7234DC98FEB}"/>
    <cellStyle name="Note 6 5 5" xfId="4637" xr:uid="{00000000-0005-0000-0000-000020120000}"/>
    <cellStyle name="Note 6 5 5 2" xfId="4638" xr:uid="{00000000-0005-0000-0000-000021120000}"/>
    <cellStyle name="Note 6 5 5 2 2" xfId="11065" xr:uid="{4FDF639C-50AE-4FD3-A06E-0CA56B93191B}"/>
    <cellStyle name="Note 6 5 5 3" xfId="11064" xr:uid="{082206A3-307B-482C-9333-581291CDAD88}"/>
    <cellStyle name="Note 6 5 6" xfId="4639" xr:uid="{00000000-0005-0000-0000-000022120000}"/>
    <cellStyle name="Note 6 5 6 2" xfId="11066" xr:uid="{B9F0386B-F107-4DCF-AB42-4E4E1F15DDA8}"/>
    <cellStyle name="Note 6 5 7" xfId="11033" xr:uid="{6F19A34D-E280-4017-8DE4-79AD25318099}"/>
    <cellStyle name="Note 6 6" xfId="4640" xr:uid="{00000000-0005-0000-0000-000023120000}"/>
    <cellStyle name="Note 6 6 2" xfId="4641" xr:uid="{00000000-0005-0000-0000-000024120000}"/>
    <cellStyle name="Note 6 6 2 2" xfId="4642" xr:uid="{00000000-0005-0000-0000-000025120000}"/>
    <cellStyle name="Note 6 6 2 2 2" xfId="4643" xr:uid="{00000000-0005-0000-0000-000026120000}"/>
    <cellStyle name="Note 6 6 2 2 2 2" xfId="4644" xr:uid="{00000000-0005-0000-0000-000027120000}"/>
    <cellStyle name="Note 6 6 2 2 2 2 2" xfId="4645" xr:uid="{00000000-0005-0000-0000-000028120000}"/>
    <cellStyle name="Note 6 6 2 2 2 2 2 2" xfId="11072" xr:uid="{07681010-D14B-40FC-BD7B-CD969349E137}"/>
    <cellStyle name="Note 6 6 2 2 2 2 3" xfId="11071" xr:uid="{CCC03B4B-0D16-4BF8-91A9-EFDFB1939599}"/>
    <cellStyle name="Note 6 6 2 2 2 3" xfId="4646" xr:uid="{00000000-0005-0000-0000-000029120000}"/>
    <cellStyle name="Note 6 6 2 2 2 3 2" xfId="11073" xr:uid="{60F06639-7D50-4ED4-B9DD-AD08B34C9257}"/>
    <cellStyle name="Note 6 6 2 2 2 4" xfId="11070" xr:uid="{583E5C10-739B-4BA5-8597-708C4688918D}"/>
    <cellStyle name="Note 6 6 2 2 3" xfId="4647" xr:uid="{00000000-0005-0000-0000-00002A120000}"/>
    <cellStyle name="Note 6 6 2 2 3 2" xfId="4648" xr:uid="{00000000-0005-0000-0000-00002B120000}"/>
    <cellStyle name="Note 6 6 2 2 3 2 2" xfId="11075" xr:uid="{14F25232-FE68-4F86-90FE-772894B7D5BF}"/>
    <cellStyle name="Note 6 6 2 2 3 3" xfId="11074" xr:uid="{4D436983-9021-45A5-9D7B-A5F4E39BA9CE}"/>
    <cellStyle name="Note 6 6 2 2 4" xfId="4649" xr:uid="{00000000-0005-0000-0000-00002C120000}"/>
    <cellStyle name="Note 6 6 2 2 4 2" xfId="11076" xr:uid="{22644C11-7CC7-4D2B-B5B8-64A38D4130F5}"/>
    <cellStyle name="Note 6 6 2 2 5" xfId="11069" xr:uid="{DBA82BCD-9DB5-448F-863D-F7D195A0CD3F}"/>
    <cellStyle name="Note 6 6 2 3" xfId="4650" xr:uid="{00000000-0005-0000-0000-00002D120000}"/>
    <cellStyle name="Note 6 6 2 3 2" xfId="4651" xr:uid="{00000000-0005-0000-0000-00002E120000}"/>
    <cellStyle name="Note 6 6 2 3 2 2" xfId="4652" xr:uid="{00000000-0005-0000-0000-00002F120000}"/>
    <cellStyle name="Note 6 6 2 3 2 2 2" xfId="11079" xr:uid="{2BF3FFA4-29FF-4F30-A437-9DAD328703E4}"/>
    <cellStyle name="Note 6 6 2 3 2 3" xfId="11078" xr:uid="{397F6F1C-3FDD-40AD-A2EB-1C8B23C6E0F7}"/>
    <cellStyle name="Note 6 6 2 3 3" xfId="4653" xr:uid="{00000000-0005-0000-0000-000030120000}"/>
    <cellStyle name="Note 6 6 2 3 3 2" xfId="11080" xr:uid="{9D121B4F-2698-49D9-AFBD-6D4174DEE782}"/>
    <cellStyle name="Note 6 6 2 3 4" xfId="11077" xr:uid="{F73A96E5-AB6C-4F25-8631-038A6B3C36B5}"/>
    <cellStyle name="Note 6 6 2 4" xfId="4654" xr:uid="{00000000-0005-0000-0000-000031120000}"/>
    <cellStyle name="Note 6 6 2 4 2" xfId="4655" xr:uid="{00000000-0005-0000-0000-000032120000}"/>
    <cellStyle name="Note 6 6 2 4 2 2" xfId="11082" xr:uid="{1EF2B415-86AF-4BA5-8DD4-F64332E6418D}"/>
    <cellStyle name="Note 6 6 2 4 3" xfId="11081" xr:uid="{4A4AB883-F256-4494-8543-E22C07388B90}"/>
    <cellStyle name="Note 6 6 2 5" xfId="4656" xr:uid="{00000000-0005-0000-0000-000033120000}"/>
    <cellStyle name="Note 6 6 2 5 2" xfId="4657" xr:uid="{00000000-0005-0000-0000-000034120000}"/>
    <cellStyle name="Note 6 6 2 5 2 2" xfId="11084" xr:uid="{8AE0C80A-0FC8-4330-BDC3-45F8A4B7A48A}"/>
    <cellStyle name="Note 6 6 2 5 3" xfId="11083" xr:uid="{E26D09DB-3A4F-40F9-8CC9-1999B864D584}"/>
    <cellStyle name="Note 6 6 2 6" xfId="4658" xr:uid="{00000000-0005-0000-0000-000035120000}"/>
    <cellStyle name="Note 6 6 2 6 2" xfId="11085" xr:uid="{DCB43D3F-4849-45B3-9E57-61BF2CD3C04F}"/>
    <cellStyle name="Note 6 6 2 7" xfId="11068" xr:uid="{59E7E9B4-3A4E-4EEC-9F9C-ACB434D6F38B}"/>
    <cellStyle name="Note 6 6 3" xfId="4659" xr:uid="{00000000-0005-0000-0000-000036120000}"/>
    <cellStyle name="Note 6 6 3 2" xfId="4660" xr:uid="{00000000-0005-0000-0000-000037120000}"/>
    <cellStyle name="Note 6 6 3 2 2" xfId="4661" xr:uid="{00000000-0005-0000-0000-000038120000}"/>
    <cellStyle name="Note 6 6 3 2 2 2" xfId="4662" xr:uid="{00000000-0005-0000-0000-000039120000}"/>
    <cellStyle name="Note 6 6 3 2 2 2 2" xfId="11089" xr:uid="{59423A59-1964-4DAF-8957-4BE5FAB51B24}"/>
    <cellStyle name="Note 6 6 3 2 2 3" xfId="11088" xr:uid="{FC0C726F-46EE-42CE-9764-42CCA47DA1B6}"/>
    <cellStyle name="Note 6 6 3 2 3" xfId="4663" xr:uid="{00000000-0005-0000-0000-00003A120000}"/>
    <cellStyle name="Note 6 6 3 2 3 2" xfId="11090" xr:uid="{65735CBA-E78E-423D-9710-A8E5B17330BA}"/>
    <cellStyle name="Note 6 6 3 2 4" xfId="11087" xr:uid="{2B17155D-A99B-4377-B29E-CF0BAD30E2E8}"/>
    <cellStyle name="Note 6 6 3 3" xfId="4664" xr:uid="{00000000-0005-0000-0000-00003B120000}"/>
    <cellStyle name="Note 6 6 3 3 2" xfId="4665" xr:uid="{00000000-0005-0000-0000-00003C120000}"/>
    <cellStyle name="Note 6 6 3 3 2 2" xfId="11092" xr:uid="{83F43AC6-B3CC-4C60-8A37-4B7E22A66217}"/>
    <cellStyle name="Note 6 6 3 3 3" xfId="11091" xr:uid="{5D1E745A-7EDC-4AF4-B5DF-316583BBEE3D}"/>
    <cellStyle name="Note 6 6 3 4" xfId="4666" xr:uid="{00000000-0005-0000-0000-00003D120000}"/>
    <cellStyle name="Note 6 6 3 4 2" xfId="11093" xr:uid="{FB9BBE36-E6AC-4589-93D1-2971915CBB8E}"/>
    <cellStyle name="Note 6 6 3 5" xfId="11086" xr:uid="{C0FE2C91-8119-478F-9B37-E7D0CA3023F1}"/>
    <cellStyle name="Note 6 6 4" xfId="4667" xr:uid="{00000000-0005-0000-0000-00003E120000}"/>
    <cellStyle name="Note 6 6 4 2" xfId="4668" xr:uid="{00000000-0005-0000-0000-00003F120000}"/>
    <cellStyle name="Note 6 6 4 2 2" xfId="4669" xr:uid="{00000000-0005-0000-0000-000040120000}"/>
    <cellStyle name="Note 6 6 4 2 2 2" xfId="11096" xr:uid="{F0D46935-7A31-4345-B763-268B4472EE51}"/>
    <cellStyle name="Note 6 6 4 2 3" xfId="11095" xr:uid="{6F0B0870-8732-42B1-A3D0-E1B59C2877CE}"/>
    <cellStyle name="Note 6 6 4 3" xfId="4670" xr:uid="{00000000-0005-0000-0000-000041120000}"/>
    <cellStyle name="Note 6 6 4 3 2" xfId="11097" xr:uid="{1A5403BD-FBA0-4E5C-916D-59131287151B}"/>
    <cellStyle name="Note 6 6 4 4" xfId="11094" xr:uid="{C08B1064-2F8D-40CD-B515-522FCD515788}"/>
    <cellStyle name="Note 6 6 5" xfId="4671" xr:uid="{00000000-0005-0000-0000-000042120000}"/>
    <cellStyle name="Note 6 6 5 2" xfId="4672" xr:uid="{00000000-0005-0000-0000-000043120000}"/>
    <cellStyle name="Note 6 6 5 2 2" xfId="11099" xr:uid="{005FA1D7-680F-4995-A44E-ADA399D0BEED}"/>
    <cellStyle name="Note 6 6 5 3" xfId="11098" xr:uid="{4C3DAE10-92B9-4EE9-BF8F-40BA5B3DE021}"/>
    <cellStyle name="Note 6 6 6" xfId="4673" xr:uid="{00000000-0005-0000-0000-000044120000}"/>
    <cellStyle name="Note 6 6 6 2" xfId="11100" xr:uid="{A1D4CFF2-AD7D-4CE1-8309-48A8D5F8A9FE}"/>
    <cellStyle name="Note 6 6 7" xfId="11067" xr:uid="{0706C421-FF40-4A36-8542-FFADDF9B4FF8}"/>
    <cellStyle name="Note 6 7" xfId="4674" xr:uid="{00000000-0005-0000-0000-000045120000}"/>
    <cellStyle name="Note 6 7 2" xfId="4675" xr:uid="{00000000-0005-0000-0000-000046120000}"/>
    <cellStyle name="Note 6 7 2 2" xfId="4676" xr:uid="{00000000-0005-0000-0000-000047120000}"/>
    <cellStyle name="Note 6 7 2 2 2" xfId="4677" xr:uid="{00000000-0005-0000-0000-000048120000}"/>
    <cellStyle name="Note 6 7 2 2 2 2" xfId="4678" xr:uid="{00000000-0005-0000-0000-000049120000}"/>
    <cellStyle name="Note 6 7 2 2 2 2 2" xfId="4679" xr:uid="{00000000-0005-0000-0000-00004A120000}"/>
    <cellStyle name="Note 6 7 2 2 2 2 2 2" xfId="11106" xr:uid="{1120B370-B07D-48E4-9ECE-8E13E9494252}"/>
    <cellStyle name="Note 6 7 2 2 2 2 3" xfId="11105" xr:uid="{97151F2D-3224-4D42-9132-4E207F100B24}"/>
    <cellStyle name="Note 6 7 2 2 2 3" xfId="4680" xr:uid="{00000000-0005-0000-0000-00004B120000}"/>
    <cellStyle name="Note 6 7 2 2 2 3 2" xfId="11107" xr:uid="{3779F35D-94F0-481C-8F60-B3EB53EBEF86}"/>
    <cellStyle name="Note 6 7 2 2 2 4" xfId="11104" xr:uid="{573E8410-8AF9-4543-88A5-BBD94BC60DCC}"/>
    <cellStyle name="Note 6 7 2 2 3" xfId="4681" xr:uid="{00000000-0005-0000-0000-00004C120000}"/>
    <cellStyle name="Note 6 7 2 2 3 2" xfId="4682" xr:uid="{00000000-0005-0000-0000-00004D120000}"/>
    <cellStyle name="Note 6 7 2 2 3 2 2" xfId="11109" xr:uid="{0A5FB11D-7262-49B1-926D-26A4BA0BEE95}"/>
    <cellStyle name="Note 6 7 2 2 3 3" xfId="11108" xr:uid="{57868D93-1B3A-45CA-8A9A-E92B7AEFA471}"/>
    <cellStyle name="Note 6 7 2 2 4" xfId="4683" xr:uid="{00000000-0005-0000-0000-00004E120000}"/>
    <cellStyle name="Note 6 7 2 2 4 2" xfId="11110" xr:uid="{E1E8528A-1249-45A5-A0EC-13DAC0843DF6}"/>
    <cellStyle name="Note 6 7 2 2 5" xfId="11103" xr:uid="{D929F604-1A0E-4004-A185-9F52B3E94E80}"/>
    <cellStyle name="Note 6 7 2 3" xfId="4684" xr:uid="{00000000-0005-0000-0000-00004F120000}"/>
    <cellStyle name="Note 6 7 2 3 2" xfId="4685" xr:uid="{00000000-0005-0000-0000-000050120000}"/>
    <cellStyle name="Note 6 7 2 3 2 2" xfId="4686" xr:uid="{00000000-0005-0000-0000-000051120000}"/>
    <cellStyle name="Note 6 7 2 3 2 2 2" xfId="11113" xr:uid="{8AF765FF-1FD5-4D80-B728-E7367DF966FB}"/>
    <cellStyle name="Note 6 7 2 3 2 3" xfId="11112" xr:uid="{213B85B1-E4AE-4B0D-AD90-82E73CA0FC5D}"/>
    <cellStyle name="Note 6 7 2 3 3" xfId="4687" xr:uid="{00000000-0005-0000-0000-000052120000}"/>
    <cellStyle name="Note 6 7 2 3 3 2" xfId="11114" xr:uid="{5A422B35-4A70-4BDE-A47D-BADB5E3BFEE9}"/>
    <cellStyle name="Note 6 7 2 3 4" xfId="11111" xr:uid="{5BED4D67-A83E-4548-9E05-1D77E2AA822C}"/>
    <cellStyle name="Note 6 7 2 4" xfId="4688" xr:uid="{00000000-0005-0000-0000-000053120000}"/>
    <cellStyle name="Note 6 7 2 4 2" xfId="4689" xr:uid="{00000000-0005-0000-0000-000054120000}"/>
    <cellStyle name="Note 6 7 2 4 2 2" xfId="11116" xr:uid="{2CA54BA6-5E33-4021-80B1-F21B50652B27}"/>
    <cellStyle name="Note 6 7 2 4 3" xfId="11115" xr:uid="{D1DD3915-90F3-4BC7-9326-369E4B6B4546}"/>
    <cellStyle name="Note 6 7 2 5" xfId="4690" xr:uid="{00000000-0005-0000-0000-000055120000}"/>
    <cellStyle name="Note 6 7 2 5 2" xfId="4691" xr:uid="{00000000-0005-0000-0000-000056120000}"/>
    <cellStyle name="Note 6 7 2 5 2 2" xfId="11118" xr:uid="{5B2A7965-66A2-4C83-8BF9-B9DD1EBA37CF}"/>
    <cellStyle name="Note 6 7 2 5 3" xfId="11117" xr:uid="{C51BB4DD-B510-4D6D-B682-96B3E05D109D}"/>
    <cellStyle name="Note 6 7 2 6" xfId="4692" xr:uid="{00000000-0005-0000-0000-000057120000}"/>
    <cellStyle name="Note 6 7 2 6 2" xfId="11119" xr:uid="{59B29586-4F68-4ABC-8EAC-F30F252686B6}"/>
    <cellStyle name="Note 6 7 2 7" xfId="11102" xr:uid="{31E6A2B0-C547-452A-8A05-D74056BDA0AD}"/>
    <cellStyle name="Note 6 7 3" xfId="4693" xr:uid="{00000000-0005-0000-0000-000058120000}"/>
    <cellStyle name="Note 6 7 3 2" xfId="4694" xr:uid="{00000000-0005-0000-0000-000059120000}"/>
    <cellStyle name="Note 6 7 3 2 2" xfId="4695" xr:uid="{00000000-0005-0000-0000-00005A120000}"/>
    <cellStyle name="Note 6 7 3 2 2 2" xfId="4696" xr:uid="{00000000-0005-0000-0000-00005B120000}"/>
    <cellStyle name="Note 6 7 3 2 2 2 2" xfId="11123" xr:uid="{AE2BFB9F-72E2-426E-B3F2-80F5F134896D}"/>
    <cellStyle name="Note 6 7 3 2 2 3" xfId="11122" xr:uid="{2EE946C0-6318-4026-8D61-A7F438712A34}"/>
    <cellStyle name="Note 6 7 3 2 3" xfId="4697" xr:uid="{00000000-0005-0000-0000-00005C120000}"/>
    <cellStyle name="Note 6 7 3 2 3 2" xfId="11124" xr:uid="{9956E9E7-BE9B-42BA-84F2-8BDAD8C144B8}"/>
    <cellStyle name="Note 6 7 3 2 4" xfId="11121" xr:uid="{32BA569F-582D-4AEA-AF48-266ADE428296}"/>
    <cellStyle name="Note 6 7 3 3" xfId="4698" xr:uid="{00000000-0005-0000-0000-00005D120000}"/>
    <cellStyle name="Note 6 7 3 3 2" xfId="4699" xr:uid="{00000000-0005-0000-0000-00005E120000}"/>
    <cellStyle name="Note 6 7 3 3 2 2" xfId="11126" xr:uid="{73546AFA-BF55-4FD0-800B-EB8A10172DA0}"/>
    <cellStyle name="Note 6 7 3 3 3" xfId="11125" xr:uid="{3E6009D4-3401-47CC-80B3-E07021655506}"/>
    <cellStyle name="Note 6 7 3 4" xfId="4700" xr:uid="{00000000-0005-0000-0000-00005F120000}"/>
    <cellStyle name="Note 6 7 3 4 2" xfId="11127" xr:uid="{E32CE4F9-83B4-404A-885F-1A4B0F016E02}"/>
    <cellStyle name="Note 6 7 3 5" xfId="11120" xr:uid="{1E65D949-A7A8-4C25-8851-F0DB9E3249DE}"/>
    <cellStyle name="Note 6 7 4" xfId="4701" xr:uid="{00000000-0005-0000-0000-000060120000}"/>
    <cellStyle name="Note 6 7 4 2" xfId="4702" xr:uid="{00000000-0005-0000-0000-000061120000}"/>
    <cellStyle name="Note 6 7 4 2 2" xfId="4703" xr:uid="{00000000-0005-0000-0000-000062120000}"/>
    <cellStyle name="Note 6 7 4 2 2 2" xfId="11130" xr:uid="{075A2787-0946-4BE5-9AF6-0B8CA65F3F47}"/>
    <cellStyle name="Note 6 7 4 2 3" xfId="11129" xr:uid="{8FFAEB9D-A905-4196-9E3B-D810FBF18C45}"/>
    <cellStyle name="Note 6 7 4 3" xfId="4704" xr:uid="{00000000-0005-0000-0000-000063120000}"/>
    <cellStyle name="Note 6 7 4 3 2" xfId="11131" xr:uid="{3A721C42-CD9C-4318-92F2-AB424E3B1849}"/>
    <cellStyle name="Note 6 7 4 4" xfId="11128" xr:uid="{7BDBE5DA-96BC-49C4-A5BC-24958B8F7A48}"/>
    <cellStyle name="Note 6 7 5" xfId="4705" xr:uid="{00000000-0005-0000-0000-000064120000}"/>
    <cellStyle name="Note 6 7 5 2" xfId="4706" xr:uid="{00000000-0005-0000-0000-000065120000}"/>
    <cellStyle name="Note 6 7 5 2 2" xfId="11133" xr:uid="{89789B8E-C741-4AC7-8921-509D5404D827}"/>
    <cellStyle name="Note 6 7 5 3" xfId="11132" xr:uid="{38D9A178-E918-4B34-956C-0ECDD3857D5F}"/>
    <cellStyle name="Note 6 7 6" xfId="4707" xr:uid="{00000000-0005-0000-0000-000066120000}"/>
    <cellStyle name="Note 6 7 6 2" xfId="11134" xr:uid="{B099C367-F981-4CEF-821A-9F289BBDDB8D}"/>
    <cellStyle name="Note 6 7 7" xfId="11101" xr:uid="{C88E38E9-F4C4-4ED2-9580-E70FEF83F6DB}"/>
    <cellStyle name="Note 6 8" xfId="4708" xr:uid="{00000000-0005-0000-0000-000067120000}"/>
    <cellStyle name="Note 6 8 2" xfId="4709" xr:uid="{00000000-0005-0000-0000-000068120000}"/>
    <cellStyle name="Note 6 8 2 2" xfId="4710" xr:uid="{00000000-0005-0000-0000-000069120000}"/>
    <cellStyle name="Note 6 8 2 2 2" xfId="4711" xr:uid="{00000000-0005-0000-0000-00006A120000}"/>
    <cellStyle name="Note 6 8 2 2 2 2" xfId="4712" xr:uid="{00000000-0005-0000-0000-00006B120000}"/>
    <cellStyle name="Note 6 8 2 2 2 2 2" xfId="4713" xr:uid="{00000000-0005-0000-0000-00006C120000}"/>
    <cellStyle name="Note 6 8 2 2 2 2 2 2" xfId="11140" xr:uid="{6F6BED60-F57D-4DD8-9E2A-20F84BD68B5F}"/>
    <cellStyle name="Note 6 8 2 2 2 2 3" xfId="11139" xr:uid="{ABC0D481-7BE6-4444-8984-B6CDEC6F0751}"/>
    <cellStyle name="Note 6 8 2 2 2 3" xfId="4714" xr:uid="{00000000-0005-0000-0000-00006D120000}"/>
    <cellStyle name="Note 6 8 2 2 2 3 2" xfId="11141" xr:uid="{AD73FD99-A16C-4B86-855F-FA24E56173AB}"/>
    <cellStyle name="Note 6 8 2 2 2 4" xfId="11138" xr:uid="{D114E41D-F1C9-4DAC-955F-DB881B99A1F2}"/>
    <cellStyle name="Note 6 8 2 2 3" xfId="4715" xr:uid="{00000000-0005-0000-0000-00006E120000}"/>
    <cellStyle name="Note 6 8 2 2 3 2" xfId="4716" xr:uid="{00000000-0005-0000-0000-00006F120000}"/>
    <cellStyle name="Note 6 8 2 2 3 2 2" xfId="11143" xr:uid="{58EBCFAB-9B51-492F-ADA0-858621751DB2}"/>
    <cellStyle name="Note 6 8 2 2 3 3" xfId="11142" xr:uid="{FD156A82-8638-4087-A29C-EE44E372027C}"/>
    <cellStyle name="Note 6 8 2 2 4" xfId="4717" xr:uid="{00000000-0005-0000-0000-000070120000}"/>
    <cellStyle name="Note 6 8 2 2 4 2" xfId="11144" xr:uid="{47610345-9566-4673-993A-9C186840C126}"/>
    <cellStyle name="Note 6 8 2 2 5" xfId="11137" xr:uid="{5CF978B7-CF24-4D2F-9D84-EFCDC4B97183}"/>
    <cellStyle name="Note 6 8 2 3" xfId="4718" xr:uid="{00000000-0005-0000-0000-000071120000}"/>
    <cellStyle name="Note 6 8 2 3 2" xfId="4719" xr:uid="{00000000-0005-0000-0000-000072120000}"/>
    <cellStyle name="Note 6 8 2 3 2 2" xfId="4720" xr:uid="{00000000-0005-0000-0000-000073120000}"/>
    <cellStyle name="Note 6 8 2 3 2 2 2" xfId="11147" xr:uid="{7EC73F0A-E73B-4857-9EFA-600679A93C3A}"/>
    <cellStyle name="Note 6 8 2 3 2 3" xfId="11146" xr:uid="{B73371B5-CEF8-4EDD-8CFB-662773C2FDC2}"/>
    <cellStyle name="Note 6 8 2 3 3" xfId="4721" xr:uid="{00000000-0005-0000-0000-000074120000}"/>
    <cellStyle name="Note 6 8 2 3 3 2" xfId="11148" xr:uid="{BC6FF340-683F-4877-B9B1-396F25EBC11A}"/>
    <cellStyle name="Note 6 8 2 3 4" xfId="11145" xr:uid="{61C9A933-5FCA-4143-B666-A3CDB8110DB1}"/>
    <cellStyle name="Note 6 8 2 4" xfId="4722" xr:uid="{00000000-0005-0000-0000-000075120000}"/>
    <cellStyle name="Note 6 8 2 4 2" xfId="4723" xr:uid="{00000000-0005-0000-0000-000076120000}"/>
    <cellStyle name="Note 6 8 2 4 2 2" xfId="11150" xr:uid="{3007406F-0BB7-4E00-9565-8ACE7F1A5B2F}"/>
    <cellStyle name="Note 6 8 2 4 3" xfId="11149" xr:uid="{A2310EC1-01AA-4650-9DC8-E840A068D0A6}"/>
    <cellStyle name="Note 6 8 2 5" xfId="4724" xr:uid="{00000000-0005-0000-0000-000077120000}"/>
    <cellStyle name="Note 6 8 2 5 2" xfId="4725" xr:uid="{00000000-0005-0000-0000-000078120000}"/>
    <cellStyle name="Note 6 8 2 5 2 2" xfId="11152" xr:uid="{07581DA0-6B53-42DD-B249-AC69BF797756}"/>
    <cellStyle name="Note 6 8 2 5 3" xfId="11151" xr:uid="{353B6171-00D5-4564-9624-FF412715F1F1}"/>
    <cellStyle name="Note 6 8 2 6" xfId="4726" xr:uid="{00000000-0005-0000-0000-000079120000}"/>
    <cellStyle name="Note 6 8 2 6 2" xfId="11153" xr:uid="{0CE2A481-EFFA-4939-9323-C7E4047FA8A9}"/>
    <cellStyle name="Note 6 8 2 7" xfId="11136" xr:uid="{CEE2B720-EF7A-4FDB-90CE-EA451FDBAE7B}"/>
    <cellStyle name="Note 6 8 3" xfId="4727" xr:uid="{00000000-0005-0000-0000-00007A120000}"/>
    <cellStyle name="Note 6 8 3 2" xfId="4728" xr:uid="{00000000-0005-0000-0000-00007B120000}"/>
    <cellStyle name="Note 6 8 3 2 2" xfId="4729" xr:uid="{00000000-0005-0000-0000-00007C120000}"/>
    <cellStyle name="Note 6 8 3 2 2 2" xfId="4730" xr:uid="{00000000-0005-0000-0000-00007D120000}"/>
    <cellStyle name="Note 6 8 3 2 2 2 2" xfId="11157" xr:uid="{65CF96ED-E630-4AF8-B4C8-F38ED1A3DC8B}"/>
    <cellStyle name="Note 6 8 3 2 2 3" xfId="11156" xr:uid="{80E0890C-4857-4D48-8BEF-2C66797B1862}"/>
    <cellStyle name="Note 6 8 3 2 3" xfId="4731" xr:uid="{00000000-0005-0000-0000-00007E120000}"/>
    <cellStyle name="Note 6 8 3 2 3 2" xfId="11158" xr:uid="{62377CB7-C0F5-4D09-936D-6328AF4A9A9D}"/>
    <cellStyle name="Note 6 8 3 2 4" xfId="11155" xr:uid="{E8F16BCB-9FCD-43CE-B189-1386A66382F0}"/>
    <cellStyle name="Note 6 8 3 3" xfId="4732" xr:uid="{00000000-0005-0000-0000-00007F120000}"/>
    <cellStyle name="Note 6 8 3 3 2" xfId="4733" xr:uid="{00000000-0005-0000-0000-000080120000}"/>
    <cellStyle name="Note 6 8 3 3 2 2" xfId="11160" xr:uid="{D2C73DC9-CD97-4CE7-9DC4-0F2806531898}"/>
    <cellStyle name="Note 6 8 3 3 3" xfId="11159" xr:uid="{AB15F095-1A30-4B57-993D-316A862A594A}"/>
    <cellStyle name="Note 6 8 3 4" xfId="4734" xr:uid="{00000000-0005-0000-0000-000081120000}"/>
    <cellStyle name="Note 6 8 3 4 2" xfId="11161" xr:uid="{0029B601-9A3E-4277-93E2-6C37E7CDAC46}"/>
    <cellStyle name="Note 6 8 3 5" xfId="11154" xr:uid="{F1C1B345-792D-4CD4-BCAC-5E28A4FF13E9}"/>
    <cellStyle name="Note 6 8 4" xfId="4735" xr:uid="{00000000-0005-0000-0000-000082120000}"/>
    <cellStyle name="Note 6 8 4 2" xfId="4736" xr:uid="{00000000-0005-0000-0000-000083120000}"/>
    <cellStyle name="Note 6 8 4 2 2" xfId="4737" xr:uid="{00000000-0005-0000-0000-000084120000}"/>
    <cellStyle name="Note 6 8 4 2 2 2" xfId="11164" xr:uid="{EE869968-BCCF-4118-8543-E723A7F8C0E8}"/>
    <cellStyle name="Note 6 8 4 2 3" xfId="11163" xr:uid="{C25A42C1-3861-4719-9A30-557E71A70E3B}"/>
    <cellStyle name="Note 6 8 4 3" xfId="4738" xr:uid="{00000000-0005-0000-0000-000085120000}"/>
    <cellStyle name="Note 6 8 4 3 2" xfId="11165" xr:uid="{A4F7E92E-1D5D-4FD9-9C55-5292F429F63D}"/>
    <cellStyle name="Note 6 8 4 4" xfId="11162" xr:uid="{F31E9BC2-270B-46D0-80AA-65A196C334C5}"/>
    <cellStyle name="Note 6 8 5" xfId="4739" xr:uid="{00000000-0005-0000-0000-000086120000}"/>
    <cellStyle name="Note 6 8 5 2" xfId="4740" xr:uid="{00000000-0005-0000-0000-000087120000}"/>
    <cellStyle name="Note 6 8 5 2 2" xfId="11167" xr:uid="{20ABFD11-588E-4776-95CC-3783AF43B044}"/>
    <cellStyle name="Note 6 8 5 3" xfId="11166" xr:uid="{C4D12C79-614F-4754-BC31-2071DDC41E7F}"/>
    <cellStyle name="Note 6 8 6" xfId="4741" xr:uid="{00000000-0005-0000-0000-000088120000}"/>
    <cellStyle name="Note 6 8 6 2" xfId="11168" xr:uid="{BE0500A5-70ED-442B-927F-AE3E782FBD27}"/>
    <cellStyle name="Note 6 8 7" xfId="11135" xr:uid="{CD8D610D-BBB9-40B0-8A98-84B07EC7BB4C}"/>
    <cellStyle name="Note 7 2" xfId="4742" xr:uid="{00000000-0005-0000-0000-000089120000}"/>
    <cellStyle name="Note 7 2 2" xfId="4743" xr:uid="{00000000-0005-0000-0000-00008A120000}"/>
    <cellStyle name="Note 7 2 2 2" xfId="4744" xr:uid="{00000000-0005-0000-0000-00008B120000}"/>
    <cellStyle name="Note 7 2 2 2 2" xfId="4745" xr:uid="{00000000-0005-0000-0000-00008C120000}"/>
    <cellStyle name="Note 7 2 2 2 2 2" xfId="4746" xr:uid="{00000000-0005-0000-0000-00008D120000}"/>
    <cellStyle name="Note 7 2 2 2 2 2 2" xfId="4747" xr:uid="{00000000-0005-0000-0000-00008E120000}"/>
    <cellStyle name="Note 7 2 2 2 2 2 2 2" xfId="11174" xr:uid="{06F00C59-FE3A-46B6-B066-B802A429D15E}"/>
    <cellStyle name="Note 7 2 2 2 2 2 3" xfId="11173" xr:uid="{C2D11EF3-11F3-46AD-8D84-F6E5693267DA}"/>
    <cellStyle name="Note 7 2 2 2 2 3" xfId="4748" xr:uid="{00000000-0005-0000-0000-00008F120000}"/>
    <cellStyle name="Note 7 2 2 2 2 3 2" xfId="11175" xr:uid="{93F6C659-7A9F-4B9F-8CB7-798E86160B23}"/>
    <cellStyle name="Note 7 2 2 2 2 4" xfId="11172" xr:uid="{3391AA53-3B63-4AC9-9EDA-DFC4F9C8C306}"/>
    <cellStyle name="Note 7 2 2 2 3" xfId="4749" xr:uid="{00000000-0005-0000-0000-000090120000}"/>
    <cellStyle name="Note 7 2 2 2 3 2" xfId="4750" xr:uid="{00000000-0005-0000-0000-000091120000}"/>
    <cellStyle name="Note 7 2 2 2 3 2 2" xfId="11177" xr:uid="{2729AF6A-2C05-422B-96D0-AEB6FD515141}"/>
    <cellStyle name="Note 7 2 2 2 3 3" xfId="11176" xr:uid="{7EED15CE-14DF-404B-B49F-F00250B2057F}"/>
    <cellStyle name="Note 7 2 2 2 4" xfId="4751" xr:uid="{00000000-0005-0000-0000-000092120000}"/>
    <cellStyle name="Note 7 2 2 2 4 2" xfId="11178" xr:uid="{7A4E5B55-168E-4DD8-AF61-7BD21F08633A}"/>
    <cellStyle name="Note 7 2 2 2 5" xfId="11171" xr:uid="{E16B4E35-987F-4ED8-9B36-524A44033381}"/>
    <cellStyle name="Note 7 2 2 3" xfId="4752" xr:uid="{00000000-0005-0000-0000-000093120000}"/>
    <cellStyle name="Note 7 2 2 3 2" xfId="4753" xr:uid="{00000000-0005-0000-0000-000094120000}"/>
    <cellStyle name="Note 7 2 2 3 2 2" xfId="4754" xr:uid="{00000000-0005-0000-0000-000095120000}"/>
    <cellStyle name="Note 7 2 2 3 2 2 2" xfId="11181" xr:uid="{93325A02-D353-424B-89FC-94BCCBC210DC}"/>
    <cellStyle name="Note 7 2 2 3 2 3" xfId="11180" xr:uid="{1A41942E-2C45-484F-BCFD-E69C438C7805}"/>
    <cellStyle name="Note 7 2 2 3 3" xfId="4755" xr:uid="{00000000-0005-0000-0000-000096120000}"/>
    <cellStyle name="Note 7 2 2 3 3 2" xfId="11182" xr:uid="{A5329027-0D12-4B1F-ABFC-1E6D3CC0F4D9}"/>
    <cellStyle name="Note 7 2 2 3 4" xfId="11179" xr:uid="{F519C1AA-5B82-40FB-B0D2-4B44C0DA47BF}"/>
    <cellStyle name="Note 7 2 2 4" xfId="4756" xr:uid="{00000000-0005-0000-0000-000097120000}"/>
    <cellStyle name="Note 7 2 2 4 2" xfId="4757" xr:uid="{00000000-0005-0000-0000-000098120000}"/>
    <cellStyle name="Note 7 2 2 4 2 2" xfId="11184" xr:uid="{77E08111-F06B-4678-A400-37DFA7BFB937}"/>
    <cellStyle name="Note 7 2 2 4 3" xfId="11183" xr:uid="{0823B7A9-82B5-4629-8022-13F2CE57D8B8}"/>
    <cellStyle name="Note 7 2 2 5" xfId="4758" xr:uid="{00000000-0005-0000-0000-000099120000}"/>
    <cellStyle name="Note 7 2 2 5 2" xfId="4759" xr:uid="{00000000-0005-0000-0000-00009A120000}"/>
    <cellStyle name="Note 7 2 2 5 2 2" xfId="11186" xr:uid="{FD9057C0-CFF0-4643-8CE1-C82D985C266E}"/>
    <cellStyle name="Note 7 2 2 5 3" xfId="11185" xr:uid="{111945A1-2B35-4A22-9204-A0E2EF436AD6}"/>
    <cellStyle name="Note 7 2 2 6" xfId="4760" xr:uid="{00000000-0005-0000-0000-00009B120000}"/>
    <cellStyle name="Note 7 2 2 6 2" xfId="11187" xr:uid="{77432D7B-15BF-416B-96AD-1CB9A67D4534}"/>
    <cellStyle name="Note 7 2 2 7" xfId="11170" xr:uid="{8C4CF3D7-BB06-4E96-B81A-63BE7311236E}"/>
    <cellStyle name="Note 7 2 3" xfId="4761" xr:uid="{00000000-0005-0000-0000-00009C120000}"/>
    <cellStyle name="Note 7 2 3 2" xfId="4762" xr:uid="{00000000-0005-0000-0000-00009D120000}"/>
    <cellStyle name="Note 7 2 3 2 2" xfId="4763" xr:uid="{00000000-0005-0000-0000-00009E120000}"/>
    <cellStyle name="Note 7 2 3 2 2 2" xfId="4764" xr:uid="{00000000-0005-0000-0000-00009F120000}"/>
    <cellStyle name="Note 7 2 3 2 2 2 2" xfId="11191" xr:uid="{FB573898-16CB-4782-BF27-E25A9BDB891E}"/>
    <cellStyle name="Note 7 2 3 2 2 3" xfId="11190" xr:uid="{1A7B8501-2D0A-47C8-A8BB-92E345B0CCCE}"/>
    <cellStyle name="Note 7 2 3 2 3" xfId="4765" xr:uid="{00000000-0005-0000-0000-0000A0120000}"/>
    <cellStyle name="Note 7 2 3 2 3 2" xfId="11192" xr:uid="{0BD940A8-CA9A-4973-9C45-1A7D19B00D98}"/>
    <cellStyle name="Note 7 2 3 2 4" xfId="11189" xr:uid="{92CADFC2-4001-4933-ADDE-BF3BC512F2A0}"/>
    <cellStyle name="Note 7 2 3 3" xfId="4766" xr:uid="{00000000-0005-0000-0000-0000A1120000}"/>
    <cellStyle name="Note 7 2 3 3 2" xfId="4767" xr:uid="{00000000-0005-0000-0000-0000A2120000}"/>
    <cellStyle name="Note 7 2 3 3 2 2" xfId="11194" xr:uid="{77243BAD-1E71-4B83-8868-49F3FCC858B7}"/>
    <cellStyle name="Note 7 2 3 3 3" xfId="11193" xr:uid="{2E386190-2D6B-4BB9-87D4-2DF16116C61C}"/>
    <cellStyle name="Note 7 2 3 4" xfId="4768" xr:uid="{00000000-0005-0000-0000-0000A3120000}"/>
    <cellStyle name="Note 7 2 3 4 2" xfId="11195" xr:uid="{44A95FDF-0BD4-4979-B1DE-8FD21ED57115}"/>
    <cellStyle name="Note 7 2 3 5" xfId="11188" xr:uid="{E64B83F5-8678-4E47-9285-D6C3D49B2737}"/>
    <cellStyle name="Note 7 2 4" xfId="4769" xr:uid="{00000000-0005-0000-0000-0000A4120000}"/>
    <cellStyle name="Note 7 2 4 2" xfId="4770" xr:uid="{00000000-0005-0000-0000-0000A5120000}"/>
    <cellStyle name="Note 7 2 4 2 2" xfId="4771" xr:uid="{00000000-0005-0000-0000-0000A6120000}"/>
    <cellStyle name="Note 7 2 4 2 2 2" xfId="11198" xr:uid="{57F0ED6B-B26E-4585-B4E5-16AA00D1BD6A}"/>
    <cellStyle name="Note 7 2 4 2 3" xfId="11197" xr:uid="{AE508B78-1483-40BC-A934-D11A9D1E4E2F}"/>
    <cellStyle name="Note 7 2 4 3" xfId="4772" xr:uid="{00000000-0005-0000-0000-0000A7120000}"/>
    <cellStyle name="Note 7 2 4 3 2" xfId="11199" xr:uid="{2060F732-793C-42D0-99A6-5C1380FE3A88}"/>
    <cellStyle name="Note 7 2 4 4" xfId="11196" xr:uid="{34573973-5D70-4D05-B530-CD03BB05EDDD}"/>
    <cellStyle name="Note 7 2 5" xfId="4773" xr:uid="{00000000-0005-0000-0000-0000A8120000}"/>
    <cellStyle name="Note 7 2 5 2" xfId="4774" xr:uid="{00000000-0005-0000-0000-0000A9120000}"/>
    <cellStyle name="Note 7 2 5 2 2" xfId="11201" xr:uid="{736BFF0F-B6FF-4C25-B247-2E157496EB9A}"/>
    <cellStyle name="Note 7 2 5 3" xfId="11200" xr:uid="{6980A317-D797-42F1-A8FA-882A844793F6}"/>
    <cellStyle name="Note 7 2 6" xfId="4775" xr:uid="{00000000-0005-0000-0000-0000AA120000}"/>
    <cellStyle name="Note 7 2 6 2" xfId="11202" xr:uid="{1C6900D5-3BB2-4DCE-866D-331A9C055866}"/>
    <cellStyle name="Note 7 2 7" xfId="11169" xr:uid="{9D526D70-AB5C-4D81-88E3-11BE7C9D694C}"/>
    <cellStyle name="Note 7 3" xfId="4776" xr:uid="{00000000-0005-0000-0000-0000AB120000}"/>
    <cellStyle name="Note 7 3 2" xfId="4777" xr:uid="{00000000-0005-0000-0000-0000AC120000}"/>
    <cellStyle name="Note 7 3 2 2" xfId="4778" xr:uid="{00000000-0005-0000-0000-0000AD120000}"/>
    <cellStyle name="Note 7 3 2 2 2" xfId="4779" xr:uid="{00000000-0005-0000-0000-0000AE120000}"/>
    <cellStyle name="Note 7 3 2 2 2 2" xfId="4780" xr:uid="{00000000-0005-0000-0000-0000AF120000}"/>
    <cellStyle name="Note 7 3 2 2 2 2 2" xfId="4781" xr:uid="{00000000-0005-0000-0000-0000B0120000}"/>
    <cellStyle name="Note 7 3 2 2 2 2 2 2" xfId="11208" xr:uid="{F1963007-4B4D-45F9-80AE-099C94BF875E}"/>
    <cellStyle name="Note 7 3 2 2 2 2 3" xfId="11207" xr:uid="{B6869A3A-C04A-4B97-BF93-8400E7B2AAD2}"/>
    <cellStyle name="Note 7 3 2 2 2 3" xfId="4782" xr:uid="{00000000-0005-0000-0000-0000B1120000}"/>
    <cellStyle name="Note 7 3 2 2 2 3 2" xfId="11209" xr:uid="{99A15320-A37A-4130-B88E-22E10BD8FD2A}"/>
    <cellStyle name="Note 7 3 2 2 2 4" xfId="11206" xr:uid="{77F0BD38-FC4B-4E49-86E6-D51A137EBB8B}"/>
    <cellStyle name="Note 7 3 2 2 3" xfId="4783" xr:uid="{00000000-0005-0000-0000-0000B2120000}"/>
    <cellStyle name="Note 7 3 2 2 3 2" xfId="4784" xr:uid="{00000000-0005-0000-0000-0000B3120000}"/>
    <cellStyle name="Note 7 3 2 2 3 2 2" xfId="11211" xr:uid="{988F0A8B-7E81-44A3-8DAB-102B867BA65A}"/>
    <cellStyle name="Note 7 3 2 2 3 3" xfId="11210" xr:uid="{1752511D-B830-42BF-98E4-1E1F410D3067}"/>
    <cellStyle name="Note 7 3 2 2 4" xfId="4785" xr:uid="{00000000-0005-0000-0000-0000B4120000}"/>
    <cellStyle name="Note 7 3 2 2 4 2" xfId="11212" xr:uid="{DC41A0B6-9539-450A-9FE4-00C7EAD7805F}"/>
    <cellStyle name="Note 7 3 2 2 5" xfId="11205" xr:uid="{119169BB-0ECF-4B16-82C1-951E8FEBBFA0}"/>
    <cellStyle name="Note 7 3 2 3" xfId="4786" xr:uid="{00000000-0005-0000-0000-0000B5120000}"/>
    <cellStyle name="Note 7 3 2 3 2" xfId="4787" xr:uid="{00000000-0005-0000-0000-0000B6120000}"/>
    <cellStyle name="Note 7 3 2 3 2 2" xfId="4788" xr:uid="{00000000-0005-0000-0000-0000B7120000}"/>
    <cellStyle name="Note 7 3 2 3 2 2 2" xfId="11215" xr:uid="{F1B29AEA-E64D-4778-ABC1-A0922AD67128}"/>
    <cellStyle name="Note 7 3 2 3 2 3" xfId="11214" xr:uid="{6E794F6A-77C8-43D6-B915-360A0943BB7D}"/>
    <cellStyle name="Note 7 3 2 3 3" xfId="4789" xr:uid="{00000000-0005-0000-0000-0000B8120000}"/>
    <cellStyle name="Note 7 3 2 3 3 2" xfId="11216" xr:uid="{5B990092-FC6D-4C96-9517-D96CF926876F}"/>
    <cellStyle name="Note 7 3 2 3 4" xfId="11213" xr:uid="{DC4C356B-BA73-42E7-8E77-84B38F0ED4F8}"/>
    <cellStyle name="Note 7 3 2 4" xfId="4790" xr:uid="{00000000-0005-0000-0000-0000B9120000}"/>
    <cellStyle name="Note 7 3 2 4 2" xfId="4791" xr:uid="{00000000-0005-0000-0000-0000BA120000}"/>
    <cellStyle name="Note 7 3 2 4 2 2" xfId="11218" xr:uid="{39B437E3-DA8B-46EA-8D25-12830A1A03DA}"/>
    <cellStyle name="Note 7 3 2 4 3" xfId="11217" xr:uid="{4F27A43D-681E-46A7-B255-C3B83BF28C04}"/>
    <cellStyle name="Note 7 3 2 5" xfId="4792" xr:uid="{00000000-0005-0000-0000-0000BB120000}"/>
    <cellStyle name="Note 7 3 2 5 2" xfId="4793" xr:uid="{00000000-0005-0000-0000-0000BC120000}"/>
    <cellStyle name="Note 7 3 2 5 2 2" xfId="11220" xr:uid="{D930FDA0-29EA-4A2C-BEE7-5E59AE55905C}"/>
    <cellStyle name="Note 7 3 2 5 3" xfId="11219" xr:uid="{9467F470-FD12-4C19-B916-9358636413CF}"/>
    <cellStyle name="Note 7 3 2 6" xfId="4794" xr:uid="{00000000-0005-0000-0000-0000BD120000}"/>
    <cellStyle name="Note 7 3 2 6 2" xfId="11221" xr:uid="{F268031F-98F1-4EFA-8ED1-3756BA6AB627}"/>
    <cellStyle name="Note 7 3 2 7" xfId="11204" xr:uid="{D2292050-AAA0-4F5C-A7A6-46F3606A91B6}"/>
    <cellStyle name="Note 7 3 3" xfId="4795" xr:uid="{00000000-0005-0000-0000-0000BE120000}"/>
    <cellStyle name="Note 7 3 3 2" xfId="4796" xr:uid="{00000000-0005-0000-0000-0000BF120000}"/>
    <cellStyle name="Note 7 3 3 2 2" xfId="4797" xr:uid="{00000000-0005-0000-0000-0000C0120000}"/>
    <cellStyle name="Note 7 3 3 2 2 2" xfId="4798" xr:uid="{00000000-0005-0000-0000-0000C1120000}"/>
    <cellStyle name="Note 7 3 3 2 2 2 2" xfId="11225" xr:uid="{619F44B8-8306-44BC-B29A-513FEACD5D79}"/>
    <cellStyle name="Note 7 3 3 2 2 3" xfId="11224" xr:uid="{21D93E1E-7F40-4D4E-B549-161026106C9C}"/>
    <cellStyle name="Note 7 3 3 2 3" xfId="4799" xr:uid="{00000000-0005-0000-0000-0000C2120000}"/>
    <cellStyle name="Note 7 3 3 2 3 2" xfId="11226" xr:uid="{2E30C647-EC8C-43F8-9FB8-C7911B50B6E6}"/>
    <cellStyle name="Note 7 3 3 2 4" xfId="11223" xr:uid="{D7ABC631-B822-4E3A-AFEB-B4C1C010ACA4}"/>
    <cellStyle name="Note 7 3 3 3" xfId="4800" xr:uid="{00000000-0005-0000-0000-0000C3120000}"/>
    <cellStyle name="Note 7 3 3 3 2" xfId="4801" xr:uid="{00000000-0005-0000-0000-0000C4120000}"/>
    <cellStyle name="Note 7 3 3 3 2 2" xfId="11228" xr:uid="{BCBEA18F-C33E-470A-9598-DCB79C7E761D}"/>
    <cellStyle name="Note 7 3 3 3 3" xfId="11227" xr:uid="{C229BA08-EA2D-4E02-803E-2426BE49CA75}"/>
    <cellStyle name="Note 7 3 3 4" xfId="4802" xr:uid="{00000000-0005-0000-0000-0000C5120000}"/>
    <cellStyle name="Note 7 3 3 4 2" xfId="11229" xr:uid="{D55125AA-17EE-4366-83A9-1C0EE7E603E6}"/>
    <cellStyle name="Note 7 3 3 5" xfId="11222" xr:uid="{0FBB98B9-D188-4D76-B5EA-F967F1A8CDB8}"/>
    <cellStyle name="Note 7 3 4" xfId="4803" xr:uid="{00000000-0005-0000-0000-0000C6120000}"/>
    <cellStyle name="Note 7 3 4 2" xfId="4804" xr:uid="{00000000-0005-0000-0000-0000C7120000}"/>
    <cellStyle name="Note 7 3 4 2 2" xfId="4805" xr:uid="{00000000-0005-0000-0000-0000C8120000}"/>
    <cellStyle name="Note 7 3 4 2 2 2" xfId="11232" xr:uid="{821D11EA-B45D-43C8-9965-DCB930EF9EB2}"/>
    <cellStyle name="Note 7 3 4 2 3" xfId="11231" xr:uid="{DB91AF72-F9BE-4589-92A9-0AA3700E2F39}"/>
    <cellStyle name="Note 7 3 4 3" xfId="4806" xr:uid="{00000000-0005-0000-0000-0000C9120000}"/>
    <cellStyle name="Note 7 3 4 3 2" xfId="11233" xr:uid="{EE151796-9C88-42CD-9C6F-E70A4B458C94}"/>
    <cellStyle name="Note 7 3 4 4" xfId="11230" xr:uid="{C7A785CD-A3DB-4CB7-81AD-C98E77142D2E}"/>
    <cellStyle name="Note 7 3 5" xfId="4807" xr:uid="{00000000-0005-0000-0000-0000CA120000}"/>
    <cellStyle name="Note 7 3 5 2" xfId="4808" xr:uid="{00000000-0005-0000-0000-0000CB120000}"/>
    <cellStyle name="Note 7 3 5 2 2" xfId="11235" xr:uid="{07EDB084-36B7-4742-A25F-2AD5ABE4EEA4}"/>
    <cellStyle name="Note 7 3 5 3" xfId="11234" xr:uid="{FAA61EED-5DF9-4A06-A537-164523195F42}"/>
    <cellStyle name="Note 7 3 6" xfId="4809" xr:uid="{00000000-0005-0000-0000-0000CC120000}"/>
    <cellStyle name="Note 7 3 6 2" xfId="11236" xr:uid="{2E786017-864F-4581-95A2-4CB274BE52E7}"/>
    <cellStyle name="Note 7 3 7" xfId="11203" xr:uid="{0C5AF816-1CF4-4115-95B4-43F585656032}"/>
    <cellStyle name="Note 7 4" xfId="4810" xr:uid="{00000000-0005-0000-0000-0000CD120000}"/>
    <cellStyle name="Note 7 4 2" xfId="4811" xr:uid="{00000000-0005-0000-0000-0000CE120000}"/>
    <cellStyle name="Note 7 4 2 2" xfId="4812" xr:uid="{00000000-0005-0000-0000-0000CF120000}"/>
    <cellStyle name="Note 7 4 2 2 2" xfId="4813" xr:uid="{00000000-0005-0000-0000-0000D0120000}"/>
    <cellStyle name="Note 7 4 2 2 2 2" xfId="4814" xr:uid="{00000000-0005-0000-0000-0000D1120000}"/>
    <cellStyle name="Note 7 4 2 2 2 2 2" xfId="4815" xr:uid="{00000000-0005-0000-0000-0000D2120000}"/>
    <cellStyle name="Note 7 4 2 2 2 2 2 2" xfId="11242" xr:uid="{3B800FE7-580E-403C-B17B-2B8FFD4AA56B}"/>
    <cellStyle name="Note 7 4 2 2 2 2 3" xfId="11241" xr:uid="{1399EBAC-32F5-46A8-91A9-1A923F19A5F5}"/>
    <cellStyle name="Note 7 4 2 2 2 3" xfId="4816" xr:uid="{00000000-0005-0000-0000-0000D3120000}"/>
    <cellStyle name="Note 7 4 2 2 2 3 2" xfId="11243" xr:uid="{E7476C7A-D916-468C-80EE-0D7E06AE3E7D}"/>
    <cellStyle name="Note 7 4 2 2 2 4" xfId="11240" xr:uid="{EC40F6E9-EB82-423B-8C13-CBD5AD2D8453}"/>
    <cellStyle name="Note 7 4 2 2 3" xfId="4817" xr:uid="{00000000-0005-0000-0000-0000D4120000}"/>
    <cellStyle name="Note 7 4 2 2 3 2" xfId="4818" xr:uid="{00000000-0005-0000-0000-0000D5120000}"/>
    <cellStyle name="Note 7 4 2 2 3 2 2" xfId="11245" xr:uid="{5FFCB78F-51CB-4971-9E9F-BBD3376961F8}"/>
    <cellStyle name="Note 7 4 2 2 3 3" xfId="11244" xr:uid="{CAC0B8DE-B174-47EE-9967-0CFED8B01414}"/>
    <cellStyle name="Note 7 4 2 2 4" xfId="4819" xr:uid="{00000000-0005-0000-0000-0000D6120000}"/>
    <cellStyle name="Note 7 4 2 2 4 2" xfId="11246" xr:uid="{507A6DBC-E12F-4473-87BB-5B2D2E9A92C5}"/>
    <cellStyle name="Note 7 4 2 2 5" xfId="11239" xr:uid="{10999293-6B33-4BC8-B6EA-DC2D82D58F5D}"/>
    <cellStyle name="Note 7 4 2 3" xfId="4820" xr:uid="{00000000-0005-0000-0000-0000D7120000}"/>
    <cellStyle name="Note 7 4 2 3 2" xfId="4821" xr:uid="{00000000-0005-0000-0000-0000D8120000}"/>
    <cellStyle name="Note 7 4 2 3 2 2" xfId="4822" xr:uid="{00000000-0005-0000-0000-0000D9120000}"/>
    <cellStyle name="Note 7 4 2 3 2 2 2" xfId="11249" xr:uid="{82D8F1B1-5985-4066-A1B7-A2DD7504B949}"/>
    <cellStyle name="Note 7 4 2 3 2 3" xfId="11248" xr:uid="{4AE87769-E3BB-4C56-8064-848D955C263E}"/>
    <cellStyle name="Note 7 4 2 3 3" xfId="4823" xr:uid="{00000000-0005-0000-0000-0000DA120000}"/>
    <cellStyle name="Note 7 4 2 3 3 2" xfId="11250" xr:uid="{69010623-3F2D-49A5-AEBA-107ED9D32B8D}"/>
    <cellStyle name="Note 7 4 2 3 4" xfId="11247" xr:uid="{3AD8727F-EED2-45CA-BC6A-68E3FD8B61BD}"/>
    <cellStyle name="Note 7 4 2 4" xfId="4824" xr:uid="{00000000-0005-0000-0000-0000DB120000}"/>
    <cellStyle name="Note 7 4 2 4 2" xfId="4825" xr:uid="{00000000-0005-0000-0000-0000DC120000}"/>
    <cellStyle name="Note 7 4 2 4 2 2" xfId="11252" xr:uid="{FC63F718-0D5D-4163-9009-05CD6198F780}"/>
    <cellStyle name="Note 7 4 2 4 3" xfId="11251" xr:uid="{D80F5A5D-22BA-422C-AA57-B2667B4C63A5}"/>
    <cellStyle name="Note 7 4 2 5" xfId="4826" xr:uid="{00000000-0005-0000-0000-0000DD120000}"/>
    <cellStyle name="Note 7 4 2 5 2" xfId="4827" xr:uid="{00000000-0005-0000-0000-0000DE120000}"/>
    <cellStyle name="Note 7 4 2 5 2 2" xfId="11254" xr:uid="{28129E47-B878-4327-ACE6-04DA4885ACB7}"/>
    <cellStyle name="Note 7 4 2 5 3" xfId="11253" xr:uid="{96A98C08-A984-41CD-87BC-7629992CFFCE}"/>
    <cellStyle name="Note 7 4 2 6" xfId="4828" xr:uid="{00000000-0005-0000-0000-0000DF120000}"/>
    <cellStyle name="Note 7 4 2 6 2" xfId="11255" xr:uid="{8265B024-7B75-4675-8584-50F8B7FBE74E}"/>
    <cellStyle name="Note 7 4 2 7" xfId="11238" xr:uid="{4002C3CF-1DDA-49C8-955E-1DAE871C9F3A}"/>
    <cellStyle name="Note 7 4 3" xfId="4829" xr:uid="{00000000-0005-0000-0000-0000E0120000}"/>
    <cellStyle name="Note 7 4 3 2" xfId="4830" xr:uid="{00000000-0005-0000-0000-0000E1120000}"/>
    <cellStyle name="Note 7 4 3 2 2" xfId="4831" xr:uid="{00000000-0005-0000-0000-0000E2120000}"/>
    <cellStyle name="Note 7 4 3 2 2 2" xfId="4832" xr:uid="{00000000-0005-0000-0000-0000E3120000}"/>
    <cellStyle name="Note 7 4 3 2 2 2 2" xfId="11259" xr:uid="{5DC01EA6-6BE9-403E-A53C-A8FD8B020C16}"/>
    <cellStyle name="Note 7 4 3 2 2 3" xfId="11258" xr:uid="{7466EBCB-0B4E-4C37-9B61-7334629AE6D5}"/>
    <cellStyle name="Note 7 4 3 2 3" xfId="4833" xr:uid="{00000000-0005-0000-0000-0000E4120000}"/>
    <cellStyle name="Note 7 4 3 2 3 2" xfId="11260" xr:uid="{9889B01B-6E03-48A9-9190-866FED829035}"/>
    <cellStyle name="Note 7 4 3 2 4" xfId="11257" xr:uid="{33B92B7A-711E-4124-95B7-031C65EFFBF8}"/>
    <cellStyle name="Note 7 4 3 3" xfId="4834" xr:uid="{00000000-0005-0000-0000-0000E5120000}"/>
    <cellStyle name="Note 7 4 3 3 2" xfId="4835" xr:uid="{00000000-0005-0000-0000-0000E6120000}"/>
    <cellStyle name="Note 7 4 3 3 2 2" xfId="11262" xr:uid="{01E9A2AD-D36D-4187-B8D9-ECD4D2A2055A}"/>
    <cellStyle name="Note 7 4 3 3 3" xfId="11261" xr:uid="{CCFF5128-4727-46F4-ACBB-186508E86F2A}"/>
    <cellStyle name="Note 7 4 3 4" xfId="4836" xr:uid="{00000000-0005-0000-0000-0000E7120000}"/>
    <cellStyle name="Note 7 4 3 4 2" xfId="11263" xr:uid="{D4658268-2AFA-47B8-99BC-0BFDA69E1FD2}"/>
    <cellStyle name="Note 7 4 3 5" xfId="11256" xr:uid="{CE8D887E-AF7D-459D-A44D-2525E3D1A275}"/>
    <cellStyle name="Note 7 4 4" xfId="4837" xr:uid="{00000000-0005-0000-0000-0000E8120000}"/>
    <cellStyle name="Note 7 4 4 2" xfId="4838" xr:uid="{00000000-0005-0000-0000-0000E9120000}"/>
    <cellStyle name="Note 7 4 4 2 2" xfId="4839" xr:uid="{00000000-0005-0000-0000-0000EA120000}"/>
    <cellStyle name="Note 7 4 4 2 2 2" xfId="11266" xr:uid="{1A80237F-A2CA-4AD8-A035-F6836B38B754}"/>
    <cellStyle name="Note 7 4 4 2 3" xfId="11265" xr:uid="{8DB89691-9FC3-4AA9-A012-E7FD43EC5CDD}"/>
    <cellStyle name="Note 7 4 4 3" xfId="4840" xr:uid="{00000000-0005-0000-0000-0000EB120000}"/>
    <cellStyle name="Note 7 4 4 3 2" xfId="11267" xr:uid="{0E29FC07-CBC8-4E28-84A3-9BC123B2C953}"/>
    <cellStyle name="Note 7 4 4 4" xfId="11264" xr:uid="{6A6C5349-0293-498B-865A-0973974335AE}"/>
    <cellStyle name="Note 7 4 5" xfId="4841" xr:uid="{00000000-0005-0000-0000-0000EC120000}"/>
    <cellStyle name="Note 7 4 5 2" xfId="4842" xr:uid="{00000000-0005-0000-0000-0000ED120000}"/>
    <cellStyle name="Note 7 4 5 2 2" xfId="11269" xr:uid="{C12CEDCC-2262-4A90-B329-6E565A24C3F0}"/>
    <cellStyle name="Note 7 4 5 3" xfId="11268" xr:uid="{FF525276-9A6A-414A-8AD3-25E4F12973F5}"/>
    <cellStyle name="Note 7 4 6" xfId="4843" xr:uid="{00000000-0005-0000-0000-0000EE120000}"/>
    <cellStyle name="Note 7 4 6 2" xfId="11270" xr:uid="{D83C0F3E-E0A8-4389-B4AD-F270708616FB}"/>
    <cellStyle name="Note 7 4 7" xfId="11237" xr:uid="{4F73C2BF-1A01-4593-AEB1-7D21F51FD99C}"/>
    <cellStyle name="Note 7 5" xfId="4844" xr:uid="{00000000-0005-0000-0000-0000EF120000}"/>
    <cellStyle name="Note 7 5 2" xfId="4845" xr:uid="{00000000-0005-0000-0000-0000F0120000}"/>
    <cellStyle name="Note 7 5 2 2" xfId="4846" xr:uid="{00000000-0005-0000-0000-0000F1120000}"/>
    <cellStyle name="Note 7 5 2 2 2" xfId="4847" xr:uid="{00000000-0005-0000-0000-0000F2120000}"/>
    <cellStyle name="Note 7 5 2 2 2 2" xfId="4848" xr:uid="{00000000-0005-0000-0000-0000F3120000}"/>
    <cellStyle name="Note 7 5 2 2 2 2 2" xfId="4849" xr:uid="{00000000-0005-0000-0000-0000F4120000}"/>
    <cellStyle name="Note 7 5 2 2 2 2 2 2" xfId="11276" xr:uid="{01FE7256-1690-4506-8278-3EB8E644A5AB}"/>
    <cellStyle name="Note 7 5 2 2 2 2 3" xfId="11275" xr:uid="{795DA366-C33D-45B0-BF76-9C575B008A3F}"/>
    <cellStyle name="Note 7 5 2 2 2 3" xfId="4850" xr:uid="{00000000-0005-0000-0000-0000F5120000}"/>
    <cellStyle name="Note 7 5 2 2 2 3 2" xfId="11277" xr:uid="{FED62F54-1E3E-4389-9EF5-21BE30E0721A}"/>
    <cellStyle name="Note 7 5 2 2 2 4" xfId="11274" xr:uid="{2AA73450-60AA-41B2-A9F9-1C5120FFF584}"/>
    <cellStyle name="Note 7 5 2 2 3" xfId="4851" xr:uid="{00000000-0005-0000-0000-0000F6120000}"/>
    <cellStyle name="Note 7 5 2 2 3 2" xfId="4852" xr:uid="{00000000-0005-0000-0000-0000F7120000}"/>
    <cellStyle name="Note 7 5 2 2 3 2 2" xfId="11279" xr:uid="{516B6DDA-15F7-444F-9ADE-0AE1BE2D4DAA}"/>
    <cellStyle name="Note 7 5 2 2 3 3" xfId="11278" xr:uid="{5DF82636-786D-45B4-B29B-D2F2482B6B34}"/>
    <cellStyle name="Note 7 5 2 2 4" xfId="4853" xr:uid="{00000000-0005-0000-0000-0000F8120000}"/>
    <cellStyle name="Note 7 5 2 2 4 2" xfId="11280" xr:uid="{50E8CBAE-0BEC-4C2C-9C26-7AD7AE3B57F1}"/>
    <cellStyle name="Note 7 5 2 2 5" xfId="11273" xr:uid="{CD6077C3-0C3C-48E4-89F0-09972625F64F}"/>
    <cellStyle name="Note 7 5 2 3" xfId="4854" xr:uid="{00000000-0005-0000-0000-0000F9120000}"/>
    <cellStyle name="Note 7 5 2 3 2" xfId="4855" xr:uid="{00000000-0005-0000-0000-0000FA120000}"/>
    <cellStyle name="Note 7 5 2 3 2 2" xfId="4856" xr:uid="{00000000-0005-0000-0000-0000FB120000}"/>
    <cellStyle name="Note 7 5 2 3 2 2 2" xfId="11283" xr:uid="{94E2C6EE-5366-49BF-B65D-F6FB195EEA60}"/>
    <cellStyle name="Note 7 5 2 3 2 3" xfId="11282" xr:uid="{5D1F2F8B-EEE5-4F41-941A-6163F6B0C456}"/>
    <cellStyle name="Note 7 5 2 3 3" xfId="4857" xr:uid="{00000000-0005-0000-0000-0000FC120000}"/>
    <cellStyle name="Note 7 5 2 3 3 2" xfId="11284" xr:uid="{2C193A3C-8AD5-4767-AD00-9FD7CA767F1E}"/>
    <cellStyle name="Note 7 5 2 3 4" xfId="11281" xr:uid="{F2FE4A79-E19B-473E-9825-7C169776FD83}"/>
    <cellStyle name="Note 7 5 2 4" xfId="4858" xr:uid="{00000000-0005-0000-0000-0000FD120000}"/>
    <cellStyle name="Note 7 5 2 4 2" xfId="4859" xr:uid="{00000000-0005-0000-0000-0000FE120000}"/>
    <cellStyle name="Note 7 5 2 4 2 2" xfId="11286" xr:uid="{C03EF6DB-685F-47E5-8003-418E2A3A79C6}"/>
    <cellStyle name="Note 7 5 2 4 3" xfId="11285" xr:uid="{6072954C-E5CB-4187-BB26-8702D944FB17}"/>
    <cellStyle name="Note 7 5 2 5" xfId="4860" xr:uid="{00000000-0005-0000-0000-0000FF120000}"/>
    <cellStyle name="Note 7 5 2 5 2" xfId="4861" xr:uid="{00000000-0005-0000-0000-000000130000}"/>
    <cellStyle name="Note 7 5 2 5 2 2" xfId="11288" xr:uid="{45C9AFE3-FE48-4EEC-A83A-AE16E0CFC2EB}"/>
    <cellStyle name="Note 7 5 2 5 3" xfId="11287" xr:uid="{C29789B8-6743-4AD6-AC48-7541DC148EFE}"/>
    <cellStyle name="Note 7 5 2 6" xfId="4862" xr:uid="{00000000-0005-0000-0000-000001130000}"/>
    <cellStyle name="Note 7 5 2 6 2" xfId="11289" xr:uid="{75E2BA9E-438B-422A-A956-CCC298378664}"/>
    <cellStyle name="Note 7 5 2 7" xfId="11272" xr:uid="{B347F93A-881F-4ECD-A747-3AB7B8BC218D}"/>
    <cellStyle name="Note 7 5 3" xfId="4863" xr:uid="{00000000-0005-0000-0000-000002130000}"/>
    <cellStyle name="Note 7 5 3 2" xfId="4864" xr:uid="{00000000-0005-0000-0000-000003130000}"/>
    <cellStyle name="Note 7 5 3 2 2" xfId="4865" xr:uid="{00000000-0005-0000-0000-000004130000}"/>
    <cellStyle name="Note 7 5 3 2 2 2" xfId="4866" xr:uid="{00000000-0005-0000-0000-000005130000}"/>
    <cellStyle name="Note 7 5 3 2 2 2 2" xfId="11293" xr:uid="{BAED4AF5-33D3-44B2-A135-3D17E9776394}"/>
    <cellStyle name="Note 7 5 3 2 2 3" xfId="11292" xr:uid="{3CF2188A-CC99-4B74-A38B-60B9CE06CC0D}"/>
    <cellStyle name="Note 7 5 3 2 3" xfId="4867" xr:uid="{00000000-0005-0000-0000-000006130000}"/>
    <cellStyle name="Note 7 5 3 2 3 2" xfId="11294" xr:uid="{2830D00D-8E2D-4208-BB14-A36EBA6C0B35}"/>
    <cellStyle name="Note 7 5 3 2 4" xfId="11291" xr:uid="{C675C76D-C62C-4A7A-BDCE-F80F66343735}"/>
    <cellStyle name="Note 7 5 3 3" xfId="4868" xr:uid="{00000000-0005-0000-0000-000007130000}"/>
    <cellStyle name="Note 7 5 3 3 2" xfId="4869" xr:uid="{00000000-0005-0000-0000-000008130000}"/>
    <cellStyle name="Note 7 5 3 3 2 2" xfId="11296" xr:uid="{DE42AAFC-3195-4199-8540-2AE90B04CE09}"/>
    <cellStyle name="Note 7 5 3 3 3" xfId="11295" xr:uid="{0E17D65A-FBC0-4770-A7CC-3699E94A0C80}"/>
    <cellStyle name="Note 7 5 3 4" xfId="4870" xr:uid="{00000000-0005-0000-0000-000009130000}"/>
    <cellStyle name="Note 7 5 3 4 2" xfId="11297" xr:uid="{2D5AF6A3-420F-4A57-8A47-5783AC9ADD61}"/>
    <cellStyle name="Note 7 5 3 5" xfId="11290" xr:uid="{528B2153-FE5F-43EE-AB06-D24E3B8046D4}"/>
    <cellStyle name="Note 7 5 4" xfId="4871" xr:uid="{00000000-0005-0000-0000-00000A130000}"/>
    <cellStyle name="Note 7 5 4 2" xfId="4872" xr:uid="{00000000-0005-0000-0000-00000B130000}"/>
    <cellStyle name="Note 7 5 4 2 2" xfId="4873" xr:uid="{00000000-0005-0000-0000-00000C130000}"/>
    <cellStyle name="Note 7 5 4 2 2 2" xfId="11300" xr:uid="{53DCAD08-BB90-4AD8-B1DE-AE459544DF0F}"/>
    <cellStyle name="Note 7 5 4 2 3" xfId="11299" xr:uid="{EDDDE263-7E66-464F-AFEF-9EB962609EB4}"/>
    <cellStyle name="Note 7 5 4 3" xfId="4874" xr:uid="{00000000-0005-0000-0000-00000D130000}"/>
    <cellStyle name="Note 7 5 4 3 2" xfId="11301" xr:uid="{D05E07E7-FFB7-4D92-AF4F-04AB133E619A}"/>
    <cellStyle name="Note 7 5 4 4" xfId="11298" xr:uid="{C6346E6E-519E-4FF0-AA02-91F2125B21EC}"/>
    <cellStyle name="Note 7 5 5" xfId="4875" xr:uid="{00000000-0005-0000-0000-00000E130000}"/>
    <cellStyle name="Note 7 5 5 2" xfId="4876" xr:uid="{00000000-0005-0000-0000-00000F130000}"/>
    <cellStyle name="Note 7 5 5 2 2" xfId="11303" xr:uid="{10B0DE79-0457-4E30-9E35-CFA18BE04398}"/>
    <cellStyle name="Note 7 5 5 3" xfId="11302" xr:uid="{D094D3E6-CD81-4F80-BBFC-6ED5FA6DA9F6}"/>
    <cellStyle name="Note 7 5 6" xfId="4877" xr:uid="{00000000-0005-0000-0000-000010130000}"/>
    <cellStyle name="Note 7 5 6 2" xfId="11304" xr:uid="{92D96BC1-62A4-4095-890C-5FE300457BA1}"/>
    <cellStyle name="Note 7 5 7" xfId="11271" xr:uid="{CA5385DB-C937-47AD-B5D4-1776BBDD7571}"/>
    <cellStyle name="Note 7 6" xfId="4878" xr:uid="{00000000-0005-0000-0000-000011130000}"/>
    <cellStyle name="Note 7 6 2" xfId="4879" xr:uid="{00000000-0005-0000-0000-000012130000}"/>
    <cellStyle name="Note 7 6 2 2" xfId="4880" xr:uid="{00000000-0005-0000-0000-000013130000}"/>
    <cellStyle name="Note 7 6 2 2 2" xfId="4881" xr:uid="{00000000-0005-0000-0000-000014130000}"/>
    <cellStyle name="Note 7 6 2 2 2 2" xfId="4882" xr:uid="{00000000-0005-0000-0000-000015130000}"/>
    <cellStyle name="Note 7 6 2 2 2 2 2" xfId="4883" xr:uid="{00000000-0005-0000-0000-000016130000}"/>
    <cellStyle name="Note 7 6 2 2 2 2 2 2" xfId="11310" xr:uid="{2E88B20A-0123-43E8-B927-280650CD1F7F}"/>
    <cellStyle name="Note 7 6 2 2 2 2 3" xfId="11309" xr:uid="{A9C1C895-855F-4646-B0CA-AC45C76E7FBE}"/>
    <cellStyle name="Note 7 6 2 2 2 3" xfId="4884" xr:uid="{00000000-0005-0000-0000-000017130000}"/>
    <cellStyle name="Note 7 6 2 2 2 3 2" xfId="11311" xr:uid="{6E84B657-E978-45C9-9E7F-E857E8F0A168}"/>
    <cellStyle name="Note 7 6 2 2 2 4" xfId="11308" xr:uid="{B1D07D8F-DDAE-4B9F-B478-818E377A3925}"/>
    <cellStyle name="Note 7 6 2 2 3" xfId="4885" xr:uid="{00000000-0005-0000-0000-000018130000}"/>
    <cellStyle name="Note 7 6 2 2 3 2" xfId="4886" xr:uid="{00000000-0005-0000-0000-000019130000}"/>
    <cellStyle name="Note 7 6 2 2 3 2 2" xfId="11313" xr:uid="{569DE705-D6A9-4C42-B7A0-477B627D741A}"/>
    <cellStyle name="Note 7 6 2 2 3 3" xfId="11312" xr:uid="{96F8B6F8-6F37-4C80-8F05-3FE62EFBD519}"/>
    <cellStyle name="Note 7 6 2 2 4" xfId="4887" xr:uid="{00000000-0005-0000-0000-00001A130000}"/>
    <cellStyle name="Note 7 6 2 2 4 2" xfId="11314" xr:uid="{8964A689-E6C3-455A-BC42-1523C8016D91}"/>
    <cellStyle name="Note 7 6 2 2 5" xfId="11307" xr:uid="{7959AB98-FB46-4CC7-B092-FEBB7FC741D4}"/>
    <cellStyle name="Note 7 6 2 3" xfId="4888" xr:uid="{00000000-0005-0000-0000-00001B130000}"/>
    <cellStyle name="Note 7 6 2 3 2" xfId="4889" xr:uid="{00000000-0005-0000-0000-00001C130000}"/>
    <cellStyle name="Note 7 6 2 3 2 2" xfId="4890" xr:uid="{00000000-0005-0000-0000-00001D130000}"/>
    <cellStyle name="Note 7 6 2 3 2 2 2" xfId="11317" xr:uid="{636F7D79-EDC0-48D3-B0A1-D44D4AC6FA4D}"/>
    <cellStyle name="Note 7 6 2 3 2 3" xfId="11316" xr:uid="{96C1DDB5-A20C-497B-A749-5F0B52DFA668}"/>
    <cellStyle name="Note 7 6 2 3 3" xfId="4891" xr:uid="{00000000-0005-0000-0000-00001E130000}"/>
    <cellStyle name="Note 7 6 2 3 3 2" xfId="11318" xr:uid="{1D1127E7-BD14-44F8-BFF7-E434EA7C441D}"/>
    <cellStyle name="Note 7 6 2 3 4" xfId="11315" xr:uid="{70CFA8F8-5B91-49C9-B103-78F5D87C1AAB}"/>
    <cellStyle name="Note 7 6 2 4" xfId="4892" xr:uid="{00000000-0005-0000-0000-00001F130000}"/>
    <cellStyle name="Note 7 6 2 4 2" xfId="4893" xr:uid="{00000000-0005-0000-0000-000020130000}"/>
    <cellStyle name="Note 7 6 2 4 2 2" xfId="11320" xr:uid="{9FCBC555-F7F3-40C9-903D-B57F864369F3}"/>
    <cellStyle name="Note 7 6 2 4 3" xfId="11319" xr:uid="{03E53D63-F98B-4558-8694-EBFAA8E76811}"/>
    <cellStyle name="Note 7 6 2 5" xfId="4894" xr:uid="{00000000-0005-0000-0000-000021130000}"/>
    <cellStyle name="Note 7 6 2 5 2" xfId="4895" xr:uid="{00000000-0005-0000-0000-000022130000}"/>
    <cellStyle name="Note 7 6 2 5 2 2" xfId="11322" xr:uid="{3831256B-A233-4C1C-9D70-178B3A1A4573}"/>
    <cellStyle name="Note 7 6 2 5 3" xfId="11321" xr:uid="{995293E5-C664-40E4-A478-461610887321}"/>
    <cellStyle name="Note 7 6 2 6" xfId="4896" xr:uid="{00000000-0005-0000-0000-000023130000}"/>
    <cellStyle name="Note 7 6 2 6 2" xfId="11323" xr:uid="{4F6E45E8-6B96-4EEA-A7EF-C8CAA4789233}"/>
    <cellStyle name="Note 7 6 2 7" xfId="11306" xr:uid="{A13B0BF9-ABC0-4FAC-869D-18E102906DA4}"/>
    <cellStyle name="Note 7 6 3" xfId="4897" xr:uid="{00000000-0005-0000-0000-000024130000}"/>
    <cellStyle name="Note 7 6 3 2" xfId="4898" xr:uid="{00000000-0005-0000-0000-000025130000}"/>
    <cellStyle name="Note 7 6 3 2 2" xfId="4899" xr:uid="{00000000-0005-0000-0000-000026130000}"/>
    <cellStyle name="Note 7 6 3 2 2 2" xfId="4900" xr:uid="{00000000-0005-0000-0000-000027130000}"/>
    <cellStyle name="Note 7 6 3 2 2 2 2" xfId="11327" xr:uid="{E8272B98-C12E-4CF7-B980-77D66C2E89D6}"/>
    <cellStyle name="Note 7 6 3 2 2 3" xfId="11326" xr:uid="{403E2DC3-7ECB-4353-B791-C45DE5D99B60}"/>
    <cellStyle name="Note 7 6 3 2 3" xfId="4901" xr:uid="{00000000-0005-0000-0000-000028130000}"/>
    <cellStyle name="Note 7 6 3 2 3 2" xfId="11328" xr:uid="{BB0FBAAE-CF22-4729-80B0-DB82BF02D5B3}"/>
    <cellStyle name="Note 7 6 3 2 4" xfId="11325" xr:uid="{93AA9BDE-EB1E-4D39-9B6B-1DB6AA464E05}"/>
    <cellStyle name="Note 7 6 3 3" xfId="4902" xr:uid="{00000000-0005-0000-0000-000029130000}"/>
    <cellStyle name="Note 7 6 3 3 2" xfId="4903" xr:uid="{00000000-0005-0000-0000-00002A130000}"/>
    <cellStyle name="Note 7 6 3 3 2 2" xfId="11330" xr:uid="{102C04E9-14AF-4A14-B01F-859010060475}"/>
    <cellStyle name="Note 7 6 3 3 3" xfId="11329" xr:uid="{979AF19F-6559-4529-8412-DA3386C6803D}"/>
    <cellStyle name="Note 7 6 3 4" xfId="4904" xr:uid="{00000000-0005-0000-0000-00002B130000}"/>
    <cellStyle name="Note 7 6 3 4 2" xfId="11331" xr:uid="{EB94BDD7-8634-4F8B-8DAC-E21585B5F6E1}"/>
    <cellStyle name="Note 7 6 3 5" xfId="11324" xr:uid="{E0735430-D6FF-4E9F-9BC0-3A610B10C7C4}"/>
    <cellStyle name="Note 7 6 4" xfId="4905" xr:uid="{00000000-0005-0000-0000-00002C130000}"/>
    <cellStyle name="Note 7 6 4 2" xfId="4906" xr:uid="{00000000-0005-0000-0000-00002D130000}"/>
    <cellStyle name="Note 7 6 4 2 2" xfId="4907" xr:uid="{00000000-0005-0000-0000-00002E130000}"/>
    <cellStyle name="Note 7 6 4 2 2 2" xfId="11334" xr:uid="{4F9022F6-8204-4E72-89BE-86FF44389C0B}"/>
    <cellStyle name="Note 7 6 4 2 3" xfId="11333" xr:uid="{827E6210-5DBB-4894-BAEF-728180707CDB}"/>
    <cellStyle name="Note 7 6 4 3" xfId="4908" xr:uid="{00000000-0005-0000-0000-00002F130000}"/>
    <cellStyle name="Note 7 6 4 3 2" xfId="11335" xr:uid="{2D7835E4-E585-4414-B751-18000214F88F}"/>
    <cellStyle name="Note 7 6 4 4" xfId="11332" xr:uid="{BC8BB67D-13D0-4813-A75A-3AE8D9751B32}"/>
    <cellStyle name="Note 7 6 5" xfId="4909" xr:uid="{00000000-0005-0000-0000-000030130000}"/>
    <cellStyle name="Note 7 6 5 2" xfId="4910" xr:uid="{00000000-0005-0000-0000-000031130000}"/>
    <cellStyle name="Note 7 6 5 2 2" xfId="11337" xr:uid="{AC33C4EA-76B7-447B-9AE3-D3B4F6F2C03E}"/>
    <cellStyle name="Note 7 6 5 3" xfId="11336" xr:uid="{1F7C7409-20BC-4FD4-91A1-ADF7060586F3}"/>
    <cellStyle name="Note 7 6 6" xfId="4911" xr:uid="{00000000-0005-0000-0000-000032130000}"/>
    <cellStyle name="Note 7 6 6 2" xfId="11338" xr:uid="{8D502F13-E6D1-4057-BA77-6C431C81AE46}"/>
    <cellStyle name="Note 7 6 7" xfId="11305" xr:uid="{073F179B-21CC-4D2B-96CB-733235AE1EDC}"/>
    <cellStyle name="Note 7 7" xfId="4912" xr:uid="{00000000-0005-0000-0000-000033130000}"/>
    <cellStyle name="Note 7 7 2" xfId="4913" xr:uid="{00000000-0005-0000-0000-000034130000}"/>
    <cellStyle name="Note 7 7 2 2" xfId="4914" xr:uid="{00000000-0005-0000-0000-000035130000}"/>
    <cellStyle name="Note 7 7 2 2 2" xfId="4915" xr:uid="{00000000-0005-0000-0000-000036130000}"/>
    <cellStyle name="Note 7 7 2 2 2 2" xfId="4916" xr:uid="{00000000-0005-0000-0000-000037130000}"/>
    <cellStyle name="Note 7 7 2 2 2 2 2" xfId="4917" xr:uid="{00000000-0005-0000-0000-000038130000}"/>
    <cellStyle name="Note 7 7 2 2 2 2 2 2" xfId="11344" xr:uid="{C4F24BFD-51A7-4094-8FDA-25D6ECF1E317}"/>
    <cellStyle name="Note 7 7 2 2 2 2 3" xfId="11343" xr:uid="{3D216B86-6D57-4693-A4A4-11AF6F8E7808}"/>
    <cellStyle name="Note 7 7 2 2 2 3" xfId="4918" xr:uid="{00000000-0005-0000-0000-000039130000}"/>
    <cellStyle name="Note 7 7 2 2 2 3 2" xfId="11345" xr:uid="{61C7594B-58F9-40A9-BDEC-0958ACF818DC}"/>
    <cellStyle name="Note 7 7 2 2 2 4" xfId="11342" xr:uid="{5885505A-FAC3-4863-A339-48AA1D7F6685}"/>
    <cellStyle name="Note 7 7 2 2 3" xfId="4919" xr:uid="{00000000-0005-0000-0000-00003A130000}"/>
    <cellStyle name="Note 7 7 2 2 3 2" xfId="4920" xr:uid="{00000000-0005-0000-0000-00003B130000}"/>
    <cellStyle name="Note 7 7 2 2 3 2 2" xfId="11347" xr:uid="{0B4996E4-FA7E-4B02-A901-5030CC5764EE}"/>
    <cellStyle name="Note 7 7 2 2 3 3" xfId="11346" xr:uid="{B735EA70-9D20-4C88-AA62-B5F13AE9C638}"/>
    <cellStyle name="Note 7 7 2 2 4" xfId="4921" xr:uid="{00000000-0005-0000-0000-00003C130000}"/>
    <cellStyle name="Note 7 7 2 2 4 2" xfId="11348" xr:uid="{CA26B2DC-36FD-4D0E-8395-717FDA9D0F0F}"/>
    <cellStyle name="Note 7 7 2 2 5" xfId="11341" xr:uid="{5E81CEC0-EE1D-4182-A665-9AE46D0275D6}"/>
    <cellStyle name="Note 7 7 2 3" xfId="4922" xr:uid="{00000000-0005-0000-0000-00003D130000}"/>
    <cellStyle name="Note 7 7 2 3 2" xfId="4923" xr:uid="{00000000-0005-0000-0000-00003E130000}"/>
    <cellStyle name="Note 7 7 2 3 2 2" xfId="4924" xr:uid="{00000000-0005-0000-0000-00003F130000}"/>
    <cellStyle name="Note 7 7 2 3 2 2 2" xfId="11351" xr:uid="{667B5A06-2B5D-4C43-BB99-C0E850EA0138}"/>
    <cellStyle name="Note 7 7 2 3 2 3" xfId="11350" xr:uid="{AA4E2262-56D5-45DC-B05A-553D5410A22B}"/>
    <cellStyle name="Note 7 7 2 3 3" xfId="4925" xr:uid="{00000000-0005-0000-0000-000040130000}"/>
    <cellStyle name="Note 7 7 2 3 3 2" xfId="11352" xr:uid="{8DF471BC-566F-4B2C-92CC-53BB6BFBE51A}"/>
    <cellStyle name="Note 7 7 2 3 4" xfId="11349" xr:uid="{9F2BDE7A-7F78-4CC9-98A5-3F552B448764}"/>
    <cellStyle name="Note 7 7 2 4" xfId="4926" xr:uid="{00000000-0005-0000-0000-000041130000}"/>
    <cellStyle name="Note 7 7 2 4 2" xfId="4927" xr:uid="{00000000-0005-0000-0000-000042130000}"/>
    <cellStyle name="Note 7 7 2 4 2 2" xfId="11354" xr:uid="{8C405CDC-81A7-4D27-A322-BC67D663138F}"/>
    <cellStyle name="Note 7 7 2 4 3" xfId="11353" xr:uid="{4C37A9D4-BBF1-4694-9C52-DEDE65789A71}"/>
    <cellStyle name="Note 7 7 2 5" xfId="4928" xr:uid="{00000000-0005-0000-0000-000043130000}"/>
    <cellStyle name="Note 7 7 2 5 2" xfId="4929" xr:uid="{00000000-0005-0000-0000-000044130000}"/>
    <cellStyle name="Note 7 7 2 5 2 2" xfId="11356" xr:uid="{AF489AA6-9B69-47DA-BA4D-C685B67133D8}"/>
    <cellStyle name="Note 7 7 2 5 3" xfId="11355" xr:uid="{E18D0144-1A20-4FE6-9954-ABCFC85FCF15}"/>
    <cellStyle name="Note 7 7 2 6" xfId="4930" xr:uid="{00000000-0005-0000-0000-000045130000}"/>
    <cellStyle name="Note 7 7 2 6 2" xfId="11357" xr:uid="{38B42D32-5EC0-454D-89E1-9E7894EF9035}"/>
    <cellStyle name="Note 7 7 2 7" xfId="11340" xr:uid="{F1BC7FB7-1DA8-4565-AB74-CB88A0911F28}"/>
    <cellStyle name="Note 7 7 3" xfId="4931" xr:uid="{00000000-0005-0000-0000-000046130000}"/>
    <cellStyle name="Note 7 7 3 2" xfId="4932" xr:uid="{00000000-0005-0000-0000-000047130000}"/>
    <cellStyle name="Note 7 7 3 2 2" xfId="4933" xr:uid="{00000000-0005-0000-0000-000048130000}"/>
    <cellStyle name="Note 7 7 3 2 2 2" xfId="4934" xr:uid="{00000000-0005-0000-0000-000049130000}"/>
    <cellStyle name="Note 7 7 3 2 2 2 2" xfId="11361" xr:uid="{77B04A7B-ABDB-48F6-B3AB-941133E02A4C}"/>
    <cellStyle name="Note 7 7 3 2 2 3" xfId="11360" xr:uid="{82A9BE87-D860-40E1-BAA3-AC31C66458B2}"/>
    <cellStyle name="Note 7 7 3 2 3" xfId="4935" xr:uid="{00000000-0005-0000-0000-00004A130000}"/>
    <cellStyle name="Note 7 7 3 2 3 2" xfId="11362" xr:uid="{B0C8D959-D20C-482B-B4E0-CA395CCE497B}"/>
    <cellStyle name="Note 7 7 3 2 4" xfId="11359" xr:uid="{08B58D1D-8D06-4BB5-A0FD-09736E168F86}"/>
    <cellStyle name="Note 7 7 3 3" xfId="4936" xr:uid="{00000000-0005-0000-0000-00004B130000}"/>
    <cellStyle name="Note 7 7 3 3 2" xfId="4937" xr:uid="{00000000-0005-0000-0000-00004C130000}"/>
    <cellStyle name="Note 7 7 3 3 2 2" xfId="11364" xr:uid="{D4EC8188-5E03-41B3-A275-439D2360849D}"/>
    <cellStyle name="Note 7 7 3 3 3" xfId="11363" xr:uid="{AD7943C1-7F16-43CD-81BE-39FB0E5F0AEB}"/>
    <cellStyle name="Note 7 7 3 4" xfId="4938" xr:uid="{00000000-0005-0000-0000-00004D130000}"/>
    <cellStyle name="Note 7 7 3 4 2" xfId="11365" xr:uid="{47CB81FC-40BD-4348-9C77-D9822B6CB57C}"/>
    <cellStyle name="Note 7 7 3 5" xfId="11358" xr:uid="{59D7A86A-603A-48E3-A439-B7517984C8BD}"/>
    <cellStyle name="Note 7 7 4" xfId="4939" xr:uid="{00000000-0005-0000-0000-00004E130000}"/>
    <cellStyle name="Note 7 7 4 2" xfId="4940" xr:uid="{00000000-0005-0000-0000-00004F130000}"/>
    <cellStyle name="Note 7 7 4 2 2" xfId="4941" xr:uid="{00000000-0005-0000-0000-000050130000}"/>
    <cellStyle name="Note 7 7 4 2 2 2" xfId="11368" xr:uid="{55B1E9C4-2B9C-4688-B66A-27B40756A439}"/>
    <cellStyle name="Note 7 7 4 2 3" xfId="11367" xr:uid="{253A241D-C28C-4909-8BED-A5A2083C588F}"/>
    <cellStyle name="Note 7 7 4 3" xfId="4942" xr:uid="{00000000-0005-0000-0000-000051130000}"/>
    <cellStyle name="Note 7 7 4 3 2" xfId="11369" xr:uid="{7531CA15-33C6-4213-9FB2-06F34A15EC57}"/>
    <cellStyle name="Note 7 7 4 4" xfId="11366" xr:uid="{8AE24006-BFAF-4168-A161-332C1884186F}"/>
    <cellStyle name="Note 7 7 5" xfId="4943" xr:uid="{00000000-0005-0000-0000-000052130000}"/>
    <cellStyle name="Note 7 7 5 2" xfId="4944" xr:uid="{00000000-0005-0000-0000-000053130000}"/>
    <cellStyle name="Note 7 7 5 2 2" xfId="11371" xr:uid="{4C5E0800-0FB0-4DA7-BB65-D90BD2E2F6CB}"/>
    <cellStyle name="Note 7 7 5 3" xfId="11370" xr:uid="{280BAE81-E114-4A9D-8981-DA323798743F}"/>
    <cellStyle name="Note 7 7 6" xfId="4945" xr:uid="{00000000-0005-0000-0000-000054130000}"/>
    <cellStyle name="Note 7 7 6 2" xfId="11372" xr:uid="{D318CA02-4219-42D9-8857-371F855AE2AA}"/>
    <cellStyle name="Note 7 7 7" xfId="11339" xr:uid="{01A1D55D-ED44-43E3-B436-F4F7225A1076}"/>
    <cellStyle name="Note 7 8" xfId="4946" xr:uid="{00000000-0005-0000-0000-000055130000}"/>
    <cellStyle name="Note 7 8 2" xfId="4947" xr:uid="{00000000-0005-0000-0000-000056130000}"/>
    <cellStyle name="Note 7 8 2 2" xfId="4948" xr:uid="{00000000-0005-0000-0000-000057130000}"/>
    <cellStyle name="Note 7 8 2 2 2" xfId="4949" xr:uid="{00000000-0005-0000-0000-000058130000}"/>
    <cellStyle name="Note 7 8 2 2 2 2" xfId="4950" xr:uid="{00000000-0005-0000-0000-000059130000}"/>
    <cellStyle name="Note 7 8 2 2 2 2 2" xfId="4951" xr:uid="{00000000-0005-0000-0000-00005A130000}"/>
    <cellStyle name="Note 7 8 2 2 2 2 2 2" xfId="11378" xr:uid="{E58C1360-A09A-4A58-9411-57C1975102C4}"/>
    <cellStyle name="Note 7 8 2 2 2 2 3" xfId="11377" xr:uid="{DA3F89D6-D2FC-4040-9B25-695F6224E5EF}"/>
    <cellStyle name="Note 7 8 2 2 2 3" xfId="4952" xr:uid="{00000000-0005-0000-0000-00005B130000}"/>
    <cellStyle name="Note 7 8 2 2 2 3 2" xfId="11379" xr:uid="{CA270F2D-D7E4-4AC0-80F9-2FC2AB0A5055}"/>
    <cellStyle name="Note 7 8 2 2 2 4" xfId="11376" xr:uid="{B718BF16-78FC-44B6-8797-CF4D6E7DE14F}"/>
    <cellStyle name="Note 7 8 2 2 3" xfId="4953" xr:uid="{00000000-0005-0000-0000-00005C130000}"/>
    <cellStyle name="Note 7 8 2 2 3 2" xfId="4954" xr:uid="{00000000-0005-0000-0000-00005D130000}"/>
    <cellStyle name="Note 7 8 2 2 3 2 2" xfId="11381" xr:uid="{1FE990FD-823E-4663-8DC7-6095D50B0E1C}"/>
    <cellStyle name="Note 7 8 2 2 3 3" xfId="11380" xr:uid="{0469DCBB-D800-47B3-9B37-06C962E70FBE}"/>
    <cellStyle name="Note 7 8 2 2 4" xfId="4955" xr:uid="{00000000-0005-0000-0000-00005E130000}"/>
    <cellStyle name="Note 7 8 2 2 4 2" xfId="11382" xr:uid="{EAE12866-629B-43AD-B214-6C1091C9C500}"/>
    <cellStyle name="Note 7 8 2 2 5" xfId="11375" xr:uid="{FDFB562C-9E66-40F1-9EC3-21168436EA12}"/>
    <cellStyle name="Note 7 8 2 3" xfId="4956" xr:uid="{00000000-0005-0000-0000-00005F130000}"/>
    <cellStyle name="Note 7 8 2 3 2" xfId="4957" xr:uid="{00000000-0005-0000-0000-000060130000}"/>
    <cellStyle name="Note 7 8 2 3 2 2" xfId="4958" xr:uid="{00000000-0005-0000-0000-000061130000}"/>
    <cellStyle name="Note 7 8 2 3 2 2 2" xfId="11385" xr:uid="{CD1DA147-3372-4614-97F6-7D09817B6B22}"/>
    <cellStyle name="Note 7 8 2 3 2 3" xfId="11384" xr:uid="{5E62FE77-240C-4D2D-B744-99BADB1F9055}"/>
    <cellStyle name="Note 7 8 2 3 3" xfId="4959" xr:uid="{00000000-0005-0000-0000-000062130000}"/>
    <cellStyle name="Note 7 8 2 3 3 2" xfId="11386" xr:uid="{606B8B1E-49FD-4572-9A71-9497B18E29AF}"/>
    <cellStyle name="Note 7 8 2 3 4" xfId="11383" xr:uid="{478A0995-840E-45DF-9421-115E3ED62477}"/>
    <cellStyle name="Note 7 8 2 4" xfId="4960" xr:uid="{00000000-0005-0000-0000-000063130000}"/>
    <cellStyle name="Note 7 8 2 4 2" xfId="4961" xr:uid="{00000000-0005-0000-0000-000064130000}"/>
    <cellStyle name="Note 7 8 2 4 2 2" xfId="11388" xr:uid="{9674388F-04E4-4C78-B3CB-1389163D5B89}"/>
    <cellStyle name="Note 7 8 2 4 3" xfId="11387" xr:uid="{1F1E0642-5D5E-4B30-BD18-C6E0CB63B795}"/>
    <cellStyle name="Note 7 8 2 5" xfId="4962" xr:uid="{00000000-0005-0000-0000-000065130000}"/>
    <cellStyle name="Note 7 8 2 5 2" xfId="4963" xr:uid="{00000000-0005-0000-0000-000066130000}"/>
    <cellStyle name="Note 7 8 2 5 2 2" xfId="11390" xr:uid="{457786E8-4B96-4365-B0F6-DCF89D7333F6}"/>
    <cellStyle name="Note 7 8 2 5 3" xfId="11389" xr:uid="{DD8F9BF7-DC70-4482-BCC9-1C4D6A2FF6F0}"/>
    <cellStyle name="Note 7 8 2 6" xfId="4964" xr:uid="{00000000-0005-0000-0000-000067130000}"/>
    <cellStyle name="Note 7 8 2 6 2" xfId="11391" xr:uid="{A1FE889F-8C32-4B3A-8256-8848ADA4E4BD}"/>
    <cellStyle name="Note 7 8 2 7" xfId="11374" xr:uid="{200CBBA4-6369-4A13-9323-DEDBF91AA4C0}"/>
    <cellStyle name="Note 7 8 3" xfId="4965" xr:uid="{00000000-0005-0000-0000-000068130000}"/>
    <cellStyle name="Note 7 8 3 2" xfId="4966" xr:uid="{00000000-0005-0000-0000-000069130000}"/>
    <cellStyle name="Note 7 8 3 2 2" xfId="4967" xr:uid="{00000000-0005-0000-0000-00006A130000}"/>
    <cellStyle name="Note 7 8 3 2 2 2" xfId="4968" xr:uid="{00000000-0005-0000-0000-00006B130000}"/>
    <cellStyle name="Note 7 8 3 2 2 2 2" xfId="11395" xr:uid="{06002D97-F708-49C9-9A12-8108FD385BE3}"/>
    <cellStyle name="Note 7 8 3 2 2 3" xfId="11394" xr:uid="{A94B056B-4E5B-442B-ADDC-9C873F660C57}"/>
    <cellStyle name="Note 7 8 3 2 3" xfId="4969" xr:uid="{00000000-0005-0000-0000-00006C130000}"/>
    <cellStyle name="Note 7 8 3 2 3 2" xfId="11396" xr:uid="{E6AD3DFF-A909-4887-A5DE-47CD18E7FE24}"/>
    <cellStyle name="Note 7 8 3 2 4" xfId="11393" xr:uid="{263856B4-E5FB-40A6-99F1-9E613AE4161D}"/>
    <cellStyle name="Note 7 8 3 3" xfId="4970" xr:uid="{00000000-0005-0000-0000-00006D130000}"/>
    <cellStyle name="Note 7 8 3 3 2" xfId="4971" xr:uid="{00000000-0005-0000-0000-00006E130000}"/>
    <cellStyle name="Note 7 8 3 3 2 2" xfId="11398" xr:uid="{46D5C38B-34FE-41F9-B0C3-C659DBE46F5F}"/>
    <cellStyle name="Note 7 8 3 3 3" xfId="11397" xr:uid="{B45EC42F-A283-4E0F-847B-81C1F079439C}"/>
    <cellStyle name="Note 7 8 3 4" xfId="4972" xr:uid="{00000000-0005-0000-0000-00006F130000}"/>
    <cellStyle name="Note 7 8 3 4 2" xfId="11399" xr:uid="{977B6252-6DBB-430C-97DB-E62D82285857}"/>
    <cellStyle name="Note 7 8 3 5" xfId="11392" xr:uid="{62AFEE79-C3B7-4C32-8D61-4E7B6492EB6C}"/>
    <cellStyle name="Note 7 8 4" xfId="4973" xr:uid="{00000000-0005-0000-0000-000070130000}"/>
    <cellStyle name="Note 7 8 4 2" xfId="4974" xr:uid="{00000000-0005-0000-0000-000071130000}"/>
    <cellStyle name="Note 7 8 4 2 2" xfId="4975" xr:uid="{00000000-0005-0000-0000-000072130000}"/>
    <cellStyle name="Note 7 8 4 2 2 2" xfId="11402" xr:uid="{E1F2B599-2371-47A0-9B7D-732E89EDB8C2}"/>
    <cellStyle name="Note 7 8 4 2 3" xfId="11401" xr:uid="{683C4DA5-535C-4431-B720-1FC1DAD6B9FF}"/>
    <cellStyle name="Note 7 8 4 3" xfId="4976" xr:uid="{00000000-0005-0000-0000-000073130000}"/>
    <cellStyle name="Note 7 8 4 3 2" xfId="11403" xr:uid="{32319FD0-72DE-41DB-9212-BD0D85B8B30A}"/>
    <cellStyle name="Note 7 8 4 4" xfId="11400" xr:uid="{6EAEC889-F1F6-4156-A714-C71E08702A70}"/>
    <cellStyle name="Note 7 8 5" xfId="4977" xr:uid="{00000000-0005-0000-0000-000074130000}"/>
    <cellStyle name="Note 7 8 5 2" xfId="4978" xr:uid="{00000000-0005-0000-0000-000075130000}"/>
    <cellStyle name="Note 7 8 5 2 2" xfId="11405" xr:uid="{C80BEA80-2896-418A-8E32-1A20EC4B02C9}"/>
    <cellStyle name="Note 7 8 5 3" xfId="11404" xr:uid="{0D57C57D-E0E4-4D88-9C17-C4F6EF601D79}"/>
    <cellStyle name="Note 7 8 6" xfId="4979" xr:uid="{00000000-0005-0000-0000-000076130000}"/>
    <cellStyle name="Note 7 8 6 2" xfId="11406" xr:uid="{341136A9-4437-42EC-A8D5-E8164A0D2D70}"/>
    <cellStyle name="Note 7 8 7" xfId="11373" xr:uid="{5BEBC7A1-E672-4FB8-965E-6EDE0F0F9257}"/>
    <cellStyle name="Note 8 2" xfId="4980" xr:uid="{00000000-0005-0000-0000-000077130000}"/>
    <cellStyle name="Note 8 2 2" xfId="4981" xr:uid="{00000000-0005-0000-0000-000078130000}"/>
    <cellStyle name="Note 8 2 2 2" xfId="4982" xr:uid="{00000000-0005-0000-0000-000079130000}"/>
    <cellStyle name="Note 8 2 2 2 2" xfId="4983" xr:uid="{00000000-0005-0000-0000-00007A130000}"/>
    <cellStyle name="Note 8 2 2 2 2 2" xfId="4984" xr:uid="{00000000-0005-0000-0000-00007B130000}"/>
    <cellStyle name="Note 8 2 2 2 2 2 2" xfId="4985" xr:uid="{00000000-0005-0000-0000-00007C130000}"/>
    <cellStyle name="Note 8 2 2 2 2 2 2 2" xfId="11412" xr:uid="{8EE6AA4B-6B5E-42BE-9F2C-60614CD8422D}"/>
    <cellStyle name="Note 8 2 2 2 2 2 3" xfId="11411" xr:uid="{2DAFF8F3-A7E0-42E0-8A18-33F4CE73BB25}"/>
    <cellStyle name="Note 8 2 2 2 2 3" xfId="4986" xr:uid="{00000000-0005-0000-0000-00007D130000}"/>
    <cellStyle name="Note 8 2 2 2 2 3 2" xfId="11413" xr:uid="{74CB92E2-EA93-4CFE-BD70-0DF7DA61E677}"/>
    <cellStyle name="Note 8 2 2 2 2 4" xfId="11410" xr:uid="{7BC696FD-CB6A-484B-8E3F-D95580B60230}"/>
    <cellStyle name="Note 8 2 2 2 3" xfId="4987" xr:uid="{00000000-0005-0000-0000-00007E130000}"/>
    <cellStyle name="Note 8 2 2 2 3 2" xfId="4988" xr:uid="{00000000-0005-0000-0000-00007F130000}"/>
    <cellStyle name="Note 8 2 2 2 3 2 2" xfId="11415" xr:uid="{8C5B4688-55DE-4C5F-8113-680DBFA48DDD}"/>
    <cellStyle name="Note 8 2 2 2 3 3" xfId="11414" xr:uid="{47FDE87B-2A81-4F55-B18A-E32505BA574E}"/>
    <cellStyle name="Note 8 2 2 2 4" xfId="4989" xr:uid="{00000000-0005-0000-0000-000080130000}"/>
    <cellStyle name="Note 8 2 2 2 4 2" xfId="11416" xr:uid="{324E367C-30A3-448E-87DD-A3EC3883548D}"/>
    <cellStyle name="Note 8 2 2 2 5" xfId="11409" xr:uid="{75890A4F-CC40-4164-9F49-EAD8D9D59446}"/>
    <cellStyle name="Note 8 2 2 3" xfId="4990" xr:uid="{00000000-0005-0000-0000-000081130000}"/>
    <cellStyle name="Note 8 2 2 3 2" xfId="4991" xr:uid="{00000000-0005-0000-0000-000082130000}"/>
    <cellStyle name="Note 8 2 2 3 2 2" xfId="4992" xr:uid="{00000000-0005-0000-0000-000083130000}"/>
    <cellStyle name="Note 8 2 2 3 2 2 2" xfId="11419" xr:uid="{ABE7374E-681C-45F8-BF12-3F3631F40A18}"/>
    <cellStyle name="Note 8 2 2 3 2 3" xfId="11418" xr:uid="{09016D15-1E58-42FE-951A-613BB331D577}"/>
    <cellStyle name="Note 8 2 2 3 3" xfId="4993" xr:uid="{00000000-0005-0000-0000-000084130000}"/>
    <cellStyle name="Note 8 2 2 3 3 2" xfId="11420" xr:uid="{0B9655EE-6A55-480F-B611-3F16DA9886CB}"/>
    <cellStyle name="Note 8 2 2 3 4" xfId="11417" xr:uid="{4CB3BCD7-7933-476F-8F98-03F4C109E738}"/>
    <cellStyle name="Note 8 2 2 4" xfId="4994" xr:uid="{00000000-0005-0000-0000-000085130000}"/>
    <cellStyle name="Note 8 2 2 4 2" xfId="4995" xr:uid="{00000000-0005-0000-0000-000086130000}"/>
    <cellStyle name="Note 8 2 2 4 2 2" xfId="11422" xr:uid="{6FE45217-67D5-47F2-9F70-731DA60E28B3}"/>
    <cellStyle name="Note 8 2 2 4 3" xfId="11421" xr:uid="{38255CCD-6C9B-4897-B7F0-2887A3D41B69}"/>
    <cellStyle name="Note 8 2 2 5" xfId="4996" xr:uid="{00000000-0005-0000-0000-000087130000}"/>
    <cellStyle name="Note 8 2 2 5 2" xfId="4997" xr:uid="{00000000-0005-0000-0000-000088130000}"/>
    <cellStyle name="Note 8 2 2 5 2 2" xfId="11424" xr:uid="{9E278A8B-678B-4509-A9A9-1CACD8A5F72D}"/>
    <cellStyle name="Note 8 2 2 5 3" xfId="11423" xr:uid="{3418DA7D-7AB4-4F78-92D5-0206580286BC}"/>
    <cellStyle name="Note 8 2 2 6" xfId="4998" xr:uid="{00000000-0005-0000-0000-000089130000}"/>
    <cellStyle name="Note 8 2 2 6 2" xfId="11425" xr:uid="{71B0C2B2-5CA5-4727-BF00-20164A3D76C5}"/>
    <cellStyle name="Note 8 2 2 7" xfId="11408" xr:uid="{53843447-84B2-42E9-9504-3FDCDE6B2920}"/>
    <cellStyle name="Note 8 2 3" xfId="4999" xr:uid="{00000000-0005-0000-0000-00008A130000}"/>
    <cellStyle name="Note 8 2 3 2" xfId="5000" xr:uid="{00000000-0005-0000-0000-00008B130000}"/>
    <cellStyle name="Note 8 2 3 2 2" xfId="5001" xr:uid="{00000000-0005-0000-0000-00008C130000}"/>
    <cellStyle name="Note 8 2 3 2 2 2" xfId="5002" xr:uid="{00000000-0005-0000-0000-00008D130000}"/>
    <cellStyle name="Note 8 2 3 2 2 2 2" xfId="11429" xr:uid="{576694A6-9B27-475D-8A0F-3B06DD8980ED}"/>
    <cellStyle name="Note 8 2 3 2 2 3" xfId="11428" xr:uid="{653A6D2C-9204-4C9D-AE50-49CD33E4B664}"/>
    <cellStyle name="Note 8 2 3 2 3" xfId="5003" xr:uid="{00000000-0005-0000-0000-00008E130000}"/>
    <cellStyle name="Note 8 2 3 2 3 2" xfId="11430" xr:uid="{803734E5-0772-457B-9AAE-0D1491A3D431}"/>
    <cellStyle name="Note 8 2 3 2 4" xfId="11427" xr:uid="{9446B95D-D83A-450F-A3E6-895A14AFF92F}"/>
    <cellStyle name="Note 8 2 3 3" xfId="5004" xr:uid="{00000000-0005-0000-0000-00008F130000}"/>
    <cellStyle name="Note 8 2 3 3 2" xfId="5005" xr:uid="{00000000-0005-0000-0000-000090130000}"/>
    <cellStyle name="Note 8 2 3 3 2 2" xfId="11432" xr:uid="{B6E5DFB7-38EB-4420-A40B-8A83ABB90D82}"/>
    <cellStyle name="Note 8 2 3 3 3" xfId="11431" xr:uid="{1EFCE205-D42C-47BA-B1E1-D6EA26ED650D}"/>
    <cellStyle name="Note 8 2 3 4" xfId="5006" xr:uid="{00000000-0005-0000-0000-000091130000}"/>
    <cellStyle name="Note 8 2 3 4 2" xfId="11433" xr:uid="{2ACCC2F0-9C17-4312-A6DA-592B47722B24}"/>
    <cellStyle name="Note 8 2 3 5" xfId="11426" xr:uid="{FD7A9CA2-0192-492B-A102-ABE41AB2BE8A}"/>
    <cellStyle name="Note 8 2 4" xfId="5007" xr:uid="{00000000-0005-0000-0000-000092130000}"/>
    <cellStyle name="Note 8 2 4 2" xfId="5008" xr:uid="{00000000-0005-0000-0000-000093130000}"/>
    <cellStyle name="Note 8 2 4 2 2" xfId="5009" xr:uid="{00000000-0005-0000-0000-000094130000}"/>
    <cellStyle name="Note 8 2 4 2 2 2" xfId="11436" xr:uid="{C25355CD-3C12-41DD-8512-F7C5488133D9}"/>
    <cellStyle name="Note 8 2 4 2 3" xfId="11435" xr:uid="{B84CE27A-D656-420D-BCFD-AC486371723C}"/>
    <cellStyle name="Note 8 2 4 3" xfId="5010" xr:uid="{00000000-0005-0000-0000-000095130000}"/>
    <cellStyle name="Note 8 2 4 3 2" xfId="11437" xr:uid="{1CD5E7C2-7108-48B9-9556-F3B5AF8B72AE}"/>
    <cellStyle name="Note 8 2 4 4" xfId="11434" xr:uid="{AB502F96-29AF-4135-8BF9-3BE001140D43}"/>
    <cellStyle name="Note 8 2 5" xfId="5011" xr:uid="{00000000-0005-0000-0000-000096130000}"/>
    <cellStyle name="Note 8 2 5 2" xfId="5012" xr:uid="{00000000-0005-0000-0000-000097130000}"/>
    <cellStyle name="Note 8 2 5 2 2" xfId="11439" xr:uid="{E052F575-FEA4-4D6A-8E53-01E1BC81E856}"/>
    <cellStyle name="Note 8 2 5 3" xfId="11438" xr:uid="{82F73B86-A2DC-4182-BCE1-538939D4E62B}"/>
    <cellStyle name="Note 8 2 6" xfId="5013" xr:uid="{00000000-0005-0000-0000-000098130000}"/>
    <cellStyle name="Note 8 2 6 2" xfId="11440" xr:uid="{B8EC6F98-AD18-4757-9C24-BCF12B4CC247}"/>
    <cellStyle name="Note 8 2 7" xfId="11407" xr:uid="{98203E7E-692A-4FC2-B707-4CE07AE13BFB}"/>
    <cellStyle name="Note 8 3" xfId="5014" xr:uid="{00000000-0005-0000-0000-000099130000}"/>
    <cellStyle name="Note 8 3 2" xfId="5015" xr:uid="{00000000-0005-0000-0000-00009A130000}"/>
    <cellStyle name="Note 8 3 2 2" xfId="5016" xr:uid="{00000000-0005-0000-0000-00009B130000}"/>
    <cellStyle name="Note 8 3 2 2 2" xfId="5017" xr:uid="{00000000-0005-0000-0000-00009C130000}"/>
    <cellStyle name="Note 8 3 2 2 2 2" xfId="5018" xr:uid="{00000000-0005-0000-0000-00009D130000}"/>
    <cellStyle name="Note 8 3 2 2 2 2 2" xfId="5019" xr:uid="{00000000-0005-0000-0000-00009E130000}"/>
    <cellStyle name="Note 8 3 2 2 2 2 2 2" xfId="11446" xr:uid="{52CDCE1D-0B3B-42F4-BC95-5E272D869885}"/>
    <cellStyle name="Note 8 3 2 2 2 2 3" xfId="11445" xr:uid="{C9DE49E5-F7DE-4862-ABD6-1E2A9C864686}"/>
    <cellStyle name="Note 8 3 2 2 2 3" xfId="5020" xr:uid="{00000000-0005-0000-0000-00009F130000}"/>
    <cellStyle name="Note 8 3 2 2 2 3 2" xfId="11447" xr:uid="{02E1D5BA-0964-47E0-9D0C-225799267D69}"/>
    <cellStyle name="Note 8 3 2 2 2 4" xfId="11444" xr:uid="{38DD26C6-89EC-4C57-B120-99A5F22A828B}"/>
    <cellStyle name="Note 8 3 2 2 3" xfId="5021" xr:uid="{00000000-0005-0000-0000-0000A0130000}"/>
    <cellStyle name="Note 8 3 2 2 3 2" xfId="5022" xr:uid="{00000000-0005-0000-0000-0000A1130000}"/>
    <cellStyle name="Note 8 3 2 2 3 2 2" xfId="11449" xr:uid="{B8A98D38-7902-479E-8C93-205C5EE6057F}"/>
    <cellStyle name="Note 8 3 2 2 3 3" xfId="11448" xr:uid="{A66F33EB-BE2E-4BB6-B1FF-36EB769E62F0}"/>
    <cellStyle name="Note 8 3 2 2 4" xfId="5023" xr:uid="{00000000-0005-0000-0000-0000A2130000}"/>
    <cellStyle name="Note 8 3 2 2 4 2" xfId="11450" xr:uid="{D53E5E62-8005-4357-8C7C-B4D569529BF6}"/>
    <cellStyle name="Note 8 3 2 2 5" xfId="11443" xr:uid="{E51356D6-0D16-418D-A46C-CBCCEE05C4E4}"/>
    <cellStyle name="Note 8 3 2 3" xfId="5024" xr:uid="{00000000-0005-0000-0000-0000A3130000}"/>
    <cellStyle name="Note 8 3 2 3 2" xfId="5025" xr:uid="{00000000-0005-0000-0000-0000A4130000}"/>
    <cellStyle name="Note 8 3 2 3 2 2" xfId="5026" xr:uid="{00000000-0005-0000-0000-0000A5130000}"/>
    <cellStyle name="Note 8 3 2 3 2 2 2" xfId="11453" xr:uid="{3B7EA64C-9E65-47D0-811A-27A5E686EA55}"/>
    <cellStyle name="Note 8 3 2 3 2 3" xfId="11452" xr:uid="{133FF747-EB39-4B5C-B2AE-135341FAA98C}"/>
    <cellStyle name="Note 8 3 2 3 3" xfId="5027" xr:uid="{00000000-0005-0000-0000-0000A6130000}"/>
    <cellStyle name="Note 8 3 2 3 3 2" xfId="11454" xr:uid="{09F6CAED-0775-4B48-914D-B8E508D3D36D}"/>
    <cellStyle name="Note 8 3 2 3 4" xfId="11451" xr:uid="{4CEA400B-7593-4EAE-94C6-543EBA086CA0}"/>
    <cellStyle name="Note 8 3 2 4" xfId="5028" xr:uid="{00000000-0005-0000-0000-0000A7130000}"/>
    <cellStyle name="Note 8 3 2 4 2" xfId="5029" xr:uid="{00000000-0005-0000-0000-0000A8130000}"/>
    <cellStyle name="Note 8 3 2 4 2 2" xfId="11456" xr:uid="{28B24116-BC97-41D7-B36B-CCE94AC8AB2C}"/>
    <cellStyle name="Note 8 3 2 4 3" xfId="11455" xr:uid="{5702DDC1-A7D3-4D23-92DA-DE50893CCD0E}"/>
    <cellStyle name="Note 8 3 2 5" xfId="5030" xr:uid="{00000000-0005-0000-0000-0000A9130000}"/>
    <cellStyle name="Note 8 3 2 5 2" xfId="5031" xr:uid="{00000000-0005-0000-0000-0000AA130000}"/>
    <cellStyle name="Note 8 3 2 5 2 2" xfId="11458" xr:uid="{00752C12-3220-41EB-9529-549AA068FEB6}"/>
    <cellStyle name="Note 8 3 2 5 3" xfId="11457" xr:uid="{08F9C346-430C-42C1-BBF2-C236247B3784}"/>
    <cellStyle name="Note 8 3 2 6" xfId="5032" xr:uid="{00000000-0005-0000-0000-0000AB130000}"/>
    <cellStyle name="Note 8 3 2 6 2" xfId="11459" xr:uid="{38F0353E-6075-4BE9-B647-BFBA2437B0EF}"/>
    <cellStyle name="Note 8 3 2 7" xfId="11442" xr:uid="{8EA66747-AB18-4F23-89BD-CDA7BB6038A3}"/>
    <cellStyle name="Note 8 3 3" xfId="5033" xr:uid="{00000000-0005-0000-0000-0000AC130000}"/>
    <cellStyle name="Note 8 3 3 2" xfId="5034" xr:uid="{00000000-0005-0000-0000-0000AD130000}"/>
    <cellStyle name="Note 8 3 3 2 2" xfId="5035" xr:uid="{00000000-0005-0000-0000-0000AE130000}"/>
    <cellStyle name="Note 8 3 3 2 2 2" xfId="5036" xr:uid="{00000000-0005-0000-0000-0000AF130000}"/>
    <cellStyle name="Note 8 3 3 2 2 2 2" xfId="11463" xr:uid="{622D6800-852A-416F-9A6B-7E81D894EFD2}"/>
    <cellStyle name="Note 8 3 3 2 2 3" xfId="11462" xr:uid="{918D016C-6659-47F6-B26A-6D254C30D50B}"/>
    <cellStyle name="Note 8 3 3 2 3" xfId="5037" xr:uid="{00000000-0005-0000-0000-0000B0130000}"/>
    <cellStyle name="Note 8 3 3 2 3 2" xfId="11464" xr:uid="{7345BB6B-91CB-440E-9310-A8178347A5D2}"/>
    <cellStyle name="Note 8 3 3 2 4" xfId="11461" xr:uid="{8E6AD414-EAD4-4DAB-8BB2-6C73734F70EF}"/>
    <cellStyle name="Note 8 3 3 3" xfId="5038" xr:uid="{00000000-0005-0000-0000-0000B1130000}"/>
    <cellStyle name="Note 8 3 3 3 2" xfId="5039" xr:uid="{00000000-0005-0000-0000-0000B2130000}"/>
    <cellStyle name="Note 8 3 3 3 2 2" xfId="11466" xr:uid="{65DDE587-6BBA-47F3-BF1B-0D7695B7653D}"/>
    <cellStyle name="Note 8 3 3 3 3" xfId="11465" xr:uid="{90099367-798B-4946-9C5F-698CFAC31C15}"/>
    <cellStyle name="Note 8 3 3 4" xfId="5040" xr:uid="{00000000-0005-0000-0000-0000B3130000}"/>
    <cellStyle name="Note 8 3 3 4 2" xfId="11467" xr:uid="{A90DD7D8-F147-48EA-B977-F512F3ED1423}"/>
    <cellStyle name="Note 8 3 3 5" xfId="11460" xr:uid="{9F5B81FD-6020-4059-B1E0-098992663BA8}"/>
    <cellStyle name="Note 8 3 4" xfId="5041" xr:uid="{00000000-0005-0000-0000-0000B4130000}"/>
    <cellStyle name="Note 8 3 4 2" xfId="5042" xr:uid="{00000000-0005-0000-0000-0000B5130000}"/>
    <cellStyle name="Note 8 3 4 2 2" xfId="5043" xr:uid="{00000000-0005-0000-0000-0000B6130000}"/>
    <cellStyle name="Note 8 3 4 2 2 2" xfId="11470" xr:uid="{A7D7CBC6-6D51-4D88-A951-6BFA9170CACD}"/>
    <cellStyle name="Note 8 3 4 2 3" xfId="11469" xr:uid="{4759CEBF-8B4E-4D3E-9842-EF09411016FC}"/>
    <cellStyle name="Note 8 3 4 3" xfId="5044" xr:uid="{00000000-0005-0000-0000-0000B7130000}"/>
    <cellStyle name="Note 8 3 4 3 2" xfId="11471" xr:uid="{2D711734-E61F-4BC0-92AD-AE40A84C82A9}"/>
    <cellStyle name="Note 8 3 4 4" xfId="11468" xr:uid="{A08DAAEA-576C-42A8-BDA1-91FD5F995B2E}"/>
    <cellStyle name="Note 8 3 5" xfId="5045" xr:uid="{00000000-0005-0000-0000-0000B8130000}"/>
    <cellStyle name="Note 8 3 5 2" xfId="5046" xr:uid="{00000000-0005-0000-0000-0000B9130000}"/>
    <cellStyle name="Note 8 3 5 2 2" xfId="11473" xr:uid="{02D929DF-0B9B-4F61-9706-BCC1D9DD6692}"/>
    <cellStyle name="Note 8 3 5 3" xfId="11472" xr:uid="{589BA7DA-676D-4CE0-92FA-F77B4193747B}"/>
    <cellStyle name="Note 8 3 6" xfId="5047" xr:uid="{00000000-0005-0000-0000-0000BA130000}"/>
    <cellStyle name="Note 8 3 6 2" xfId="11474" xr:uid="{D294EED6-E8D1-4DB4-84D8-6E5AA17301A2}"/>
    <cellStyle name="Note 8 3 7" xfId="11441" xr:uid="{1EE48B70-9718-452C-A7FC-978904670604}"/>
    <cellStyle name="Note 8 4" xfId="5048" xr:uid="{00000000-0005-0000-0000-0000BB130000}"/>
    <cellStyle name="Note 8 4 2" xfId="5049" xr:uid="{00000000-0005-0000-0000-0000BC130000}"/>
    <cellStyle name="Note 8 4 2 2" xfId="5050" xr:uid="{00000000-0005-0000-0000-0000BD130000}"/>
    <cellStyle name="Note 8 4 2 2 2" xfId="5051" xr:uid="{00000000-0005-0000-0000-0000BE130000}"/>
    <cellStyle name="Note 8 4 2 2 2 2" xfId="5052" xr:uid="{00000000-0005-0000-0000-0000BF130000}"/>
    <cellStyle name="Note 8 4 2 2 2 2 2" xfId="5053" xr:uid="{00000000-0005-0000-0000-0000C0130000}"/>
    <cellStyle name="Note 8 4 2 2 2 2 2 2" xfId="11480" xr:uid="{3E26B2BF-5B35-418F-9A6A-C1207C3CEBDA}"/>
    <cellStyle name="Note 8 4 2 2 2 2 3" xfId="11479" xr:uid="{33AE1FD4-1CEE-4F35-857F-782ACDE29AD4}"/>
    <cellStyle name="Note 8 4 2 2 2 3" xfId="5054" xr:uid="{00000000-0005-0000-0000-0000C1130000}"/>
    <cellStyle name="Note 8 4 2 2 2 3 2" xfId="11481" xr:uid="{CF65B144-11A4-4112-9F8A-AD816BD9917B}"/>
    <cellStyle name="Note 8 4 2 2 2 4" xfId="11478" xr:uid="{1C465D8D-EB1B-4C16-A16B-DAF38C355271}"/>
    <cellStyle name="Note 8 4 2 2 3" xfId="5055" xr:uid="{00000000-0005-0000-0000-0000C2130000}"/>
    <cellStyle name="Note 8 4 2 2 3 2" xfId="5056" xr:uid="{00000000-0005-0000-0000-0000C3130000}"/>
    <cellStyle name="Note 8 4 2 2 3 2 2" xfId="11483" xr:uid="{94CBAC52-1BA3-4EA1-B768-B0A26945C3BE}"/>
    <cellStyle name="Note 8 4 2 2 3 3" xfId="11482" xr:uid="{FB21362F-FC84-4B0D-BCA1-5669E854E770}"/>
    <cellStyle name="Note 8 4 2 2 4" xfId="5057" xr:uid="{00000000-0005-0000-0000-0000C4130000}"/>
    <cellStyle name="Note 8 4 2 2 4 2" xfId="11484" xr:uid="{9DFDB818-506D-4CBE-85E4-678BA8A79341}"/>
    <cellStyle name="Note 8 4 2 2 5" xfId="11477" xr:uid="{98D46F4A-B567-4961-AEFA-DA5FDFF45F0E}"/>
    <cellStyle name="Note 8 4 2 3" xfId="5058" xr:uid="{00000000-0005-0000-0000-0000C5130000}"/>
    <cellStyle name="Note 8 4 2 3 2" xfId="5059" xr:uid="{00000000-0005-0000-0000-0000C6130000}"/>
    <cellStyle name="Note 8 4 2 3 2 2" xfId="5060" xr:uid="{00000000-0005-0000-0000-0000C7130000}"/>
    <cellStyle name="Note 8 4 2 3 2 2 2" xfId="11487" xr:uid="{AB09CCB1-F801-4DA4-924A-7C7B3BDB5DAE}"/>
    <cellStyle name="Note 8 4 2 3 2 3" xfId="11486" xr:uid="{01B4491A-85F2-417D-8C43-9E3F44945BB5}"/>
    <cellStyle name="Note 8 4 2 3 3" xfId="5061" xr:uid="{00000000-0005-0000-0000-0000C8130000}"/>
    <cellStyle name="Note 8 4 2 3 3 2" xfId="11488" xr:uid="{B83DA95D-316C-4486-A688-04EDF5BED919}"/>
    <cellStyle name="Note 8 4 2 3 4" xfId="11485" xr:uid="{1073F56B-0B95-4EE4-96AB-029A8851FB8A}"/>
    <cellStyle name="Note 8 4 2 4" xfId="5062" xr:uid="{00000000-0005-0000-0000-0000C9130000}"/>
    <cellStyle name="Note 8 4 2 4 2" xfId="5063" xr:uid="{00000000-0005-0000-0000-0000CA130000}"/>
    <cellStyle name="Note 8 4 2 4 2 2" xfId="11490" xr:uid="{8B84CE13-1E46-4062-B535-61EA18B69191}"/>
    <cellStyle name="Note 8 4 2 4 3" xfId="11489" xr:uid="{1B9774BE-F31E-4054-B9D4-A5D523BF9D45}"/>
    <cellStyle name="Note 8 4 2 5" xfId="5064" xr:uid="{00000000-0005-0000-0000-0000CB130000}"/>
    <cellStyle name="Note 8 4 2 5 2" xfId="5065" xr:uid="{00000000-0005-0000-0000-0000CC130000}"/>
    <cellStyle name="Note 8 4 2 5 2 2" xfId="11492" xr:uid="{661D2073-98A8-40F7-984D-079A150695D3}"/>
    <cellStyle name="Note 8 4 2 5 3" xfId="11491" xr:uid="{41CF19FD-1638-4069-87D0-125150ED4376}"/>
    <cellStyle name="Note 8 4 2 6" xfId="5066" xr:uid="{00000000-0005-0000-0000-0000CD130000}"/>
    <cellStyle name="Note 8 4 2 6 2" xfId="11493" xr:uid="{CDACF2E3-215A-4DE1-A09B-296A9491D6D8}"/>
    <cellStyle name="Note 8 4 2 7" xfId="11476" xr:uid="{180584CC-0DAD-4B44-884E-B0B1777DA20E}"/>
    <cellStyle name="Note 8 4 3" xfId="5067" xr:uid="{00000000-0005-0000-0000-0000CE130000}"/>
    <cellStyle name="Note 8 4 3 2" xfId="5068" xr:uid="{00000000-0005-0000-0000-0000CF130000}"/>
    <cellStyle name="Note 8 4 3 2 2" xfId="5069" xr:uid="{00000000-0005-0000-0000-0000D0130000}"/>
    <cellStyle name="Note 8 4 3 2 2 2" xfId="5070" xr:uid="{00000000-0005-0000-0000-0000D1130000}"/>
    <cellStyle name="Note 8 4 3 2 2 2 2" xfId="11497" xr:uid="{2625CAA9-E13C-4654-8643-BFC856C89AEF}"/>
    <cellStyle name="Note 8 4 3 2 2 3" xfId="11496" xr:uid="{BADA59C7-357E-4605-9CF0-82FD693B5FEA}"/>
    <cellStyle name="Note 8 4 3 2 3" xfId="5071" xr:uid="{00000000-0005-0000-0000-0000D2130000}"/>
    <cellStyle name="Note 8 4 3 2 3 2" xfId="11498" xr:uid="{4228E498-4E46-4B69-AFE0-D95A27236EB5}"/>
    <cellStyle name="Note 8 4 3 2 4" xfId="11495" xr:uid="{20297ADB-6E46-43F6-9FDB-0B87861C122E}"/>
    <cellStyle name="Note 8 4 3 3" xfId="5072" xr:uid="{00000000-0005-0000-0000-0000D3130000}"/>
    <cellStyle name="Note 8 4 3 3 2" xfId="5073" xr:uid="{00000000-0005-0000-0000-0000D4130000}"/>
    <cellStyle name="Note 8 4 3 3 2 2" xfId="11500" xr:uid="{34BE60C1-75AE-4375-BAC4-B483DD21074C}"/>
    <cellStyle name="Note 8 4 3 3 3" xfId="11499" xr:uid="{25EB3A44-A557-4D0D-8EBE-D6B7633DDF0E}"/>
    <cellStyle name="Note 8 4 3 4" xfId="5074" xr:uid="{00000000-0005-0000-0000-0000D5130000}"/>
    <cellStyle name="Note 8 4 3 4 2" xfId="11501" xr:uid="{EDCBAE49-89E3-4866-8708-6F99848EC585}"/>
    <cellStyle name="Note 8 4 3 5" xfId="11494" xr:uid="{8971C9D6-574E-412D-AAED-CD7670CB4837}"/>
    <cellStyle name="Note 8 4 4" xfId="5075" xr:uid="{00000000-0005-0000-0000-0000D6130000}"/>
    <cellStyle name="Note 8 4 4 2" xfId="5076" xr:uid="{00000000-0005-0000-0000-0000D7130000}"/>
    <cellStyle name="Note 8 4 4 2 2" xfId="5077" xr:uid="{00000000-0005-0000-0000-0000D8130000}"/>
    <cellStyle name="Note 8 4 4 2 2 2" xfId="11504" xr:uid="{3EF5188C-E4E8-4B2D-B66E-D9ACB61BF6C0}"/>
    <cellStyle name="Note 8 4 4 2 3" xfId="11503" xr:uid="{133CEF8C-3AA0-47C5-8583-E6942925725F}"/>
    <cellStyle name="Note 8 4 4 3" xfId="5078" xr:uid="{00000000-0005-0000-0000-0000D9130000}"/>
    <cellStyle name="Note 8 4 4 3 2" xfId="11505" xr:uid="{4B5D43BF-C16C-46F8-A4FD-C880ED08261A}"/>
    <cellStyle name="Note 8 4 4 4" xfId="11502" xr:uid="{E8F76ACF-7A45-418C-9E54-AED4E17D9FA7}"/>
    <cellStyle name="Note 8 4 5" xfId="5079" xr:uid="{00000000-0005-0000-0000-0000DA130000}"/>
    <cellStyle name="Note 8 4 5 2" xfId="5080" xr:uid="{00000000-0005-0000-0000-0000DB130000}"/>
    <cellStyle name="Note 8 4 5 2 2" xfId="11507" xr:uid="{8C51BAA4-DB18-408E-A636-AF079458A716}"/>
    <cellStyle name="Note 8 4 5 3" xfId="11506" xr:uid="{4DECDC20-B4B9-406C-99E2-BCB4E56D3366}"/>
    <cellStyle name="Note 8 4 6" xfId="5081" xr:uid="{00000000-0005-0000-0000-0000DC130000}"/>
    <cellStyle name="Note 8 4 6 2" xfId="11508" xr:uid="{0D354F18-50C3-42ED-9781-748461890ABD}"/>
    <cellStyle name="Note 8 4 7" xfId="11475" xr:uid="{D35387F7-2618-46E1-8A01-DFCA702B0F2B}"/>
    <cellStyle name="Note 8 5" xfId="5082" xr:uid="{00000000-0005-0000-0000-0000DD130000}"/>
    <cellStyle name="Note 8 5 2" xfId="5083" xr:uid="{00000000-0005-0000-0000-0000DE130000}"/>
    <cellStyle name="Note 8 5 2 2" xfId="5084" xr:uid="{00000000-0005-0000-0000-0000DF130000}"/>
    <cellStyle name="Note 8 5 2 2 2" xfId="5085" xr:uid="{00000000-0005-0000-0000-0000E0130000}"/>
    <cellStyle name="Note 8 5 2 2 2 2" xfId="5086" xr:uid="{00000000-0005-0000-0000-0000E1130000}"/>
    <cellStyle name="Note 8 5 2 2 2 2 2" xfId="5087" xr:uid="{00000000-0005-0000-0000-0000E2130000}"/>
    <cellStyle name="Note 8 5 2 2 2 2 2 2" xfId="11514" xr:uid="{DFA6B9CE-F554-4A35-BD64-489027B4E604}"/>
    <cellStyle name="Note 8 5 2 2 2 2 3" xfId="11513" xr:uid="{ED56500D-563C-40B7-9577-6133681E80BA}"/>
    <cellStyle name="Note 8 5 2 2 2 3" xfId="5088" xr:uid="{00000000-0005-0000-0000-0000E3130000}"/>
    <cellStyle name="Note 8 5 2 2 2 3 2" xfId="11515" xr:uid="{55955D99-7255-4D28-9B07-C04AFF54132E}"/>
    <cellStyle name="Note 8 5 2 2 2 4" xfId="11512" xr:uid="{555AA25A-7A97-4648-95FB-C5C684E69D72}"/>
    <cellStyle name="Note 8 5 2 2 3" xfId="5089" xr:uid="{00000000-0005-0000-0000-0000E4130000}"/>
    <cellStyle name="Note 8 5 2 2 3 2" xfId="5090" xr:uid="{00000000-0005-0000-0000-0000E5130000}"/>
    <cellStyle name="Note 8 5 2 2 3 2 2" xfId="11517" xr:uid="{FC5D8462-8B2B-4A63-B03B-3B328C2F0F6A}"/>
    <cellStyle name="Note 8 5 2 2 3 3" xfId="11516" xr:uid="{BADD26DC-FE7F-40DD-8D9C-244D71AB0390}"/>
    <cellStyle name="Note 8 5 2 2 4" xfId="5091" xr:uid="{00000000-0005-0000-0000-0000E6130000}"/>
    <cellStyle name="Note 8 5 2 2 4 2" xfId="11518" xr:uid="{16916443-50B9-4D39-BC0C-BBFCA02CBDC8}"/>
    <cellStyle name="Note 8 5 2 2 5" xfId="11511" xr:uid="{2FD204B4-47E0-4073-8ECD-EEA5BCFCFEDE}"/>
    <cellStyle name="Note 8 5 2 3" xfId="5092" xr:uid="{00000000-0005-0000-0000-0000E7130000}"/>
    <cellStyle name="Note 8 5 2 3 2" xfId="5093" xr:uid="{00000000-0005-0000-0000-0000E8130000}"/>
    <cellStyle name="Note 8 5 2 3 2 2" xfId="5094" xr:uid="{00000000-0005-0000-0000-0000E9130000}"/>
    <cellStyle name="Note 8 5 2 3 2 2 2" xfId="11521" xr:uid="{69F071C5-B5FF-43F1-BD94-3FB093C1032B}"/>
    <cellStyle name="Note 8 5 2 3 2 3" xfId="11520" xr:uid="{4C1890D5-D8C7-4919-BEAD-9B37DDE69366}"/>
    <cellStyle name="Note 8 5 2 3 3" xfId="5095" xr:uid="{00000000-0005-0000-0000-0000EA130000}"/>
    <cellStyle name="Note 8 5 2 3 3 2" xfId="11522" xr:uid="{3E1B8E48-C967-46E3-8B04-3F06E5499A59}"/>
    <cellStyle name="Note 8 5 2 3 4" xfId="11519" xr:uid="{1567AEAC-BACA-432F-9D42-A192ECD25DB4}"/>
    <cellStyle name="Note 8 5 2 4" xfId="5096" xr:uid="{00000000-0005-0000-0000-0000EB130000}"/>
    <cellStyle name="Note 8 5 2 4 2" xfId="5097" xr:uid="{00000000-0005-0000-0000-0000EC130000}"/>
    <cellStyle name="Note 8 5 2 4 2 2" xfId="11524" xr:uid="{DFC4E5DE-D636-400A-B819-EB279FEC41B4}"/>
    <cellStyle name="Note 8 5 2 4 3" xfId="11523" xr:uid="{F49A52D2-978B-4D6D-BD0C-CA64916BBB2A}"/>
    <cellStyle name="Note 8 5 2 5" xfId="5098" xr:uid="{00000000-0005-0000-0000-0000ED130000}"/>
    <cellStyle name="Note 8 5 2 5 2" xfId="5099" xr:uid="{00000000-0005-0000-0000-0000EE130000}"/>
    <cellStyle name="Note 8 5 2 5 2 2" xfId="11526" xr:uid="{CBE908DF-840D-4E56-95AB-34DA18C9802D}"/>
    <cellStyle name="Note 8 5 2 5 3" xfId="11525" xr:uid="{B39B4114-E3F4-4CE1-80DA-4B02EC9272A0}"/>
    <cellStyle name="Note 8 5 2 6" xfId="5100" xr:uid="{00000000-0005-0000-0000-0000EF130000}"/>
    <cellStyle name="Note 8 5 2 6 2" xfId="11527" xr:uid="{592C1198-8A42-48DA-9404-33FE710ABF8F}"/>
    <cellStyle name="Note 8 5 2 7" xfId="11510" xr:uid="{C214894C-A947-4A22-B949-3761C1C4B118}"/>
    <cellStyle name="Note 8 5 3" xfId="5101" xr:uid="{00000000-0005-0000-0000-0000F0130000}"/>
    <cellStyle name="Note 8 5 3 2" xfId="5102" xr:uid="{00000000-0005-0000-0000-0000F1130000}"/>
    <cellStyle name="Note 8 5 3 2 2" xfId="5103" xr:uid="{00000000-0005-0000-0000-0000F2130000}"/>
    <cellStyle name="Note 8 5 3 2 2 2" xfId="5104" xr:uid="{00000000-0005-0000-0000-0000F3130000}"/>
    <cellStyle name="Note 8 5 3 2 2 2 2" xfId="11531" xr:uid="{897B6692-3A0D-4A2F-AB5B-4CE965DCF30D}"/>
    <cellStyle name="Note 8 5 3 2 2 3" xfId="11530" xr:uid="{3C14D530-28EC-45CA-9E73-D6A88C2E7B47}"/>
    <cellStyle name="Note 8 5 3 2 3" xfId="5105" xr:uid="{00000000-0005-0000-0000-0000F4130000}"/>
    <cellStyle name="Note 8 5 3 2 3 2" xfId="11532" xr:uid="{2711DE1C-772E-40ED-B2FD-D238C0EC7FB8}"/>
    <cellStyle name="Note 8 5 3 2 4" xfId="11529" xr:uid="{853A2A7F-B748-494D-9CDC-204A3BE0416A}"/>
    <cellStyle name="Note 8 5 3 3" xfId="5106" xr:uid="{00000000-0005-0000-0000-0000F5130000}"/>
    <cellStyle name="Note 8 5 3 3 2" xfId="5107" xr:uid="{00000000-0005-0000-0000-0000F6130000}"/>
    <cellStyle name="Note 8 5 3 3 2 2" xfId="11534" xr:uid="{4002660E-C891-4DC5-B946-3F30CA74D2EC}"/>
    <cellStyle name="Note 8 5 3 3 3" xfId="11533" xr:uid="{6B8D4054-FE4D-4A44-9B37-F51A70153DCE}"/>
    <cellStyle name="Note 8 5 3 4" xfId="5108" xr:uid="{00000000-0005-0000-0000-0000F7130000}"/>
    <cellStyle name="Note 8 5 3 4 2" xfId="11535" xr:uid="{3D1D449E-5BC4-4B19-A324-0521235EDF5D}"/>
    <cellStyle name="Note 8 5 3 5" xfId="11528" xr:uid="{437DD34B-5654-4B6A-8BE2-3E03EA88C44F}"/>
    <cellStyle name="Note 8 5 4" xfId="5109" xr:uid="{00000000-0005-0000-0000-0000F8130000}"/>
    <cellStyle name="Note 8 5 4 2" xfId="5110" xr:uid="{00000000-0005-0000-0000-0000F9130000}"/>
    <cellStyle name="Note 8 5 4 2 2" xfId="5111" xr:uid="{00000000-0005-0000-0000-0000FA130000}"/>
    <cellStyle name="Note 8 5 4 2 2 2" xfId="11538" xr:uid="{F6A304B4-9941-4B19-9B0D-DD9E08EF481F}"/>
    <cellStyle name="Note 8 5 4 2 3" xfId="11537" xr:uid="{B532BBD0-702D-4D2B-A68B-6B17635A072C}"/>
    <cellStyle name="Note 8 5 4 3" xfId="5112" xr:uid="{00000000-0005-0000-0000-0000FB130000}"/>
    <cellStyle name="Note 8 5 4 3 2" xfId="11539" xr:uid="{E47740CB-FCA6-474C-905F-43D75FAE623F}"/>
    <cellStyle name="Note 8 5 4 4" xfId="11536" xr:uid="{132F49AD-25A8-406C-BFE7-F31348125DA9}"/>
    <cellStyle name="Note 8 5 5" xfId="5113" xr:uid="{00000000-0005-0000-0000-0000FC130000}"/>
    <cellStyle name="Note 8 5 5 2" xfId="5114" xr:uid="{00000000-0005-0000-0000-0000FD130000}"/>
    <cellStyle name="Note 8 5 5 2 2" xfId="11541" xr:uid="{7C48B7DF-67E1-478D-B17B-993177585A4C}"/>
    <cellStyle name="Note 8 5 5 3" xfId="11540" xr:uid="{A4F1BACE-C18D-497F-9CE7-BCA5D4F6B8FB}"/>
    <cellStyle name="Note 8 5 6" xfId="5115" xr:uid="{00000000-0005-0000-0000-0000FE130000}"/>
    <cellStyle name="Note 8 5 6 2" xfId="11542" xr:uid="{D80EFBF9-E91B-4A5E-9256-523754BD3F2E}"/>
    <cellStyle name="Note 8 5 7" xfId="11509" xr:uid="{88159C26-D575-4120-B516-81958CCD77C6}"/>
    <cellStyle name="Note 8 6" xfId="5116" xr:uid="{00000000-0005-0000-0000-0000FF130000}"/>
    <cellStyle name="Note 8 6 2" xfId="5117" xr:uid="{00000000-0005-0000-0000-000000140000}"/>
    <cellStyle name="Note 8 6 2 2" xfId="5118" xr:uid="{00000000-0005-0000-0000-000001140000}"/>
    <cellStyle name="Note 8 6 2 2 2" xfId="5119" xr:uid="{00000000-0005-0000-0000-000002140000}"/>
    <cellStyle name="Note 8 6 2 2 2 2" xfId="5120" xr:uid="{00000000-0005-0000-0000-000003140000}"/>
    <cellStyle name="Note 8 6 2 2 2 2 2" xfId="5121" xr:uid="{00000000-0005-0000-0000-000004140000}"/>
    <cellStyle name="Note 8 6 2 2 2 2 2 2" xfId="11548" xr:uid="{BE5D52E0-2118-4716-9568-5FECB6E5EA9F}"/>
    <cellStyle name="Note 8 6 2 2 2 2 3" xfId="11547" xr:uid="{FC024811-B7C8-408A-A23A-8EA92E73D042}"/>
    <cellStyle name="Note 8 6 2 2 2 3" xfId="5122" xr:uid="{00000000-0005-0000-0000-000005140000}"/>
    <cellStyle name="Note 8 6 2 2 2 3 2" xfId="11549" xr:uid="{E776E80B-4B2D-4757-883F-0A72CD15D2CE}"/>
    <cellStyle name="Note 8 6 2 2 2 4" xfId="11546" xr:uid="{76D85E9D-27B8-472F-B80B-DBABEB5DBE7A}"/>
    <cellStyle name="Note 8 6 2 2 3" xfId="5123" xr:uid="{00000000-0005-0000-0000-000006140000}"/>
    <cellStyle name="Note 8 6 2 2 3 2" xfId="5124" xr:uid="{00000000-0005-0000-0000-000007140000}"/>
    <cellStyle name="Note 8 6 2 2 3 2 2" xfId="11551" xr:uid="{42F4DB14-C44E-4ACB-9C8D-1966A7A4703A}"/>
    <cellStyle name="Note 8 6 2 2 3 3" xfId="11550" xr:uid="{4A517052-85EE-455C-9B51-620F0B45252F}"/>
    <cellStyle name="Note 8 6 2 2 4" xfId="5125" xr:uid="{00000000-0005-0000-0000-000008140000}"/>
    <cellStyle name="Note 8 6 2 2 4 2" xfId="11552" xr:uid="{C050784D-14E7-4B09-AF19-76AB1C476C4D}"/>
    <cellStyle name="Note 8 6 2 2 5" xfId="11545" xr:uid="{768536D1-DEBD-4075-AB16-6B85620013DB}"/>
    <cellStyle name="Note 8 6 2 3" xfId="5126" xr:uid="{00000000-0005-0000-0000-000009140000}"/>
    <cellStyle name="Note 8 6 2 3 2" xfId="5127" xr:uid="{00000000-0005-0000-0000-00000A140000}"/>
    <cellStyle name="Note 8 6 2 3 2 2" xfId="5128" xr:uid="{00000000-0005-0000-0000-00000B140000}"/>
    <cellStyle name="Note 8 6 2 3 2 2 2" xfId="11555" xr:uid="{1B73D646-63FB-471B-87BF-9F9675771C5B}"/>
    <cellStyle name="Note 8 6 2 3 2 3" xfId="11554" xr:uid="{56821B45-787F-40D2-A0BC-CEB902E9DEB8}"/>
    <cellStyle name="Note 8 6 2 3 3" xfId="5129" xr:uid="{00000000-0005-0000-0000-00000C140000}"/>
    <cellStyle name="Note 8 6 2 3 3 2" xfId="11556" xr:uid="{31DCCE92-9461-425A-9DB4-99409BE14625}"/>
    <cellStyle name="Note 8 6 2 3 4" xfId="11553" xr:uid="{917F6B3A-8E31-4EAC-A523-16ACFDC017BD}"/>
    <cellStyle name="Note 8 6 2 4" xfId="5130" xr:uid="{00000000-0005-0000-0000-00000D140000}"/>
    <cellStyle name="Note 8 6 2 4 2" xfId="5131" xr:uid="{00000000-0005-0000-0000-00000E140000}"/>
    <cellStyle name="Note 8 6 2 4 2 2" xfId="11558" xr:uid="{BEEF3A30-440E-485E-BBD0-687D6797D423}"/>
    <cellStyle name="Note 8 6 2 4 3" xfId="11557" xr:uid="{46B4BE14-ED6F-4B21-8EC3-EA9B2569D097}"/>
    <cellStyle name="Note 8 6 2 5" xfId="5132" xr:uid="{00000000-0005-0000-0000-00000F140000}"/>
    <cellStyle name="Note 8 6 2 5 2" xfId="5133" xr:uid="{00000000-0005-0000-0000-000010140000}"/>
    <cellStyle name="Note 8 6 2 5 2 2" xfId="11560" xr:uid="{BC6F8E80-7716-4422-A4EE-4030FD2EDBC5}"/>
    <cellStyle name="Note 8 6 2 5 3" xfId="11559" xr:uid="{475518AD-A734-4ECD-8CEB-F62FBE5F3404}"/>
    <cellStyle name="Note 8 6 2 6" xfId="5134" xr:uid="{00000000-0005-0000-0000-000011140000}"/>
    <cellStyle name="Note 8 6 2 6 2" xfId="11561" xr:uid="{F12D0933-E3F8-4B9A-8664-359245F48D4B}"/>
    <cellStyle name="Note 8 6 2 7" xfId="11544" xr:uid="{04C86D19-95B1-4D97-9563-A91CC4D8502C}"/>
    <cellStyle name="Note 8 6 3" xfId="5135" xr:uid="{00000000-0005-0000-0000-000012140000}"/>
    <cellStyle name="Note 8 6 3 2" xfId="5136" xr:uid="{00000000-0005-0000-0000-000013140000}"/>
    <cellStyle name="Note 8 6 3 2 2" xfId="5137" xr:uid="{00000000-0005-0000-0000-000014140000}"/>
    <cellStyle name="Note 8 6 3 2 2 2" xfId="5138" xr:uid="{00000000-0005-0000-0000-000015140000}"/>
    <cellStyle name="Note 8 6 3 2 2 2 2" xfId="11565" xr:uid="{3D3309BD-EF25-4549-9D88-67AD4653EE19}"/>
    <cellStyle name="Note 8 6 3 2 2 3" xfId="11564" xr:uid="{5F3F306E-2A4F-4889-A7AF-ACA8765EB467}"/>
    <cellStyle name="Note 8 6 3 2 3" xfId="5139" xr:uid="{00000000-0005-0000-0000-000016140000}"/>
    <cellStyle name="Note 8 6 3 2 3 2" xfId="11566" xr:uid="{12CD8E31-F57F-46DF-8715-29B3C4A57DB2}"/>
    <cellStyle name="Note 8 6 3 2 4" xfId="11563" xr:uid="{9F3D6B2C-D735-4C4D-95B6-853E1647FA8B}"/>
    <cellStyle name="Note 8 6 3 3" xfId="5140" xr:uid="{00000000-0005-0000-0000-000017140000}"/>
    <cellStyle name="Note 8 6 3 3 2" xfId="5141" xr:uid="{00000000-0005-0000-0000-000018140000}"/>
    <cellStyle name="Note 8 6 3 3 2 2" xfId="11568" xr:uid="{DDD32566-82CD-41EF-A4F5-66F6AFFDBE33}"/>
    <cellStyle name="Note 8 6 3 3 3" xfId="11567" xr:uid="{7668E1B1-C838-4A8B-BA62-472C73417019}"/>
    <cellStyle name="Note 8 6 3 4" xfId="5142" xr:uid="{00000000-0005-0000-0000-000019140000}"/>
    <cellStyle name="Note 8 6 3 4 2" xfId="11569" xr:uid="{7B7A4BD5-39C6-4A0A-9D75-DA3762E8BB3A}"/>
    <cellStyle name="Note 8 6 3 5" xfId="11562" xr:uid="{00738038-E12D-44AE-A4F8-61C6646EFE4A}"/>
    <cellStyle name="Note 8 6 4" xfId="5143" xr:uid="{00000000-0005-0000-0000-00001A140000}"/>
    <cellStyle name="Note 8 6 4 2" xfId="5144" xr:uid="{00000000-0005-0000-0000-00001B140000}"/>
    <cellStyle name="Note 8 6 4 2 2" xfId="5145" xr:uid="{00000000-0005-0000-0000-00001C140000}"/>
    <cellStyle name="Note 8 6 4 2 2 2" xfId="11572" xr:uid="{9094AE3E-87CC-4C58-B598-C2EA1E9F8E74}"/>
    <cellStyle name="Note 8 6 4 2 3" xfId="11571" xr:uid="{D7A8AFFB-4576-4B08-8EAB-EAC8E1159E47}"/>
    <cellStyle name="Note 8 6 4 3" xfId="5146" xr:uid="{00000000-0005-0000-0000-00001D140000}"/>
    <cellStyle name="Note 8 6 4 3 2" xfId="11573" xr:uid="{BB347E57-8236-4EF1-927F-D2C0F7AD28AF}"/>
    <cellStyle name="Note 8 6 4 4" xfId="11570" xr:uid="{5DC947E2-7519-4491-9EC6-CECB8EEE67AD}"/>
    <cellStyle name="Note 8 6 5" xfId="5147" xr:uid="{00000000-0005-0000-0000-00001E140000}"/>
    <cellStyle name="Note 8 6 5 2" xfId="5148" xr:uid="{00000000-0005-0000-0000-00001F140000}"/>
    <cellStyle name="Note 8 6 5 2 2" xfId="11575" xr:uid="{438B900C-8CFE-4B1A-ADAF-B6EAFE621C34}"/>
    <cellStyle name="Note 8 6 5 3" xfId="11574" xr:uid="{2970E416-1A30-4CAB-AFD1-3400C9F42057}"/>
    <cellStyle name="Note 8 6 6" xfId="5149" xr:uid="{00000000-0005-0000-0000-000020140000}"/>
    <cellStyle name="Note 8 6 6 2" xfId="11576" xr:uid="{B9D36153-CA51-4EDA-AA6F-48F91032F6B8}"/>
    <cellStyle name="Note 8 6 7" xfId="11543" xr:uid="{F553BB3D-398E-45C5-BF7B-406DC4CF7BD9}"/>
    <cellStyle name="Note 8 7" xfId="5150" xr:uid="{00000000-0005-0000-0000-000021140000}"/>
    <cellStyle name="Note 8 7 2" xfId="5151" xr:uid="{00000000-0005-0000-0000-000022140000}"/>
    <cellStyle name="Note 8 7 2 2" xfId="5152" xr:uid="{00000000-0005-0000-0000-000023140000}"/>
    <cellStyle name="Note 8 7 2 2 2" xfId="5153" xr:uid="{00000000-0005-0000-0000-000024140000}"/>
    <cellStyle name="Note 8 7 2 2 2 2" xfId="5154" xr:uid="{00000000-0005-0000-0000-000025140000}"/>
    <cellStyle name="Note 8 7 2 2 2 2 2" xfId="5155" xr:uid="{00000000-0005-0000-0000-000026140000}"/>
    <cellStyle name="Note 8 7 2 2 2 2 2 2" xfId="11582" xr:uid="{A6F287AF-49C4-4240-B5B5-2BB1AEABDE36}"/>
    <cellStyle name="Note 8 7 2 2 2 2 3" xfId="11581" xr:uid="{E0AE8671-4F7E-4CF5-91B9-75219A20CCB0}"/>
    <cellStyle name="Note 8 7 2 2 2 3" xfId="5156" xr:uid="{00000000-0005-0000-0000-000027140000}"/>
    <cellStyle name="Note 8 7 2 2 2 3 2" xfId="11583" xr:uid="{D8E7EC64-6E36-47DC-B290-D1748AC78D34}"/>
    <cellStyle name="Note 8 7 2 2 2 4" xfId="11580" xr:uid="{F94269E3-83C8-4DCA-9FF4-E7DC95282A26}"/>
    <cellStyle name="Note 8 7 2 2 3" xfId="5157" xr:uid="{00000000-0005-0000-0000-000028140000}"/>
    <cellStyle name="Note 8 7 2 2 3 2" xfId="5158" xr:uid="{00000000-0005-0000-0000-000029140000}"/>
    <cellStyle name="Note 8 7 2 2 3 2 2" xfId="11585" xr:uid="{562FA8F8-D2D5-4A59-AE8F-01233AE33DCE}"/>
    <cellStyle name="Note 8 7 2 2 3 3" xfId="11584" xr:uid="{BB1389E3-C417-4C10-B93B-0DCB7DC78A3E}"/>
    <cellStyle name="Note 8 7 2 2 4" xfId="5159" xr:uid="{00000000-0005-0000-0000-00002A140000}"/>
    <cellStyle name="Note 8 7 2 2 4 2" xfId="11586" xr:uid="{2DEFB7E3-2381-4E04-8000-E386A3D1E26C}"/>
    <cellStyle name="Note 8 7 2 2 5" xfId="11579" xr:uid="{F01539E7-9E1D-41E2-9D2A-4199A1CD047C}"/>
    <cellStyle name="Note 8 7 2 3" xfId="5160" xr:uid="{00000000-0005-0000-0000-00002B140000}"/>
    <cellStyle name="Note 8 7 2 3 2" xfId="5161" xr:uid="{00000000-0005-0000-0000-00002C140000}"/>
    <cellStyle name="Note 8 7 2 3 2 2" xfId="5162" xr:uid="{00000000-0005-0000-0000-00002D140000}"/>
    <cellStyle name="Note 8 7 2 3 2 2 2" xfId="11589" xr:uid="{56C9C784-FCFD-4F0B-B3D6-FB2E311A22C1}"/>
    <cellStyle name="Note 8 7 2 3 2 3" xfId="11588" xr:uid="{E53EE3C1-F539-4F0D-B77B-DB03FCA8FE98}"/>
    <cellStyle name="Note 8 7 2 3 3" xfId="5163" xr:uid="{00000000-0005-0000-0000-00002E140000}"/>
    <cellStyle name="Note 8 7 2 3 3 2" xfId="11590" xr:uid="{93FFAF5D-9D4C-44C8-A301-4DBD711EC80F}"/>
    <cellStyle name="Note 8 7 2 3 4" xfId="11587" xr:uid="{2D125B12-4E12-4CDC-9B7E-2D45B5A95838}"/>
    <cellStyle name="Note 8 7 2 4" xfId="5164" xr:uid="{00000000-0005-0000-0000-00002F140000}"/>
    <cellStyle name="Note 8 7 2 4 2" xfId="5165" xr:uid="{00000000-0005-0000-0000-000030140000}"/>
    <cellStyle name="Note 8 7 2 4 2 2" xfId="11592" xr:uid="{6E2F85DF-24F5-4EBC-8E52-C281EDF360FF}"/>
    <cellStyle name="Note 8 7 2 4 3" xfId="11591" xr:uid="{B9E1DCEB-25AD-43C5-ADF9-137CB6B4FC6F}"/>
    <cellStyle name="Note 8 7 2 5" xfId="5166" xr:uid="{00000000-0005-0000-0000-000031140000}"/>
    <cellStyle name="Note 8 7 2 5 2" xfId="5167" xr:uid="{00000000-0005-0000-0000-000032140000}"/>
    <cellStyle name="Note 8 7 2 5 2 2" xfId="11594" xr:uid="{064B4428-0270-43A5-8F05-4655501E0F6D}"/>
    <cellStyle name="Note 8 7 2 5 3" xfId="11593" xr:uid="{F51F29EC-10AE-4357-9029-BF814B2495DF}"/>
    <cellStyle name="Note 8 7 2 6" xfId="5168" xr:uid="{00000000-0005-0000-0000-000033140000}"/>
    <cellStyle name="Note 8 7 2 6 2" xfId="11595" xr:uid="{4343C79C-6E25-4CDC-87A9-3B60EA33A7EF}"/>
    <cellStyle name="Note 8 7 2 7" xfId="11578" xr:uid="{EF24EC97-C424-461F-ADD2-6F3A8753AA6C}"/>
    <cellStyle name="Note 8 7 3" xfId="5169" xr:uid="{00000000-0005-0000-0000-000034140000}"/>
    <cellStyle name="Note 8 7 3 2" xfId="5170" xr:uid="{00000000-0005-0000-0000-000035140000}"/>
    <cellStyle name="Note 8 7 3 2 2" xfId="5171" xr:uid="{00000000-0005-0000-0000-000036140000}"/>
    <cellStyle name="Note 8 7 3 2 2 2" xfId="5172" xr:uid="{00000000-0005-0000-0000-000037140000}"/>
    <cellStyle name="Note 8 7 3 2 2 2 2" xfId="11599" xr:uid="{D9A3998B-B30B-4417-8829-1E2000794CAB}"/>
    <cellStyle name="Note 8 7 3 2 2 3" xfId="11598" xr:uid="{9DCAD695-A159-4D3E-8EE3-B3C0800E819B}"/>
    <cellStyle name="Note 8 7 3 2 3" xfId="5173" xr:uid="{00000000-0005-0000-0000-000038140000}"/>
    <cellStyle name="Note 8 7 3 2 3 2" xfId="11600" xr:uid="{18F007C4-22C3-408A-A019-90E4868F898B}"/>
    <cellStyle name="Note 8 7 3 2 4" xfId="11597" xr:uid="{FB2F9D61-3167-48BC-B480-18DF0318B2CF}"/>
    <cellStyle name="Note 8 7 3 3" xfId="5174" xr:uid="{00000000-0005-0000-0000-000039140000}"/>
    <cellStyle name="Note 8 7 3 3 2" xfId="5175" xr:uid="{00000000-0005-0000-0000-00003A140000}"/>
    <cellStyle name="Note 8 7 3 3 2 2" xfId="11602" xr:uid="{5CAF1D01-5B56-4B88-BA0E-C8AC60450BFD}"/>
    <cellStyle name="Note 8 7 3 3 3" xfId="11601" xr:uid="{27285530-1BD4-4D24-8008-EE38452FDCB7}"/>
    <cellStyle name="Note 8 7 3 4" xfId="5176" xr:uid="{00000000-0005-0000-0000-00003B140000}"/>
    <cellStyle name="Note 8 7 3 4 2" xfId="11603" xr:uid="{D9E59EE6-4E72-4E8E-8057-E250BF4E5DA8}"/>
    <cellStyle name="Note 8 7 3 5" xfId="11596" xr:uid="{FC99BB9F-994D-42F7-BFB6-D8CCD8466891}"/>
    <cellStyle name="Note 8 7 4" xfId="5177" xr:uid="{00000000-0005-0000-0000-00003C140000}"/>
    <cellStyle name="Note 8 7 4 2" xfId="5178" xr:uid="{00000000-0005-0000-0000-00003D140000}"/>
    <cellStyle name="Note 8 7 4 2 2" xfId="5179" xr:uid="{00000000-0005-0000-0000-00003E140000}"/>
    <cellStyle name="Note 8 7 4 2 2 2" xfId="11606" xr:uid="{59079B1E-4811-43BD-8515-B2284CF1FC5C}"/>
    <cellStyle name="Note 8 7 4 2 3" xfId="11605" xr:uid="{DC7BEDBC-D056-48D1-906E-E67D72753211}"/>
    <cellStyle name="Note 8 7 4 3" xfId="5180" xr:uid="{00000000-0005-0000-0000-00003F140000}"/>
    <cellStyle name="Note 8 7 4 3 2" xfId="11607" xr:uid="{8397A704-80B4-495E-BBDE-F2FEBFB368F0}"/>
    <cellStyle name="Note 8 7 4 4" xfId="11604" xr:uid="{C5D10E0C-2B9E-4E40-9710-53C0DE0DA07F}"/>
    <cellStyle name="Note 8 7 5" xfId="5181" xr:uid="{00000000-0005-0000-0000-000040140000}"/>
    <cellStyle name="Note 8 7 5 2" xfId="5182" xr:uid="{00000000-0005-0000-0000-000041140000}"/>
    <cellStyle name="Note 8 7 5 2 2" xfId="11609" xr:uid="{642A6066-0EFD-43BE-B3C2-A18B56AEC6CC}"/>
    <cellStyle name="Note 8 7 5 3" xfId="11608" xr:uid="{5B7FB2AE-0CE3-4736-BD80-BAAAD020F52B}"/>
    <cellStyle name="Note 8 7 6" xfId="5183" xr:uid="{00000000-0005-0000-0000-000042140000}"/>
    <cellStyle name="Note 8 7 6 2" xfId="11610" xr:uid="{90848930-568F-4BB2-B1B8-F98704AACAB9}"/>
    <cellStyle name="Note 8 7 7" xfId="11577" xr:uid="{E09FF6BA-4CB0-4477-8C79-66C3D2A4A7C4}"/>
    <cellStyle name="Note 8 8" xfId="5184" xr:uid="{00000000-0005-0000-0000-000043140000}"/>
    <cellStyle name="Note 8 8 2" xfId="5185" xr:uid="{00000000-0005-0000-0000-000044140000}"/>
    <cellStyle name="Note 8 8 2 2" xfId="5186" xr:uid="{00000000-0005-0000-0000-000045140000}"/>
    <cellStyle name="Note 8 8 2 2 2" xfId="5187" xr:uid="{00000000-0005-0000-0000-000046140000}"/>
    <cellStyle name="Note 8 8 2 2 2 2" xfId="5188" xr:uid="{00000000-0005-0000-0000-000047140000}"/>
    <cellStyle name="Note 8 8 2 2 2 2 2" xfId="5189" xr:uid="{00000000-0005-0000-0000-000048140000}"/>
    <cellStyle name="Note 8 8 2 2 2 2 2 2" xfId="11616" xr:uid="{8D9D1DFB-16E1-43E8-8EC8-86558217FC8B}"/>
    <cellStyle name="Note 8 8 2 2 2 2 3" xfId="11615" xr:uid="{764B640B-1A6E-4B09-A0A0-3997805F9C29}"/>
    <cellStyle name="Note 8 8 2 2 2 3" xfId="5190" xr:uid="{00000000-0005-0000-0000-000049140000}"/>
    <cellStyle name="Note 8 8 2 2 2 3 2" xfId="11617" xr:uid="{67C21635-37E4-433B-A546-E431EEC37CA6}"/>
    <cellStyle name="Note 8 8 2 2 2 4" xfId="11614" xr:uid="{5236D2BE-9A50-4ADC-A856-94A77D83600A}"/>
    <cellStyle name="Note 8 8 2 2 3" xfId="5191" xr:uid="{00000000-0005-0000-0000-00004A140000}"/>
    <cellStyle name="Note 8 8 2 2 3 2" xfId="5192" xr:uid="{00000000-0005-0000-0000-00004B140000}"/>
    <cellStyle name="Note 8 8 2 2 3 2 2" xfId="11619" xr:uid="{237C29EE-814A-446E-B664-26B4846AB2AD}"/>
    <cellStyle name="Note 8 8 2 2 3 3" xfId="11618" xr:uid="{BF18A6CD-505E-4499-803A-0FDEF4BF8802}"/>
    <cellStyle name="Note 8 8 2 2 4" xfId="5193" xr:uid="{00000000-0005-0000-0000-00004C140000}"/>
    <cellStyle name="Note 8 8 2 2 4 2" xfId="11620" xr:uid="{0E8DFC01-DABE-48FB-89D3-B1A3F68128D8}"/>
    <cellStyle name="Note 8 8 2 2 5" xfId="11613" xr:uid="{A8B6D37F-0466-43B7-A7D5-8FF29473B27E}"/>
    <cellStyle name="Note 8 8 2 3" xfId="5194" xr:uid="{00000000-0005-0000-0000-00004D140000}"/>
    <cellStyle name="Note 8 8 2 3 2" xfId="5195" xr:uid="{00000000-0005-0000-0000-00004E140000}"/>
    <cellStyle name="Note 8 8 2 3 2 2" xfId="5196" xr:uid="{00000000-0005-0000-0000-00004F140000}"/>
    <cellStyle name="Note 8 8 2 3 2 2 2" xfId="11623" xr:uid="{6752172E-007C-4B8A-A9AC-8E496F2AEF31}"/>
    <cellStyle name="Note 8 8 2 3 2 3" xfId="11622" xr:uid="{2374B1CA-395D-41B3-8A99-577D3C559CB1}"/>
    <cellStyle name="Note 8 8 2 3 3" xfId="5197" xr:uid="{00000000-0005-0000-0000-000050140000}"/>
    <cellStyle name="Note 8 8 2 3 3 2" xfId="11624" xr:uid="{09388D1F-9827-41FC-9AC0-DE6B11DABEBC}"/>
    <cellStyle name="Note 8 8 2 3 4" xfId="11621" xr:uid="{E52CBE89-2196-405B-91B8-AD967FAF2C5B}"/>
    <cellStyle name="Note 8 8 2 4" xfId="5198" xr:uid="{00000000-0005-0000-0000-000051140000}"/>
    <cellStyle name="Note 8 8 2 4 2" xfId="5199" xr:uid="{00000000-0005-0000-0000-000052140000}"/>
    <cellStyle name="Note 8 8 2 4 2 2" xfId="11626" xr:uid="{E36CBE0D-C027-4BA7-9093-C113A6FD1E69}"/>
    <cellStyle name="Note 8 8 2 4 3" xfId="11625" xr:uid="{B5562F27-7177-479F-8DCC-0D928B0BA54E}"/>
    <cellStyle name="Note 8 8 2 5" xfId="5200" xr:uid="{00000000-0005-0000-0000-000053140000}"/>
    <cellStyle name="Note 8 8 2 5 2" xfId="5201" xr:uid="{00000000-0005-0000-0000-000054140000}"/>
    <cellStyle name="Note 8 8 2 5 2 2" xfId="11628" xr:uid="{CBA013AA-FF9A-4DFA-BCDB-AADF0AF4A49F}"/>
    <cellStyle name="Note 8 8 2 5 3" xfId="11627" xr:uid="{4CCC4499-CE04-4011-8421-C5B4825334FE}"/>
    <cellStyle name="Note 8 8 2 6" xfId="5202" xr:uid="{00000000-0005-0000-0000-000055140000}"/>
    <cellStyle name="Note 8 8 2 6 2" xfId="11629" xr:uid="{E1E8432C-1F2B-44A0-90E1-26FE103BD6D5}"/>
    <cellStyle name="Note 8 8 2 7" xfId="11612" xr:uid="{DE2576EE-0F4D-4858-A3D1-F9FA69D5D5EC}"/>
    <cellStyle name="Note 8 8 3" xfId="5203" xr:uid="{00000000-0005-0000-0000-000056140000}"/>
    <cellStyle name="Note 8 8 3 2" xfId="5204" xr:uid="{00000000-0005-0000-0000-000057140000}"/>
    <cellStyle name="Note 8 8 3 2 2" xfId="5205" xr:uid="{00000000-0005-0000-0000-000058140000}"/>
    <cellStyle name="Note 8 8 3 2 2 2" xfId="5206" xr:uid="{00000000-0005-0000-0000-000059140000}"/>
    <cellStyle name="Note 8 8 3 2 2 2 2" xfId="11633" xr:uid="{0683D6B5-3CBA-45BE-AD66-3D0833E82868}"/>
    <cellStyle name="Note 8 8 3 2 2 3" xfId="11632" xr:uid="{29E24E4B-0EA4-4066-84B2-D1B5C932CE70}"/>
    <cellStyle name="Note 8 8 3 2 3" xfId="5207" xr:uid="{00000000-0005-0000-0000-00005A140000}"/>
    <cellStyle name="Note 8 8 3 2 3 2" xfId="11634" xr:uid="{8F85F062-22B2-46BF-AB10-D3F068A5E478}"/>
    <cellStyle name="Note 8 8 3 2 4" xfId="11631" xr:uid="{557B2634-6AAC-4BFF-A1C9-CBD2B1279766}"/>
    <cellStyle name="Note 8 8 3 3" xfId="5208" xr:uid="{00000000-0005-0000-0000-00005B140000}"/>
    <cellStyle name="Note 8 8 3 3 2" xfId="5209" xr:uid="{00000000-0005-0000-0000-00005C140000}"/>
    <cellStyle name="Note 8 8 3 3 2 2" xfId="11636" xr:uid="{F1B0DBCB-13EF-49BC-B9A3-F9A219BA08D9}"/>
    <cellStyle name="Note 8 8 3 3 3" xfId="11635" xr:uid="{5B5E9088-FCAA-4E9B-B5BC-2281459B7D30}"/>
    <cellStyle name="Note 8 8 3 4" xfId="5210" xr:uid="{00000000-0005-0000-0000-00005D140000}"/>
    <cellStyle name="Note 8 8 3 4 2" xfId="11637" xr:uid="{DDC39C39-9740-4480-B809-F1431301FF6F}"/>
    <cellStyle name="Note 8 8 3 5" xfId="11630" xr:uid="{44FE6142-1578-4A98-96E5-EA0EA771CD43}"/>
    <cellStyle name="Note 8 8 4" xfId="5211" xr:uid="{00000000-0005-0000-0000-00005E140000}"/>
    <cellStyle name="Note 8 8 4 2" xfId="5212" xr:uid="{00000000-0005-0000-0000-00005F140000}"/>
    <cellStyle name="Note 8 8 4 2 2" xfId="5213" xr:uid="{00000000-0005-0000-0000-000060140000}"/>
    <cellStyle name="Note 8 8 4 2 2 2" xfId="11640" xr:uid="{DBEAE866-3166-4E27-9CA9-9B98BE70A107}"/>
    <cellStyle name="Note 8 8 4 2 3" xfId="11639" xr:uid="{569E2DA6-DF4F-4637-9881-961191529BF3}"/>
    <cellStyle name="Note 8 8 4 3" xfId="5214" xr:uid="{00000000-0005-0000-0000-000061140000}"/>
    <cellStyle name="Note 8 8 4 3 2" xfId="11641" xr:uid="{639C964A-E927-4423-992E-7B71B4523A55}"/>
    <cellStyle name="Note 8 8 4 4" xfId="11638" xr:uid="{CDF787B7-6868-4971-961D-DE55C88F11A2}"/>
    <cellStyle name="Note 8 8 5" xfId="5215" xr:uid="{00000000-0005-0000-0000-000062140000}"/>
    <cellStyle name="Note 8 8 5 2" xfId="5216" xr:uid="{00000000-0005-0000-0000-000063140000}"/>
    <cellStyle name="Note 8 8 5 2 2" xfId="11643" xr:uid="{A34A301D-CBF3-4378-A827-A41213A5BF01}"/>
    <cellStyle name="Note 8 8 5 3" xfId="11642" xr:uid="{84D1F28D-7366-450C-BC25-231B45AD5C9D}"/>
    <cellStyle name="Note 8 8 6" xfId="5217" xr:uid="{00000000-0005-0000-0000-000064140000}"/>
    <cellStyle name="Note 8 8 6 2" xfId="11644" xr:uid="{DD12E8D5-96C7-43BE-9FDE-C061823C26EA}"/>
    <cellStyle name="Note 8 8 7" xfId="11611" xr:uid="{FCC9C18E-4CFC-4275-BC96-AD4914073647}"/>
    <cellStyle name="Note 9 2" xfId="5218" xr:uid="{00000000-0005-0000-0000-000065140000}"/>
    <cellStyle name="Note 9 2 2" xfId="5219" xr:uid="{00000000-0005-0000-0000-000066140000}"/>
    <cellStyle name="Note 9 2 2 2" xfId="5220" xr:uid="{00000000-0005-0000-0000-000067140000}"/>
    <cellStyle name="Note 9 2 2 2 2" xfId="5221" xr:uid="{00000000-0005-0000-0000-000068140000}"/>
    <cellStyle name="Note 9 2 2 2 2 2" xfId="5222" xr:uid="{00000000-0005-0000-0000-000069140000}"/>
    <cellStyle name="Note 9 2 2 2 2 2 2" xfId="5223" xr:uid="{00000000-0005-0000-0000-00006A140000}"/>
    <cellStyle name="Note 9 2 2 2 2 2 2 2" xfId="11650" xr:uid="{19F75040-B3F6-40C3-89F8-86CBBD87FD68}"/>
    <cellStyle name="Note 9 2 2 2 2 2 3" xfId="11649" xr:uid="{E67C3332-DAA8-4F11-B70D-3F70CE7F84EB}"/>
    <cellStyle name="Note 9 2 2 2 2 3" xfId="5224" xr:uid="{00000000-0005-0000-0000-00006B140000}"/>
    <cellStyle name="Note 9 2 2 2 2 3 2" xfId="11651" xr:uid="{E62B5FF0-997E-4C6F-9A4C-0A8A689187EE}"/>
    <cellStyle name="Note 9 2 2 2 2 4" xfId="11648" xr:uid="{53385392-1039-410B-B7BF-FB86B15EC3D2}"/>
    <cellStyle name="Note 9 2 2 2 3" xfId="5225" xr:uid="{00000000-0005-0000-0000-00006C140000}"/>
    <cellStyle name="Note 9 2 2 2 3 2" xfId="5226" xr:uid="{00000000-0005-0000-0000-00006D140000}"/>
    <cellStyle name="Note 9 2 2 2 3 2 2" xfId="11653" xr:uid="{1A4757EC-6E67-465E-A510-1C2830A31CA7}"/>
    <cellStyle name="Note 9 2 2 2 3 3" xfId="11652" xr:uid="{2BD12013-5601-4E1E-BC04-AE88DC32B472}"/>
    <cellStyle name="Note 9 2 2 2 4" xfId="5227" xr:uid="{00000000-0005-0000-0000-00006E140000}"/>
    <cellStyle name="Note 9 2 2 2 4 2" xfId="11654" xr:uid="{3593E04D-0CF1-4D46-9B1B-306C5E8EFA16}"/>
    <cellStyle name="Note 9 2 2 2 5" xfId="11647" xr:uid="{E915D44B-7150-45D4-B00B-6718355E0D59}"/>
    <cellStyle name="Note 9 2 2 3" xfId="5228" xr:uid="{00000000-0005-0000-0000-00006F140000}"/>
    <cellStyle name="Note 9 2 2 3 2" xfId="5229" xr:uid="{00000000-0005-0000-0000-000070140000}"/>
    <cellStyle name="Note 9 2 2 3 2 2" xfId="5230" xr:uid="{00000000-0005-0000-0000-000071140000}"/>
    <cellStyle name="Note 9 2 2 3 2 2 2" xfId="11657" xr:uid="{CE9718AF-8D1A-4DF5-AD92-DF21C5AEFCAA}"/>
    <cellStyle name="Note 9 2 2 3 2 3" xfId="11656" xr:uid="{85A92FB9-E2C3-423A-ACC6-8A5929C17C04}"/>
    <cellStyle name="Note 9 2 2 3 3" xfId="5231" xr:uid="{00000000-0005-0000-0000-000072140000}"/>
    <cellStyle name="Note 9 2 2 3 3 2" xfId="11658" xr:uid="{00341EBD-9DEE-45EE-957A-1B5793AF9329}"/>
    <cellStyle name="Note 9 2 2 3 4" xfId="11655" xr:uid="{BF97EAD3-DACF-4B33-ABAC-88075416BCEB}"/>
    <cellStyle name="Note 9 2 2 4" xfId="5232" xr:uid="{00000000-0005-0000-0000-000073140000}"/>
    <cellStyle name="Note 9 2 2 4 2" xfId="5233" xr:uid="{00000000-0005-0000-0000-000074140000}"/>
    <cellStyle name="Note 9 2 2 4 2 2" xfId="11660" xr:uid="{3020A235-08E4-4B13-9F2A-C083FA6ED1D4}"/>
    <cellStyle name="Note 9 2 2 4 3" xfId="11659" xr:uid="{01D9695A-9235-4223-BC60-B561593DA357}"/>
    <cellStyle name="Note 9 2 2 5" xfId="5234" xr:uid="{00000000-0005-0000-0000-000075140000}"/>
    <cellStyle name="Note 9 2 2 5 2" xfId="5235" xr:uid="{00000000-0005-0000-0000-000076140000}"/>
    <cellStyle name="Note 9 2 2 5 2 2" xfId="11662" xr:uid="{14E4E21C-083D-4EC6-9CDF-A8EB98CEE841}"/>
    <cellStyle name="Note 9 2 2 5 3" xfId="11661" xr:uid="{7754C3C0-B40B-496B-9D6F-1519ADF3A47F}"/>
    <cellStyle name="Note 9 2 2 6" xfId="5236" xr:uid="{00000000-0005-0000-0000-000077140000}"/>
    <cellStyle name="Note 9 2 2 6 2" xfId="11663" xr:uid="{8064035E-A002-49A0-BA77-E25969723C9C}"/>
    <cellStyle name="Note 9 2 2 7" xfId="11646" xr:uid="{1258F9DA-6894-4E16-A223-491F6BC9D0C0}"/>
    <cellStyle name="Note 9 2 3" xfId="5237" xr:uid="{00000000-0005-0000-0000-000078140000}"/>
    <cellStyle name="Note 9 2 3 2" xfId="5238" xr:uid="{00000000-0005-0000-0000-000079140000}"/>
    <cellStyle name="Note 9 2 3 2 2" xfId="5239" xr:uid="{00000000-0005-0000-0000-00007A140000}"/>
    <cellStyle name="Note 9 2 3 2 2 2" xfId="5240" xr:uid="{00000000-0005-0000-0000-00007B140000}"/>
    <cellStyle name="Note 9 2 3 2 2 2 2" xfId="11667" xr:uid="{11D55A40-623F-4863-9D94-EC008A155344}"/>
    <cellStyle name="Note 9 2 3 2 2 3" xfId="11666" xr:uid="{27741762-C01C-4468-90EC-F444DD746203}"/>
    <cellStyle name="Note 9 2 3 2 3" xfId="5241" xr:uid="{00000000-0005-0000-0000-00007C140000}"/>
    <cellStyle name="Note 9 2 3 2 3 2" xfId="11668" xr:uid="{AED696B1-9BDF-46E6-8A9D-FA521179278F}"/>
    <cellStyle name="Note 9 2 3 2 4" xfId="11665" xr:uid="{211FAF8D-0FF1-48E4-BEC2-881393A0AC5A}"/>
    <cellStyle name="Note 9 2 3 3" xfId="5242" xr:uid="{00000000-0005-0000-0000-00007D140000}"/>
    <cellStyle name="Note 9 2 3 3 2" xfId="5243" xr:uid="{00000000-0005-0000-0000-00007E140000}"/>
    <cellStyle name="Note 9 2 3 3 2 2" xfId="11670" xr:uid="{DB4882A7-9D0E-4188-8564-F0C44188FB59}"/>
    <cellStyle name="Note 9 2 3 3 3" xfId="11669" xr:uid="{B7FE7AA2-B03A-4D4A-A5CD-CB3C5557CE84}"/>
    <cellStyle name="Note 9 2 3 4" xfId="5244" xr:uid="{00000000-0005-0000-0000-00007F140000}"/>
    <cellStyle name="Note 9 2 3 4 2" xfId="11671" xr:uid="{CFB3227F-77DB-414A-B8F6-EBD3CAD1B79D}"/>
    <cellStyle name="Note 9 2 3 5" xfId="11664" xr:uid="{82D7499F-FE6D-46FE-8079-DF9C9D53535B}"/>
    <cellStyle name="Note 9 2 4" xfId="5245" xr:uid="{00000000-0005-0000-0000-000080140000}"/>
    <cellStyle name="Note 9 2 4 2" xfId="5246" xr:uid="{00000000-0005-0000-0000-000081140000}"/>
    <cellStyle name="Note 9 2 4 2 2" xfId="5247" xr:uid="{00000000-0005-0000-0000-000082140000}"/>
    <cellStyle name="Note 9 2 4 2 2 2" xfId="11674" xr:uid="{2AD67379-D744-46FD-9364-9C62DC1DF08A}"/>
    <cellStyle name="Note 9 2 4 2 3" xfId="11673" xr:uid="{47264981-D0C1-4EAC-B3D2-760704EE80BB}"/>
    <cellStyle name="Note 9 2 4 3" xfId="5248" xr:uid="{00000000-0005-0000-0000-000083140000}"/>
    <cellStyle name="Note 9 2 4 3 2" xfId="11675" xr:uid="{F4327BF8-9E68-435C-B9A3-9CD390EA0908}"/>
    <cellStyle name="Note 9 2 4 4" xfId="11672" xr:uid="{810AE7F9-87A4-4C03-8E3A-CAFED9BA174E}"/>
    <cellStyle name="Note 9 2 5" xfId="5249" xr:uid="{00000000-0005-0000-0000-000084140000}"/>
    <cellStyle name="Note 9 2 5 2" xfId="5250" xr:uid="{00000000-0005-0000-0000-000085140000}"/>
    <cellStyle name="Note 9 2 5 2 2" xfId="11677" xr:uid="{93553EA1-600C-4B9F-BAE4-F00EE43B35AC}"/>
    <cellStyle name="Note 9 2 5 3" xfId="11676" xr:uid="{8E98831A-E92C-4DFB-A97D-63D253BA3289}"/>
    <cellStyle name="Note 9 2 6" xfId="5251" xr:uid="{00000000-0005-0000-0000-000086140000}"/>
    <cellStyle name="Note 9 2 6 2" xfId="11678" xr:uid="{1BF77646-59CA-465B-8722-770B38B79864}"/>
    <cellStyle name="Note 9 2 7" xfId="11645" xr:uid="{7EBED314-B42B-44EA-901B-C2C0D2E238BD}"/>
    <cellStyle name="Note 9 3" xfId="5252" xr:uid="{00000000-0005-0000-0000-000087140000}"/>
    <cellStyle name="Note 9 3 2" xfId="5253" xr:uid="{00000000-0005-0000-0000-000088140000}"/>
    <cellStyle name="Note 9 3 2 2" xfId="5254" xr:uid="{00000000-0005-0000-0000-000089140000}"/>
    <cellStyle name="Note 9 3 2 2 2" xfId="5255" xr:uid="{00000000-0005-0000-0000-00008A140000}"/>
    <cellStyle name="Note 9 3 2 2 2 2" xfId="5256" xr:uid="{00000000-0005-0000-0000-00008B140000}"/>
    <cellStyle name="Note 9 3 2 2 2 2 2" xfId="5257" xr:uid="{00000000-0005-0000-0000-00008C140000}"/>
    <cellStyle name="Note 9 3 2 2 2 2 2 2" xfId="11684" xr:uid="{66846975-0CC5-4514-A97D-ED706EDB8DF2}"/>
    <cellStyle name="Note 9 3 2 2 2 2 3" xfId="11683" xr:uid="{D480AB41-A551-48FF-B130-068E13F2EC5D}"/>
    <cellStyle name="Note 9 3 2 2 2 3" xfId="5258" xr:uid="{00000000-0005-0000-0000-00008D140000}"/>
    <cellStyle name="Note 9 3 2 2 2 3 2" xfId="11685" xr:uid="{EA36A098-DBBC-4BCD-B140-33D9A0D67D4C}"/>
    <cellStyle name="Note 9 3 2 2 2 4" xfId="11682" xr:uid="{2D7EDE42-460E-4B12-9024-54A24AEFDF0E}"/>
    <cellStyle name="Note 9 3 2 2 3" xfId="5259" xr:uid="{00000000-0005-0000-0000-00008E140000}"/>
    <cellStyle name="Note 9 3 2 2 3 2" xfId="5260" xr:uid="{00000000-0005-0000-0000-00008F140000}"/>
    <cellStyle name="Note 9 3 2 2 3 2 2" xfId="11687" xr:uid="{4E38ED79-36C7-4AF8-95C7-58EB79B5BBA7}"/>
    <cellStyle name="Note 9 3 2 2 3 3" xfId="11686" xr:uid="{36A90429-F5B3-4A54-9425-6D1B645B0058}"/>
    <cellStyle name="Note 9 3 2 2 4" xfId="5261" xr:uid="{00000000-0005-0000-0000-000090140000}"/>
    <cellStyle name="Note 9 3 2 2 4 2" xfId="11688" xr:uid="{82E49240-3061-45B8-87B8-9CABCD867179}"/>
    <cellStyle name="Note 9 3 2 2 5" xfId="11681" xr:uid="{782A0F90-7C47-42C8-97B2-CDD812925A59}"/>
    <cellStyle name="Note 9 3 2 3" xfId="5262" xr:uid="{00000000-0005-0000-0000-000091140000}"/>
    <cellStyle name="Note 9 3 2 3 2" xfId="5263" xr:uid="{00000000-0005-0000-0000-000092140000}"/>
    <cellStyle name="Note 9 3 2 3 2 2" xfId="5264" xr:uid="{00000000-0005-0000-0000-000093140000}"/>
    <cellStyle name="Note 9 3 2 3 2 2 2" xfId="11691" xr:uid="{6BF57A5C-A62A-465A-BAB8-4142A5D68E9F}"/>
    <cellStyle name="Note 9 3 2 3 2 3" xfId="11690" xr:uid="{62863BC3-E555-43BF-B047-6FF614F54031}"/>
    <cellStyle name="Note 9 3 2 3 3" xfId="5265" xr:uid="{00000000-0005-0000-0000-000094140000}"/>
    <cellStyle name="Note 9 3 2 3 3 2" xfId="11692" xr:uid="{12E2D6B7-D6E1-4D87-B90B-A0CC17CF4E65}"/>
    <cellStyle name="Note 9 3 2 3 4" xfId="11689" xr:uid="{66B5EED3-7D68-4AC3-82B5-B6B4E3E64900}"/>
    <cellStyle name="Note 9 3 2 4" xfId="5266" xr:uid="{00000000-0005-0000-0000-000095140000}"/>
    <cellStyle name="Note 9 3 2 4 2" xfId="5267" xr:uid="{00000000-0005-0000-0000-000096140000}"/>
    <cellStyle name="Note 9 3 2 4 2 2" xfId="11694" xr:uid="{E045D89E-89A0-4DE4-B4B0-60F19EDD0058}"/>
    <cellStyle name="Note 9 3 2 4 3" xfId="11693" xr:uid="{7A0C2D90-7924-4469-857A-97F50213921C}"/>
    <cellStyle name="Note 9 3 2 5" xfId="5268" xr:uid="{00000000-0005-0000-0000-000097140000}"/>
    <cellStyle name="Note 9 3 2 5 2" xfId="5269" xr:uid="{00000000-0005-0000-0000-000098140000}"/>
    <cellStyle name="Note 9 3 2 5 2 2" xfId="11696" xr:uid="{4A7F0537-AA27-4E8E-8B84-E3CAA0DE6E4C}"/>
    <cellStyle name="Note 9 3 2 5 3" xfId="11695" xr:uid="{181C3656-1753-4E4D-9D46-E6C4F5893D90}"/>
    <cellStyle name="Note 9 3 2 6" xfId="5270" xr:uid="{00000000-0005-0000-0000-000099140000}"/>
    <cellStyle name="Note 9 3 2 6 2" xfId="11697" xr:uid="{6AAE69A2-4DAC-48EF-B3BB-47F019FAEC08}"/>
    <cellStyle name="Note 9 3 2 7" xfId="11680" xr:uid="{385EC41A-5F91-4748-8F61-25164675C6EF}"/>
    <cellStyle name="Note 9 3 3" xfId="5271" xr:uid="{00000000-0005-0000-0000-00009A140000}"/>
    <cellStyle name="Note 9 3 3 2" xfId="5272" xr:uid="{00000000-0005-0000-0000-00009B140000}"/>
    <cellStyle name="Note 9 3 3 2 2" xfId="5273" xr:uid="{00000000-0005-0000-0000-00009C140000}"/>
    <cellStyle name="Note 9 3 3 2 2 2" xfId="5274" xr:uid="{00000000-0005-0000-0000-00009D140000}"/>
    <cellStyle name="Note 9 3 3 2 2 2 2" xfId="11701" xr:uid="{86001F5D-43E3-4472-9AF5-A031D83A217F}"/>
    <cellStyle name="Note 9 3 3 2 2 3" xfId="11700" xr:uid="{9D395268-F68B-4C53-AA0A-6D3744EFB217}"/>
    <cellStyle name="Note 9 3 3 2 3" xfId="5275" xr:uid="{00000000-0005-0000-0000-00009E140000}"/>
    <cellStyle name="Note 9 3 3 2 3 2" xfId="11702" xr:uid="{51751E2E-1416-425E-82AB-3C8BAD7B9A10}"/>
    <cellStyle name="Note 9 3 3 2 4" xfId="11699" xr:uid="{0842FBF2-CD98-4998-958C-DD9AF34FEE70}"/>
    <cellStyle name="Note 9 3 3 3" xfId="5276" xr:uid="{00000000-0005-0000-0000-00009F140000}"/>
    <cellStyle name="Note 9 3 3 3 2" xfId="5277" xr:uid="{00000000-0005-0000-0000-0000A0140000}"/>
    <cellStyle name="Note 9 3 3 3 2 2" xfId="11704" xr:uid="{9D79E544-BB97-4754-B3AF-4DA953D195A0}"/>
    <cellStyle name="Note 9 3 3 3 3" xfId="11703" xr:uid="{BEE627A5-57FF-4E33-BA56-DB9666C25172}"/>
    <cellStyle name="Note 9 3 3 4" xfId="5278" xr:uid="{00000000-0005-0000-0000-0000A1140000}"/>
    <cellStyle name="Note 9 3 3 4 2" xfId="11705" xr:uid="{5A749486-FA43-4D2B-9113-693B6781C4C5}"/>
    <cellStyle name="Note 9 3 3 5" xfId="11698" xr:uid="{EBA6F693-B93B-44BD-A277-8D097A4C9F39}"/>
    <cellStyle name="Note 9 3 4" xfId="5279" xr:uid="{00000000-0005-0000-0000-0000A2140000}"/>
    <cellStyle name="Note 9 3 4 2" xfId="5280" xr:uid="{00000000-0005-0000-0000-0000A3140000}"/>
    <cellStyle name="Note 9 3 4 2 2" xfId="5281" xr:uid="{00000000-0005-0000-0000-0000A4140000}"/>
    <cellStyle name="Note 9 3 4 2 2 2" xfId="11708" xr:uid="{973E5A92-3236-46A7-82B6-5618844E27C3}"/>
    <cellStyle name="Note 9 3 4 2 3" xfId="11707" xr:uid="{4820E003-960C-4704-89C6-C66D38F9BD45}"/>
    <cellStyle name="Note 9 3 4 3" xfId="5282" xr:uid="{00000000-0005-0000-0000-0000A5140000}"/>
    <cellStyle name="Note 9 3 4 3 2" xfId="11709" xr:uid="{EEA4F36C-8570-4CE0-AFBD-8903B47799AA}"/>
    <cellStyle name="Note 9 3 4 4" xfId="11706" xr:uid="{0D288657-7339-4F50-B2B1-5391BD5AD209}"/>
    <cellStyle name="Note 9 3 5" xfId="5283" xr:uid="{00000000-0005-0000-0000-0000A6140000}"/>
    <cellStyle name="Note 9 3 5 2" xfId="5284" xr:uid="{00000000-0005-0000-0000-0000A7140000}"/>
    <cellStyle name="Note 9 3 5 2 2" xfId="11711" xr:uid="{3B0C2642-C6C8-4A1A-84E5-73B59283F11E}"/>
    <cellStyle name="Note 9 3 5 3" xfId="11710" xr:uid="{E7CDABC6-4E12-4131-956A-D07F058B02A5}"/>
    <cellStyle name="Note 9 3 6" xfId="5285" xr:uid="{00000000-0005-0000-0000-0000A8140000}"/>
    <cellStyle name="Note 9 3 6 2" xfId="11712" xr:uid="{51A988F0-28CF-49A2-BDEE-788E0347915F}"/>
    <cellStyle name="Note 9 3 7" xfId="11679" xr:uid="{1C09139E-E2CC-4FB5-BD0A-F57AA9E90411}"/>
    <cellStyle name="Note 9 4" xfId="5286" xr:uid="{00000000-0005-0000-0000-0000A9140000}"/>
    <cellStyle name="Note 9 4 2" xfId="5287" xr:uid="{00000000-0005-0000-0000-0000AA140000}"/>
    <cellStyle name="Note 9 4 2 2" xfId="5288" xr:uid="{00000000-0005-0000-0000-0000AB140000}"/>
    <cellStyle name="Note 9 4 2 2 2" xfId="5289" xr:uid="{00000000-0005-0000-0000-0000AC140000}"/>
    <cellStyle name="Note 9 4 2 2 2 2" xfId="5290" xr:uid="{00000000-0005-0000-0000-0000AD140000}"/>
    <cellStyle name="Note 9 4 2 2 2 2 2" xfId="5291" xr:uid="{00000000-0005-0000-0000-0000AE140000}"/>
    <cellStyle name="Note 9 4 2 2 2 2 2 2" xfId="11718" xr:uid="{0B7EBD23-D7D3-4C10-830E-F510ACC187CB}"/>
    <cellStyle name="Note 9 4 2 2 2 2 3" xfId="11717" xr:uid="{AF0023B6-1BE0-4AFE-A15D-552634A92D78}"/>
    <cellStyle name="Note 9 4 2 2 2 3" xfId="5292" xr:uid="{00000000-0005-0000-0000-0000AF140000}"/>
    <cellStyle name="Note 9 4 2 2 2 3 2" xfId="11719" xr:uid="{01B2B343-E08D-47CB-BAF6-EC62299BFE4B}"/>
    <cellStyle name="Note 9 4 2 2 2 4" xfId="11716" xr:uid="{AC3B315F-86C9-466E-B278-6ED7EFD5D50B}"/>
    <cellStyle name="Note 9 4 2 2 3" xfId="5293" xr:uid="{00000000-0005-0000-0000-0000B0140000}"/>
    <cellStyle name="Note 9 4 2 2 3 2" xfId="5294" xr:uid="{00000000-0005-0000-0000-0000B1140000}"/>
    <cellStyle name="Note 9 4 2 2 3 2 2" xfId="11721" xr:uid="{F71700AE-4C99-47D8-8230-312251B6CCBE}"/>
    <cellStyle name="Note 9 4 2 2 3 3" xfId="11720" xr:uid="{B52FE347-DA2F-4B3A-8EF6-79507F70D8B4}"/>
    <cellStyle name="Note 9 4 2 2 4" xfId="5295" xr:uid="{00000000-0005-0000-0000-0000B2140000}"/>
    <cellStyle name="Note 9 4 2 2 4 2" xfId="11722" xr:uid="{6CBA34CB-2B85-4439-994B-011F87AB6709}"/>
    <cellStyle name="Note 9 4 2 2 5" xfId="11715" xr:uid="{02E958AC-23C5-481A-BAA6-AC7EAEBB01B7}"/>
    <cellStyle name="Note 9 4 2 3" xfId="5296" xr:uid="{00000000-0005-0000-0000-0000B3140000}"/>
    <cellStyle name="Note 9 4 2 3 2" xfId="5297" xr:uid="{00000000-0005-0000-0000-0000B4140000}"/>
    <cellStyle name="Note 9 4 2 3 2 2" xfId="5298" xr:uid="{00000000-0005-0000-0000-0000B5140000}"/>
    <cellStyle name="Note 9 4 2 3 2 2 2" xfId="11725" xr:uid="{E56D81BA-9E6C-4499-B27E-CBE6276C8B2F}"/>
    <cellStyle name="Note 9 4 2 3 2 3" xfId="11724" xr:uid="{59424D69-870D-495E-A0C5-9838CDAFC49F}"/>
    <cellStyle name="Note 9 4 2 3 3" xfId="5299" xr:uid="{00000000-0005-0000-0000-0000B6140000}"/>
    <cellStyle name="Note 9 4 2 3 3 2" xfId="11726" xr:uid="{172B9041-9ED0-4255-B59F-C9250AE9D007}"/>
    <cellStyle name="Note 9 4 2 3 4" xfId="11723" xr:uid="{3392AD22-C80D-4CF4-A0F9-6DC35D8251BE}"/>
    <cellStyle name="Note 9 4 2 4" xfId="5300" xr:uid="{00000000-0005-0000-0000-0000B7140000}"/>
    <cellStyle name="Note 9 4 2 4 2" xfId="5301" xr:uid="{00000000-0005-0000-0000-0000B8140000}"/>
    <cellStyle name="Note 9 4 2 4 2 2" xfId="11728" xr:uid="{9CDFEBA8-9702-4BE4-8EEA-4D618FE4A988}"/>
    <cellStyle name="Note 9 4 2 4 3" xfId="11727" xr:uid="{3BFC1B8B-3180-46ED-931F-2D6C692CBD64}"/>
    <cellStyle name="Note 9 4 2 5" xfId="5302" xr:uid="{00000000-0005-0000-0000-0000B9140000}"/>
    <cellStyle name="Note 9 4 2 5 2" xfId="5303" xr:uid="{00000000-0005-0000-0000-0000BA140000}"/>
    <cellStyle name="Note 9 4 2 5 2 2" xfId="11730" xr:uid="{89E3523B-AC1D-4B3A-8E6B-5DA615E090CB}"/>
    <cellStyle name="Note 9 4 2 5 3" xfId="11729" xr:uid="{4DC41B54-E6F1-4E80-9E70-B025F6EE86C2}"/>
    <cellStyle name="Note 9 4 2 6" xfId="5304" xr:uid="{00000000-0005-0000-0000-0000BB140000}"/>
    <cellStyle name="Note 9 4 2 6 2" xfId="11731" xr:uid="{54CF7E3F-45FE-4B54-9FF8-484C607E0C3E}"/>
    <cellStyle name="Note 9 4 2 7" xfId="11714" xr:uid="{0FDB7DF0-A28D-4801-A654-F253299900E8}"/>
    <cellStyle name="Note 9 4 3" xfId="5305" xr:uid="{00000000-0005-0000-0000-0000BC140000}"/>
    <cellStyle name="Note 9 4 3 2" xfId="5306" xr:uid="{00000000-0005-0000-0000-0000BD140000}"/>
    <cellStyle name="Note 9 4 3 2 2" xfId="5307" xr:uid="{00000000-0005-0000-0000-0000BE140000}"/>
    <cellStyle name="Note 9 4 3 2 2 2" xfId="5308" xr:uid="{00000000-0005-0000-0000-0000BF140000}"/>
    <cellStyle name="Note 9 4 3 2 2 2 2" xfId="11735" xr:uid="{BC990A89-4D2B-46B3-AC93-1FC59F0272CB}"/>
    <cellStyle name="Note 9 4 3 2 2 3" xfId="11734" xr:uid="{C7363F4A-95A6-4486-B90D-02380789A2DA}"/>
    <cellStyle name="Note 9 4 3 2 3" xfId="5309" xr:uid="{00000000-0005-0000-0000-0000C0140000}"/>
    <cellStyle name="Note 9 4 3 2 3 2" xfId="11736" xr:uid="{72CBFF43-24B8-447E-BD07-E3E59A902A0E}"/>
    <cellStyle name="Note 9 4 3 2 4" xfId="11733" xr:uid="{E63212F1-32F6-4C72-ACF7-3D88AA5DB098}"/>
    <cellStyle name="Note 9 4 3 3" xfId="5310" xr:uid="{00000000-0005-0000-0000-0000C1140000}"/>
    <cellStyle name="Note 9 4 3 3 2" xfId="5311" xr:uid="{00000000-0005-0000-0000-0000C2140000}"/>
    <cellStyle name="Note 9 4 3 3 2 2" xfId="11738" xr:uid="{76F5DECC-BD79-45F2-BC7B-F12C577CA494}"/>
    <cellStyle name="Note 9 4 3 3 3" xfId="11737" xr:uid="{5FDE05E9-3389-42BB-AD22-833CA461341E}"/>
    <cellStyle name="Note 9 4 3 4" xfId="5312" xr:uid="{00000000-0005-0000-0000-0000C3140000}"/>
    <cellStyle name="Note 9 4 3 4 2" xfId="11739" xr:uid="{A8731FDC-9B09-4A43-AB89-C2440BA125A5}"/>
    <cellStyle name="Note 9 4 3 5" xfId="11732" xr:uid="{BD9C3FDD-4E06-42AB-93DB-A0B72586C6BA}"/>
    <cellStyle name="Note 9 4 4" xfId="5313" xr:uid="{00000000-0005-0000-0000-0000C4140000}"/>
    <cellStyle name="Note 9 4 4 2" xfId="5314" xr:uid="{00000000-0005-0000-0000-0000C5140000}"/>
    <cellStyle name="Note 9 4 4 2 2" xfId="5315" xr:uid="{00000000-0005-0000-0000-0000C6140000}"/>
    <cellStyle name="Note 9 4 4 2 2 2" xfId="11742" xr:uid="{9695A91D-2DE1-40F7-A186-DDBC89D20407}"/>
    <cellStyle name="Note 9 4 4 2 3" xfId="11741" xr:uid="{923C651F-5BF3-4E59-B4CA-28427A4B8358}"/>
    <cellStyle name="Note 9 4 4 3" xfId="5316" xr:uid="{00000000-0005-0000-0000-0000C7140000}"/>
    <cellStyle name="Note 9 4 4 3 2" xfId="11743" xr:uid="{6D1C89DF-1FD7-4DA5-B236-698796E63D47}"/>
    <cellStyle name="Note 9 4 4 4" xfId="11740" xr:uid="{BD2720AD-AFDE-4E12-95CF-B031CCE5E267}"/>
    <cellStyle name="Note 9 4 5" xfId="5317" xr:uid="{00000000-0005-0000-0000-0000C8140000}"/>
    <cellStyle name="Note 9 4 5 2" xfId="5318" xr:uid="{00000000-0005-0000-0000-0000C9140000}"/>
    <cellStyle name="Note 9 4 5 2 2" xfId="11745" xr:uid="{FFA2F1FF-5536-4005-B3B6-6D9633432DD6}"/>
    <cellStyle name="Note 9 4 5 3" xfId="11744" xr:uid="{D57D9C5B-0B5E-4059-AFCE-5D638968D61C}"/>
    <cellStyle name="Note 9 4 6" xfId="5319" xr:uid="{00000000-0005-0000-0000-0000CA140000}"/>
    <cellStyle name="Note 9 4 6 2" xfId="11746" xr:uid="{55077FF9-16E2-4B8A-856B-2929EA16696B}"/>
    <cellStyle name="Note 9 4 7" xfId="11713" xr:uid="{AFF40068-FBFB-46A6-867D-6EC39762D266}"/>
    <cellStyle name="Note 9 5" xfId="5320" xr:uid="{00000000-0005-0000-0000-0000CB140000}"/>
    <cellStyle name="Note 9 5 2" xfId="5321" xr:uid="{00000000-0005-0000-0000-0000CC140000}"/>
    <cellStyle name="Note 9 5 2 2" xfId="5322" xr:uid="{00000000-0005-0000-0000-0000CD140000}"/>
    <cellStyle name="Note 9 5 2 2 2" xfId="5323" xr:uid="{00000000-0005-0000-0000-0000CE140000}"/>
    <cellStyle name="Note 9 5 2 2 2 2" xfId="5324" xr:uid="{00000000-0005-0000-0000-0000CF140000}"/>
    <cellStyle name="Note 9 5 2 2 2 2 2" xfId="5325" xr:uid="{00000000-0005-0000-0000-0000D0140000}"/>
    <cellStyle name="Note 9 5 2 2 2 2 2 2" xfId="11752" xr:uid="{0490B29A-1AE3-4530-A14F-298ACE94E345}"/>
    <cellStyle name="Note 9 5 2 2 2 2 3" xfId="11751" xr:uid="{606F1EB9-D3E5-4207-A3C0-7A09CCBDF236}"/>
    <cellStyle name="Note 9 5 2 2 2 3" xfId="5326" xr:uid="{00000000-0005-0000-0000-0000D1140000}"/>
    <cellStyle name="Note 9 5 2 2 2 3 2" xfId="11753" xr:uid="{C69C50B4-20FD-4BE3-96A8-E28880AB6613}"/>
    <cellStyle name="Note 9 5 2 2 2 4" xfId="11750" xr:uid="{027196F9-ADFC-41D6-8C4F-B4C36E5DE29F}"/>
    <cellStyle name="Note 9 5 2 2 3" xfId="5327" xr:uid="{00000000-0005-0000-0000-0000D2140000}"/>
    <cellStyle name="Note 9 5 2 2 3 2" xfId="5328" xr:uid="{00000000-0005-0000-0000-0000D3140000}"/>
    <cellStyle name="Note 9 5 2 2 3 2 2" xfId="11755" xr:uid="{3A2CB77D-3608-4C2F-9734-9F22CC351BB4}"/>
    <cellStyle name="Note 9 5 2 2 3 3" xfId="11754" xr:uid="{70B86EC2-B990-4797-A5DA-9569CCB851B9}"/>
    <cellStyle name="Note 9 5 2 2 4" xfId="5329" xr:uid="{00000000-0005-0000-0000-0000D4140000}"/>
    <cellStyle name="Note 9 5 2 2 4 2" xfId="11756" xr:uid="{551683B4-BC93-45E9-A8D1-84DFF95F01BF}"/>
    <cellStyle name="Note 9 5 2 2 5" xfId="11749" xr:uid="{7CB56A58-2842-45ED-9D46-8CA91316B6E3}"/>
    <cellStyle name="Note 9 5 2 3" xfId="5330" xr:uid="{00000000-0005-0000-0000-0000D5140000}"/>
    <cellStyle name="Note 9 5 2 3 2" xfId="5331" xr:uid="{00000000-0005-0000-0000-0000D6140000}"/>
    <cellStyle name="Note 9 5 2 3 2 2" xfId="5332" xr:uid="{00000000-0005-0000-0000-0000D7140000}"/>
    <cellStyle name="Note 9 5 2 3 2 2 2" xfId="11759" xr:uid="{0856A15F-A760-4B9B-B4F1-608033FC1B3B}"/>
    <cellStyle name="Note 9 5 2 3 2 3" xfId="11758" xr:uid="{C60E7C7A-6259-4988-8DCF-ECF92C712BB9}"/>
    <cellStyle name="Note 9 5 2 3 3" xfId="5333" xr:uid="{00000000-0005-0000-0000-0000D8140000}"/>
    <cellStyle name="Note 9 5 2 3 3 2" xfId="11760" xr:uid="{55E21AD5-0571-45A5-BC95-31B12EEA7244}"/>
    <cellStyle name="Note 9 5 2 3 4" xfId="11757" xr:uid="{8D5934B6-2D7F-4667-BD2E-961DF8B03F4E}"/>
    <cellStyle name="Note 9 5 2 4" xfId="5334" xr:uid="{00000000-0005-0000-0000-0000D9140000}"/>
    <cellStyle name="Note 9 5 2 4 2" xfId="5335" xr:uid="{00000000-0005-0000-0000-0000DA140000}"/>
    <cellStyle name="Note 9 5 2 4 2 2" xfId="11762" xr:uid="{5323D181-B442-4683-8229-B64311848D31}"/>
    <cellStyle name="Note 9 5 2 4 3" xfId="11761" xr:uid="{CE524C1D-F96B-40E3-9289-FF27926F4B19}"/>
    <cellStyle name="Note 9 5 2 5" xfId="5336" xr:uid="{00000000-0005-0000-0000-0000DB140000}"/>
    <cellStyle name="Note 9 5 2 5 2" xfId="5337" xr:uid="{00000000-0005-0000-0000-0000DC140000}"/>
    <cellStyle name="Note 9 5 2 5 2 2" xfId="11764" xr:uid="{9788FCD3-A2AC-4FD2-BECF-992BB7766ADF}"/>
    <cellStyle name="Note 9 5 2 5 3" xfId="11763" xr:uid="{FFDA76E5-13AA-4AFE-A45D-15D354D0D673}"/>
    <cellStyle name="Note 9 5 2 6" xfId="5338" xr:uid="{00000000-0005-0000-0000-0000DD140000}"/>
    <cellStyle name="Note 9 5 2 6 2" xfId="11765" xr:uid="{2E1E2C65-45D5-4DB7-917F-4135CB5EC725}"/>
    <cellStyle name="Note 9 5 2 7" xfId="11748" xr:uid="{44DC532F-F05E-4989-B2A6-8A5B6C75ECB1}"/>
    <cellStyle name="Note 9 5 3" xfId="5339" xr:uid="{00000000-0005-0000-0000-0000DE140000}"/>
    <cellStyle name="Note 9 5 3 2" xfId="5340" xr:uid="{00000000-0005-0000-0000-0000DF140000}"/>
    <cellStyle name="Note 9 5 3 2 2" xfId="5341" xr:uid="{00000000-0005-0000-0000-0000E0140000}"/>
    <cellStyle name="Note 9 5 3 2 2 2" xfId="5342" xr:uid="{00000000-0005-0000-0000-0000E1140000}"/>
    <cellStyle name="Note 9 5 3 2 2 2 2" xfId="11769" xr:uid="{EFE86E16-61D3-44DF-B50B-39CEB845F0A8}"/>
    <cellStyle name="Note 9 5 3 2 2 3" xfId="11768" xr:uid="{F5B39049-5E28-4983-AA4C-33B0C7E2DEA9}"/>
    <cellStyle name="Note 9 5 3 2 3" xfId="5343" xr:uid="{00000000-0005-0000-0000-0000E2140000}"/>
    <cellStyle name="Note 9 5 3 2 3 2" xfId="11770" xr:uid="{4CFB9059-9195-4383-BD53-7C7D21DE9501}"/>
    <cellStyle name="Note 9 5 3 2 4" xfId="11767" xr:uid="{6599FDEB-B795-4B58-9A88-FEA30E506F19}"/>
    <cellStyle name="Note 9 5 3 3" xfId="5344" xr:uid="{00000000-0005-0000-0000-0000E3140000}"/>
    <cellStyle name="Note 9 5 3 3 2" xfId="5345" xr:uid="{00000000-0005-0000-0000-0000E4140000}"/>
    <cellStyle name="Note 9 5 3 3 2 2" xfId="11772" xr:uid="{96734A3D-D454-4B58-8ECC-D80031AB1BD1}"/>
    <cellStyle name="Note 9 5 3 3 3" xfId="11771" xr:uid="{ABFA7E72-B926-4BBF-A4C2-18D3C9DAFCDB}"/>
    <cellStyle name="Note 9 5 3 4" xfId="5346" xr:uid="{00000000-0005-0000-0000-0000E5140000}"/>
    <cellStyle name="Note 9 5 3 4 2" xfId="11773" xr:uid="{71523F4B-8221-4E3D-AAF2-72B4D110DA38}"/>
    <cellStyle name="Note 9 5 3 5" xfId="11766" xr:uid="{AD5AA846-F86C-4D54-9107-99513A863943}"/>
    <cellStyle name="Note 9 5 4" xfId="5347" xr:uid="{00000000-0005-0000-0000-0000E6140000}"/>
    <cellStyle name="Note 9 5 4 2" xfId="5348" xr:uid="{00000000-0005-0000-0000-0000E7140000}"/>
    <cellStyle name="Note 9 5 4 2 2" xfId="5349" xr:uid="{00000000-0005-0000-0000-0000E8140000}"/>
    <cellStyle name="Note 9 5 4 2 2 2" xfId="11776" xr:uid="{66506207-99BA-4B7C-AC5F-0530538DDCEE}"/>
    <cellStyle name="Note 9 5 4 2 3" xfId="11775" xr:uid="{35F1D8C9-D515-4565-A3D2-AF44C18AC1CC}"/>
    <cellStyle name="Note 9 5 4 3" xfId="5350" xr:uid="{00000000-0005-0000-0000-0000E9140000}"/>
    <cellStyle name="Note 9 5 4 3 2" xfId="11777" xr:uid="{07A8FE18-9910-4F65-807A-5EE9EA2F6288}"/>
    <cellStyle name="Note 9 5 4 4" xfId="11774" xr:uid="{F83CB26E-522E-4359-987F-8FDC1A25D0E4}"/>
    <cellStyle name="Note 9 5 5" xfId="5351" xr:uid="{00000000-0005-0000-0000-0000EA140000}"/>
    <cellStyle name="Note 9 5 5 2" xfId="5352" xr:uid="{00000000-0005-0000-0000-0000EB140000}"/>
    <cellStyle name="Note 9 5 5 2 2" xfId="11779" xr:uid="{C713053A-D0F9-46D0-865E-3209227728B9}"/>
    <cellStyle name="Note 9 5 5 3" xfId="11778" xr:uid="{A4EE284E-6A7A-4B83-B690-DE025A644D82}"/>
    <cellStyle name="Note 9 5 6" xfId="5353" xr:uid="{00000000-0005-0000-0000-0000EC140000}"/>
    <cellStyle name="Note 9 5 6 2" xfId="11780" xr:uid="{DAA9484F-8302-4420-87A8-699725EC56A3}"/>
    <cellStyle name="Note 9 5 7" xfId="11747" xr:uid="{3EC4C679-9509-4FF8-BEF9-3BC1525CF9ED}"/>
    <cellStyle name="Note 9 6" xfId="5354" xr:uid="{00000000-0005-0000-0000-0000ED140000}"/>
    <cellStyle name="Note 9 6 2" xfId="5355" xr:uid="{00000000-0005-0000-0000-0000EE140000}"/>
    <cellStyle name="Note 9 6 2 2" xfId="5356" xr:uid="{00000000-0005-0000-0000-0000EF140000}"/>
    <cellStyle name="Note 9 6 2 2 2" xfId="5357" xr:uid="{00000000-0005-0000-0000-0000F0140000}"/>
    <cellStyle name="Note 9 6 2 2 2 2" xfId="5358" xr:uid="{00000000-0005-0000-0000-0000F1140000}"/>
    <cellStyle name="Note 9 6 2 2 2 2 2" xfId="5359" xr:uid="{00000000-0005-0000-0000-0000F2140000}"/>
    <cellStyle name="Note 9 6 2 2 2 2 2 2" xfId="11786" xr:uid="{E6FEE768-FF12-4D3B-BEF5-E0C8FDF73072}"/>
    <cellStyle name="Note 9 6 2 2 2 2 3" xfId="11785" xr:uid="{5035EC56-6A61-49B7-9A1F-B7F9CFC9BF9F}"/>
    <cellStyle name="Note 9 6 2 2 2 3" xfId="5360" xr:uid="{00000000-0005-0000-0000-0000F3140000}"/>
    <cellStyle name="Note 9 6 2 2 2 3 2" xfId="11787" xr:uid="{1BBA5EE8-D5A1-4973-87A5-91DEF91B2C10}"/>
    <cellStyle name="Note 9 6 2 2 2 4" xfId="11784" xr:uid="{BC2D443B-CBDF-452B-BBA8-0FE42F6D23D8}"/>
    <cellStyle name="Note 9 6 2 2 3" xfId="5361" xr:uid="{00000000-0005-0000-0000-0000F4140000}"/>
    <cellStyle name="Note 9 6 2 2 3 2" xfId="5362" xr:uid="{00000000-0005-0000-0000-0000F5140000}"/>
    <cellStyle name="Note 9 6 2 2 3 2 2" xfId="11789" xr:uid="{A84E0B53-CBE6-4A22-91FE-2A83EC5FC27E}"/>
    <cellStyle name="Note 9 6 2 2 3 3" xfId="11788" xr:uid="{5340187A-636C-4C1F-8ACF-9B5EECCD6E40}"/>
    <cellStyle name="Note 9 6 2 2 4" xfId="5363" xr:uid="{00000000-0005-0000-0000-0000F6140000}"/>
    <cellStyle name="Note 9 6 2 2 4 2" xfId="11790" xr:uid="{3472D60D-A0C8-4CF0-9E4E-62354D88F5DC}"/>
    <cellStyle name="Note 9 6 2 2 5" xfId="11783" xr:uid="{8089746A-8EE0-4845-A90F-B54443750563}"/>
    <cellStyle name="Note 9 6 2 3" xfId="5364" xr:uid="{00000000-0005-0000-0000-0000F7140000}"/>
    <cellStyle name="Note 9 6 2 3 2" xfId="5365" xr:uid="{00000000-0005-0000-0000-0000F8140000}"/>
    <cellStyle name="Note 9 6 2 3 2 2" xfId="5366" xr:uid="{00000000-0005-0000-0000-0000F9140000}"/>
    <cellStyle name="Note 9 6 2 3 2 2 2" xfId="11793" xr:uid="{DE75EEA0-A6E3-4D94-B214-08A0FB7DD478}"/>
    <cellStyle name="Note 9 6 2 3 2 3" xfId="11792" xr:uid="{B3F8FE56-FC05-42AC-8B6A-D04159FDDF1D}"/>
    <cellStyle name="Note 9 6 2 3 3" xfId="5367" xr:uid="{00000000-0005-0000-0000-0000FA140000}"/>
    <cellStyle name="Note 9 6 2 3 3 2" xfId="11794" xr:uid="{34B96A85-4E41-4958-BA78-A426B4102A31}"/>
    <cellStyle name="Note 9 6 2 3 4" xfId="11791" xr:uid="{737F8F72-30DF-48E1-9ED2-A792C9B22E73}"/>
    <cellStyle name="Note 9 6 2 4" xfId="5368" xr:uid="{00000000-0005-0000-0000-0000FB140000}"/>
    <cellStyle name="Note 9 6 2 4 2" xfId="5369" xr:uid="{00000000-0005-0000-0000-0000FC140000}"/>
    <cellStyle name="Note 9 6 2 4 2 2" xfId="11796" xr:uid="{BEA9D794-29E4-4EDC-B244-82884C33E8CB}"/>
    <cellStyle name="Note 9 6 2 4 3" xfId="11795" xr:uid="{B9DF4D55-0C0A-434D-94EC-26F6FC8D257D}"/>
    <cellStyle name="Note 9 6 2 5" xfId="5370" xr:uid="{00000000-0005-0000-0000-0000FD140000}"/>
    <cellStyle name="Note 9 6 2 5 2" xfId="5371" xr:uid="{00000000-0005-0000-0000-0000FE140000}"/>
    <cellStyle name="Note 9 6 2 5 2 2" xfId="11798" xr:uid="{5CD9B67F-E425-4770-8FA4-8FE67B3C7A69}"/>
    <cellStyle name="Note 9 6 2 5 3" xfId="11797" xr:uid="{EE3915AD-F965-4BF2-9994-A1253E629C0D}"/>
    <cellStyle name="Note 9 6 2 6" xfId="5372" xr:uid="{00000000-0005-0000-0000-0000FF140000}"/>
    <cellStyle name="Note 9 6 2 6 2" xfId="11799" xr:uid="{4A70B675-2222-4E19-9107-6723C4CAE419}"/>
    <cellStyle name="Note 9 6 2 7" xfId="11782" xr:uid="{30143468-8312-4FE0-9C36-553D64308FAE}"/>
    <cellStyle name="Note 9 6 3" xfId="5373" xr:uid="{00000000-0005-0000-0000-000000150000}"/>
    <cellStyle name="Note 9 6 3 2" xfId="5374" xr:uid="{00000000-0005-0000-0000-000001150000}"/>
    <cellStyle name="Note 9 6 3 2 2" xfId="5375" xr:uid="{00000000-0005-0000-0000-000002150000}"/>
    <cellStyle name="Note 9 6 3 2 2 2" xfId="5376" xr:uid="{00000000-0005-0000-0000-000003150000}"/>
    <cellStyle name="Note 9 6 3 2 2 2 2" xfId="11803" xr:uid="{099C34B5-F0D8-492C-8230-B0C48E09BB97}"/>
    <cellStyle name="Note 9 6 3 2 2 3" xfId="11802" xr:uid="{904D3311-A3C5-4318-AF86-82DE213F59F9}"/>
    <cellStyle name="Note 9 6 3 2 3" xfId="5377" xr:uid="{00000000-0005-0000-0000-000004150000}"/>
    <cellStyle name="Note 9 6 3 2 3 2" xfId="11804" xr:uid="{5AF52438-9682-406F-9165-B2959C87C5D7}"/>
    <cellStyle name="Note 9 6 3 2 4" xfId="11801" xr:uid="{78588FBF-4DC4-4A2C-8C4A-8BD1B0F62D7D}"/>
    <cellStyle name="Note 9 6 3 3" xfId="5378" xr:uid="{00000000-0005-0000-0000-000005150000}"/>
    <cellStyle name="Note 9 6 3 3 2" xfId="5379" xr:uid="{00000000-0005-0000-0000-000006150000}"/>
    <cellStyle name="Note 9 6 3 3 2 2" xfId="11806" xr:uid="{A533896C-7C74-48A2-B85F-3FBEEE5F115A}"/>
    <cellStyle name="Note 9 6 3 3 3" xfId="11805" xr:uid="{E564FB77-FA43-46B5-B665-BBF5E550DDB7}"/>
    <cellStyle name="Note 9 6 3 4" xfId="5380" xr:uid="{00000000-0005-0000-0000-000007150000}"/>
    <cellStyle name="Note 9 6 3 4 2" xfId="11807" xr:uid="{D71DB000-67B0-4610-8820-82B6714BDA22}"/>
    <cellStyle name="Note 9 6 3 5" xfId="11800" xr:uid="{E149902D-1710-4AA7-88F5-61E8F9449D68}"/>
    <cellStyle name="Note 9 6 4" xfId="5381" xr:uid="{00000000-0005-0000-0000-000008150000}"/>
    <cellStyle name="Note 9 6 4 2" xfId="5382" xr:uid="{00000000-0005-0000-0000-000009150000}"/>
    <cellStyle name="Note 9 6 4 2 2" xfId="5383" xr:uid="{00000000-0005-0000-0000-00000A150000}"/>
    <cellStyle name="Note 9 6 4 2 2 2" xfId="11810" xr:uid="{502C358A-3252-4B5D-AF1D-A6BF03E32D5B}"/>
    <cellStyle name="Note 9 6 4 2 3" xfId="11809" xr:uid="{8A2A2C59-4FE6-44F1-9ED2-A5F6C58FE7AA}"/>
    <cellStyle name="Note 9 6 4 3" xfId="5384" xr:uid="{00000000-0005-0000-0000-00000B150000}"/>
    <cellStyle name="Note 9 6 4 3 2" xfId="11811" xr:uid="{82B11BBC-530F-4C3E-9EF1-2E5AE0717364}"/>
    <cellStyle name="Note 9 6 4 4" xfId="11808" xr:uid="{7675D355-8868-4CC5-9B56-1FD6CB122F60}"/>
    <cellStyle name="Note 9 6 5" xfId="5385" xr:uid="{00000000-0005-0000-0000-00000C150000}"/>
    <cellStyle name="Note 9 6 5 2" xfId="5386" xr:uid="{00000000-0005-0000-0000-00000D150000}"/>
    <cellStyle name="Note 9 6 5 2 2" xfId="11813" xr:uid="{734F04F2-3C12-45A7-BE30-E228EDF0E9FE}"/>
    <cellStyle name="Note 9 6 5 3" xfId="11812" xr:uid="{C29FBF7D-5AD7-4635-965A-EDC7129EA11C}"/>
    <cellStyle name="Note 9 6 6" xfId="5387" xr:uid="{00000000-0005-0000-0000-00000E150000}"/>
    <cellStyle name="Note 9 6 6 2" xfId="11814" xr:uid="{2593DE95-2C03-4681-A38E-E7D41F481C98}"/>
    <cellStyle name="Note 9 6 7" xfId="11781" xr:uid="{20182219-5A37-497D-83E7-7CEC0350A7B7}"/>
    <cellStyle name="Note 9 7" xfId="5388" xr:uid="{00000000-0005-0000-0000-00000F150000}"/>
    <cellStyle name="Note 9 7 2" xfId="5389" xr:uid="{00000000-0005-0000-0000-000010150000}"/>
    <cellStyle name="Note 9 7 2 2" xfId="5390" xr:uid="{00000000-0005-0000-0000-000011150000}"/>
    <cellStyle name="Note 9 7 2 2 2" xfId="5391" xr:uid="{00000000-0005-0000-0000-000012150000}"/>
    <cellStyle name="Note 9 7 2 2 2 2" xfId="5392" xr:uid="{00000000-0005-0000-0000-000013150000}"/>
    <cellStyle name="Note 9 7 2 2 2 2 2" xfId="5393" xr:uid="{00000000-0005-0000-0000-000014150000}"/>
    <cellStyle name="Note 9 7 2 2 2 2 2 2" xfId="11820" xr:uid="{3D1B36F0-0167-42CF-8494-9FCFD1642A3E}"/>
    <cellStyle name="Note 9 7 2 2 2 2 3" xfId="11819" xr:uid="{12DFF95A-5D11-4CBD-99E4-44B583A80191}"/>
    <cellStyle name="Note 9 7 2 2 2 3" xfId="5394" xr:uid="{00000000-0005-0000-0000-000015150000}"/>
    <cellStyle name="Note 9 7 2 2 2 3 2" xfId="11821" xr:uid="{5851E52C-2D6D-447B-B745-4CC4E5A1A5F8}"/>
    <cellStyle name="Note 9 7 2 2 2 4" xfId="11818" xr:uid="{09529880-F5C7-4652-B2FC-29CE1B8462FB}"/>
    <cellStyle name="Note 9 7 2 2 3" xfId="5395" xr:uid="{00000000-0005-0000-0000-000016150000}"/>
    <cellStyle name="Note 9 7 2 2 3 2" xfId="5396" xr:uid="{00000000-0005-0000-0000-000017150000}"/>
    <cellStyle name="Note 9 7 2 2 3 2 2" xfId="11823" xr:uid="{EF5E5F1B-04E9-417F-8153-7618704336D1}"/>
    <cellStyle name="Note 9 7 2 2 3 3" xfId="11822" xr:uid="{CD1142C7-55A6-4997-87A5-4C59D816BCD3}"/>
    <cellStyle name="Note 9 7 2 2 4" xfId="5397" xr:uid="{00000000-0005-0000-0000-000018150000}"/>
    <cellStyle name="Note 9 7 2 2 4 2" xfId="11824" xr:uid="{73E61EEA-31F3-49D7-AE94-B654A21ED984}"/>
    <cellStyle name="Note 9 7 2 2 5" xfId="11817" xr:uid="{F652075A-ABB1-479A-8ACC-4855188E6168}"/>
    <cellStyle name="Note 9 7 2 3" xfId="5398" xr:uid="{00000000-0005-0000-0000-000019150000}"/>
    <cellStyle name="Note 9 7 2 3 2" xfId="5399" xr:uid="{00000000-0005-0000-0000-00001A150000}"/>
    <cellStyle name="Note 9 7 2 3 2 2" xfId="5400" xr:uid="{00000000-0005-0000-0000-00001B150000}"/>
    <cellStyle name="Note 9 7 2 3 2 2 2" xfId="11827" xr:uid="{6592E014-6ECC-4605-B5C1-92A63AD11244}"/>
    <cellStyle name="Note 9 7 2 3 2 3" xfId="11826" xr:uid="{AF10A319-C547-484D-82D5-70502339D1B6}"/>
    <cellStyle name="Note 9 7 2 3 3" xfId="5401" xr:uid="{00000000-0005-0000-0000-00001C150000}"/>
    <cellStyle name="Note 9 7 2 3 3 2" xfId="11828" xr:uid="{7C705234-03DF-4A8A-B16A-25E18EF51D34}"/>
    <cellStyle name="Note 9 7 2 3 4" xfId="11825" xr:uid="{E5EB8E55-AEEA-4CCF-B76D-1EDDD164DF2A}"/>
    <cellStyle name="Note 9 7 2 4" xfId="5402" xr:uid="{00000000-0005-0000-0000-00001D150000}"/>
    <cellStyle name="Note 9 7 2 4 2" xfId="5403" xr:uid="{00000000-0005-0000-0000-00001E150000}"/>
    <cellStyle name="Note 9 7 2 4 2 2" xfId="11830" xr:uid="{03B4834E-65AC-438E-8FB2-AA97E3D49B73}"/>
    <cellStyle name="Note 9 7 2 4 3" xfId="11829" xr:uid="{E88A8510-35DA-4077-ACDF-693D8B22F1C9}"/>
    <cellStyle name="Note 9 7 2 5" xfId="5404" xr:uid="{00000000-0005-0000-0000-00001F150000}"/>
    <cellStyle name="Note 9 7 2 5 2" xfId="5405" xr:uid="{00000000-0005-0000-0000-000020150000}"/>
    <cellStyle name="Note 9 7 2 5 2 2" xfId="11832" xr:uid="{FB5575B9-85C6-455E-BFC3-CF75F350FD84}"/>
    <cellStyle name="Note 9 7 2 5 3" xfId="11831" xr:uid="{D722FFEA-CBF7-4DB8-ACEB-7032B74C115A}"/>
    <cellStyle name="Note 9 7 2 6" xfId="5406" xr:uid="{00000000-0005-0000-0000-000021150000}"/>
    <cellStyle name="Note 9 7 2 6 2" xfId="11833" xr:uid="{06DABAAC-E246-4F97-9300-C948F07EE2E1}"/>
    <cellStyle name="Note 9 7 2 7" xfId="11816" xr:uid="{B726C351-8F59-4734-BB2B-E925D6EA0062}"/>
    <cellStyle name="Note 9 7 3" xfId="5407" xr:uid="{00000000-0005-0000-0000-000022150000}"/>
    <cellStyle name="Note 9 7 3 2" xfId="5408" xr:uid="{00000000-0005-0000-0000-000023150000}"/>
    <cellStyle name="Note 9 7 3 2 2" xfId="5409" xr:uid="{00000000-0005-0000-0000-000024150000}"/>
    <cellStyle name="Note 9 7 3 2 2 2" xfId="5410" xr:uid="{00000000-0005-0000-0000-000025150000}"/>
    <cellStyle name="Note 9 7 3 2 2 2 2" xfId="11837" xr:uid="{78138364-28A9-40ED-BA18-20A3E891715B}"/>
    <cellStyle name="Note 9 7 3 2 2 3" xfId="11836" xr:uid="{EE5291F5-4896-46D2-BBDC-087678A44CAC}"/>
    <cellStyle name="Note 9 7 3 2 3" xfId="5411" xr:uid="{00000000-0005-0000-0000-000026150000}"/>
    <cellStyle name="Note 9 7 3 2 3 2" xfId="11838" xr:uid="{AB84771E-0C66-4EC7-A8A7-BD6A4141858B}"/>
    <cellStyle name="Note 9 7 3 2 4" xfId="11835" xr:uid="{F016F6EB-4EC9-4DBF-9BA8-02952485C665}"/>
    <cellStyle name="Note 9 7 3 3" xfId="5412" xr:uid="{00000000-0005-0000-0000-000027150000}"/>
    <cellStyle name="Note 9 7 3 3 2" xfId="5413" xr:uid="{00000000-0005-0000-0000-000028150000}"/>
    <cellStyle name="Note 9 7 3 3 2 2" xfId="11840" xr:uid="{1BE4E1E7-BCEF-4A3E-B948-A98300E5DEEA}"/>
    <cellStyle name="Note 9 7 3 3 3" xfId="11839" xr:uid="{134F033C-6EEB-4EAB-B42E-9200FA0B4193}"/>
    <cellStyle name="Note 9 7 3 4" xfId="5414" xr:uid="{00000000-0005-0000-0000-000029150000}"/>
    <cellStyle name="Note 9 7 3 4 2" xfId="11841" xr:uid="{3388FDA5-CC75-484C-B383-97BD5D439970}"/>
    <cellStyle name="Note 9 7 3 5" xfId="11834" xr:uid="{931704C0-1962-4896-AC7E-04FA8976EB29}"/>
    <cellStyle name="Note 9 7 4" xfId="5415" xr:uid="{00000000-0005-0000-0000-00002A150000}"/>
    <cellStyle name="Note 9 7 4 2" xfId="5416" xr:uid="{00000000-0005-0000-0000-00002B150000}"/>
    <cellStyle name="Note 9 7 4 2 2" xfId="5417" xr:uid="{00000000-0005-0000-0000-00002C150000}"/>
    <cellStyle name="Note 9 7 4 2 2 2" xfId="11844" xr:uid="{8486C8FA-8499-4D42-893D-69D3DC2B8DA6}"/>
    <cellStyle name="Note 9 7 4 2 3" xfId="11843" xr:uid="{EBA59FD0-40A8-49A8-804C-15BD62540656}"/>
    <cellStyle name="Note 9 7 4 3" xfId="5418" xr:uid="{00000000-0005-0000-0000-00002D150000}"/>
    <cellStyle name="Note 9 7 4 3 2" xfId="11845" xr:uid="{C2C06B98-F132-4C46-9523-8D884141FAC1}"/>
    <cellStyle name="Note 9 7 4 4" xfId="11842" xr:uid="{CA178E11-0BD1-4E19-9E1F-D06338E558BA}"/>
    <cellStyle name="Note 9 7 5" xfId="5419" xr:uid="{00000000-0005-0000-0000-00002E150000}"/>
    <cellStyle name="Note 9 7 5 2" xfId="5420" xr:uid="{00000000-0005-0000-0000-00002F150000}"/>
    <cellStyle name="Note 9 7 5 2 2" xfId="11847" xr:uid="{2C601ACF-0D39-4F38-A358-41871D6F3157}"/>
    <cellStyle name="Note 9 7 5 3" xfId="11846" xr:uid="{7168134F-746F-445E-A2CC-598DFB20CF74}"/>
    <cellStyle name="Note 9 7 6" xfId="5421" xr:uid="{00000000-0005-0000-0000-000030150000}"/>
    <cellStyle name="Note 9 7 6 2" xfId="11848" xr:uid="{092CEBAA-72C9-44EC-8CAA-FA26D200D6A8}"/>
    <cellStyle name="Note 9 7 7" xfId="11815" xr:uid="{84A14397-7D69-449C-8AC9-41D1C096E9A5}"/>
    <cellStyle name="Note 9 8" xfId="5422" xr:uid="{00000000-0005-0000-0000-000031150000}"/>
    <cellStyle name="Note 9 8 2" xfId="5423" xr:uid="{00000000-0005-0000-0000-000032150000}"/>
    <cellStyle name="Note 9 8 2 2" xfId="5424" xr:uid="{00000000-0005-0000-0000-000033150000}"/>
    <cellStyle name="Note 9 8 2 2 2" xfId="5425" xr:uid="{00000000-0005-0000-0000-000034150000}"/>
    <cellStyle name="Note 9 8 2 2 2 2" xfId="5426" xr:uid="{00000000-0005-0000-0000-000035150000}"/>
    <cellStyle name="Note 9 8 2 2 2 2 2" xfId="5427" xr:uid="{00000000-0005-0000-0000-000036150000}"/>
    <cellStyle name="Note 9 8 2 2 2 2 2 2" xfId="11854" xr:uid="{A709FC0B-617F-4342-9AD8-1CDC4A457112}"/>
    <cellStyle name="Note 9 8 2 2 2 2 3" xfId="11853" xr:uid="{B51D7E1A-FE15-442D-8976-0D00152D3A87}"/>
    <cellStyle name="Note 9 8 2 2 2 3" xfId="5428" xr:uid="{00000000-0005-0000-0000-000037150000}"/>
    <cellStyle name="Note 9 8 2 2 2 3 2" xfId="11855" xr:uid="{3B700458-689E-48CC-BEAD-6C51CD7D7F65}"/>
    <cellStyle name="Note 9 8 2 2 2 4" xfId="11852" xr:uid="{44C2FEAD-F929-4702-9F29-E897C8DAD084}"/>
    <cellStyle name="Note 9 8 2 2 3" xfId="5429" xr:uid="{00000000-0005-0000-0000-000038150000}"/>
    <cellStyle name="Note 9 8 2 2 3 2" xfId="5430" xr:uid="{00000000-0005-0000-0000-000039150000}"/>
    <cellStyle name="Note 9 8 2 2 3 2 2" xfId="11857" xr:uid="{5999480A-7163-4D1A-A58B-A22DD789FB0F}"/>
    <cellStyle name="Note 9 8 2 2 3 3" xfId="11856" xr:uid="{822F4867-2E6A-4A9A-9772-38911693C156}"/>
    <cellStyle name="Note 9 8 2 2 4" xfId="5431" xr:uid="{00000000-0005-0000-0000-00003A150000}"/>
    <cellStyle name="Note 9 8 2 2 4 2" xfId="11858" xr:uid="{07ED6494-1A57-4E2D-8AEF-62AD97C0F95F}"/>
    <cellStyle name="Note 9 8 2 2 5" xfId="11851" xr:uid="{0540B515-E46A-483D-B6D6-0A13E0291E52}"/>
    <cellStyle name="Note 9 8 2 3" xfId="5432" xr:uid="{00000000-0005-0000-0000-00003B150000}"/>
    <cellStyle name="Note 9 8 2 3 2" xfId="5433" xr:uid="{00000000-0005-0000-0000-00003C150000}"/>
    <cellStyle name="Note 9 8 2 3 2 2" xfId="5434" xr:uid="{00000000-0005-0000-0000-00003D150000}"/>
    <cellStyle name="Note 9 8 2 3 2 2 2" xfId="11861" xr:uid="{E533470F-FBC8-404F-BF99-7C3B0EF4FFB5}"/>
    <cellStyle name="Note 9 8 2 3 2 3" xfId="11860" xr:uid="{7B6F19B0-55F6-4D9C-A936-F915B8C70592}"/>
    <cellStyle name="Note 9 8 2 3 3" xfId="5435" xr:uid="{00000000-0005-0000-0000-00003E150000}"/>
    <cellStyle name="Note 9 8 2 3 3 2" xfId="11862" xr:uid="{4912CE55-5EEA-4A88-AD30-89E8844CF72B}"/>
    <cellStyle name="Note 9 8 2 3 4" xfId="11859" xr:uid="{8E3643C9-87F7-43D4-A381-1BD5124D7400}"/>
    <cellStyle name="Note 9 8 2 4" xfId="5436" xr:uid="{00000000-0005-0000-0000-00003F150000}"/>
    <cellStyle name="Note 9 8 2 4 2" xfId="5437" xr:uid="{00000000-0005-0000-0000-000040150000}"/>
    <cellStyle name="Note 9 8 2 4 2 2" xfId="11864" xr:uid="{081352CC-41CA-4077-9014-B1B5A5AC4CBE}"/>
    <cellStyle name="Note 9 8 2 4 3" xfId="11863" xr:uid="{934C0F0E-D2F5-49C6-B475-00AC6218ED5F}"/>
    <cellStyle name="Note 9 8 2 5" xfId="5438" xr:uid="{00000000-0005-0000-0000-000041150000}"/>
    <cellStyle name="Note 9 8 2 5 2" xfId="5439" xr:uid="{00000000-0005-0000-0000-000042150000}"/>
    <cellStyle name="Note 9 8 2 5 2 2" xfId="11866" xr:uid="{80482FF6-A490-4569-B5F8-A06838FD874A}"/>
    <cellStyle name="Note 9 8 2 5 3" xfId="11865" xr:uid="{E230EF5E-9A89-48D1-84B1-49999544917F}"/>
    <cellStyle name="Note 9 8 2 6" xfId="5440" xr:uid="{00000000-0005-0000-0000-000043150000}"/>
    <cellStyle name="Note 9 8 2 6 2" xfId="11867" xr:uid="{4C37C513-D867-49C4-8A47-4630176F9C52}"/>
    <cellStyle name="Note 9 8 2 7" xfId="11850" xr:uid="{6B6887BC-5E95-4DC5-98FC-F17CB393FCDE}"/>
    <cellStyle name="Note 9 8 3" xfId="5441" xr:uid="{00000000-0005-0000-0000-000044150000}"/>
    <cellStyle name="Note 9 8 3 2" xfId="5442" xr:uid="{00000000-0005-0000-0000-000045150000}"/>
    <cellStyle name="Note 9 8 3 2 2" xfId="5443" xr:uid="{00000000-0005-0000-0000-000046150000}"/>
    <cellStyle name="Note 9 8 3 2 2 2" xfId="5444" xr:uid="{00000000-0005-0000-0000-000047150000}"/>
    <cellStyle name="Note 9 8 3 2 2 2 2" xfId="11871" xr:uid="{8E809F29-A589-4FF5-AB6C-8284131484B6}"/>
    <cellStyle name="Note 9 8 3 2 2 3" xfId="11870" xr:uid="{01AD787F-81D1-4476-A605-465E5DC15E17}"/>
    <cellStyle name="Note 9 8 3 2 3" xfId="5445" xr:uid="{00000000-0005-0000-0000-000048150000}"/>
    <cellStyle name="Note 9 8 3 2 3 2" xfId="11872" xr:uid="{484F59F0-4301-4A80-911E-D01873975F53}"/>
    <cellStyle name="Note 9 8 3 2 4" xfId="11869" xr:uid="{49365221-13DF-4FF0-8200-BE46B29D2C24}"/>
    <cellStyle name="Note 9 8 3 3" xfId="5446" xr:uid="{00000000-0005-0000-0000-000049150000}"/>
    <cellStyle name="Note 9 8 3 3 2" xfId="5447" xr:uid="{00000000-0005-0000-0000-00004A150000}"/>
    <cellStyle name="Note 9 8 3 3 2 2" xfId="11874" xr:uid="{13EB95DC-E728-4978-999F-016807EBADC6}"/>
    <cellStyle name="Note 9 8 3 3 3" xfId="11873" xr:uid="{67D345DE-7134-45E2-8565-4933E5605636}"/>
    <cellStyle name="Note 9 8 3 4" xfId="5448" xr:uid="{00000000-0005-0000-0000-00004B150000}"/>
    <cellStyle name="Note 9 8 3 4 2" xfId="11875" xr:uid="{F945982F-A965-4BEC-B000-6EC8EDACC507}"/>
    <cellStyle name="Note 9 8 3 5" xfId="11868" xr:uid="{D817B2D3-F56A-41C1-8520-99B3F320FEFA}"/>
    <cellStyle name="Note 9 8 4" xfId="5449" xr:uid="{00000000-0005-0000-0000-00004C150000}"/>
    <cellStyle name="Note 9 8 4 2" xfId="5450" xr:uid="{00000000-0005-0000-0000-00004D150000}"/>
    <cellStyle name="Note 9 8 4 2 2" xfId="5451" xr:uid="{00000000-0005-0000-0000-00004E150000}"/>
    <cellStyle name="Note 9 8 4 2 2 2" xfId="11878" xr:uid="{4D96088F-CB6C-473E-8100-FA2B394EF5B1}"/>
    <cellStyle name="Note 9 8 4 2 3" xfId="11877" xr:uid="{F4587C35-8074-400C-81EF-BD4895F2701D}"/>
    <cellStyle name="Note 9 8 4 3" xfId="5452" xr:uid="{00000000-0005-0000-0000-00004F150000}"/>
    <cellStyle name="Note 9 8 4 3 2" xfId="11879" xr:uid="{BC75D0F2-FF6F-488A-A236-2CD91FB42A9E}"/>
    <cellStyle name="Note 9 8 4 4" xfId="11876" xr:uid="{35B8B8A9-584D-4055-BC43-FC9C27C39D78}"/>
    <cellStyle name="Note 9 8 5" xfId="5453" xr:uid="{00000000-0005-0000-0000-000050150000}"/>
    <cellStyle name="Note 9 8 5 2" xfId="5454" xr:uid="{00000000-0005-0000-0000-000051150000}"/>
    <cellStyle name="Note 9 8 5 2 2" xfId="11881" xr:uid="{F11EFFC2-AEA9-4C3E-9A91-3F22C4BB1220}"/>
    <cellStyle name="Note 9 8 5 3" xfId="11880" xr:uid="{39E0B6D1-D9C4-4CF4-A863-982BD233FE90}"/>
    <cellStyle name="Note 9 8 6" xfId="5455" xr:uid="{00000000-0005-0000-0000-000052150000}"/>
    <cellStyle name="Note 9 8 6 2" xfId="11882" xr:uid="{D9A6EF6F-F22D-4019-B668-AF5ECC2BCE00}"/>
    <cellStyle name="Note 9 8 7" xfId="11849" xr:uid="{E0E0BCEF-B2E5-47EB-A5A2-0120235D03B4}"/>
    <cellStyle name="notes" xfId="5456" xr:uid="{00000000-0005-0000-0000-000053150000}"/>
    <cellStyle name="notes 2" xfId="11883" xr:uid="{E2EBBD6E-66D8-4ED0-BC1F-F23714703ED8}"/>
    <cellStyle name="Notiz 10" xfId="5457" xr:uid="{00000000-0005-0000-0000-000054150000}"/>
    <cellStyle name="Notiz 10 2" xfId="5458" xr:uid="{00000000-0005-0000-0000-000055150000}"/>
    <cellStyle name="Notiz 10 2 2" xfId="5459" xr:uid="{00000000-0005-0000-0000-000056150000}"/>
    <cellStyle name="Notiz 10 2 2 2" xfId="11886" xr:uid="{BC134FAF-6F8A-4AA9-99E8-63CD025E82EB}"/>
    <cellStyle name="Notiz 10 2 2 2 2" xfId="14330" xr:uid="{93FB74D4-0886-436C-90EA-8DBDDE44A5A0}"/>
    <cellStyle name="Notiz 10 2 3" xfId="11885" xr:uid="{AB673C54-16FE-4381-889A-86F5F4274A75}"/>
    <cellStyle name="Notiz 10 2 3 2" xfId="14329" xr:uid="{F210D666-E56E-4E44-8F9D-58D192F81131}"/>
    <cellStyle name="Notiz 10 3" xfId="5460" xr:uid="{00000000-0005-0000-0000-000057150000}"/>
    <cellStyle name="Notiz 10 3 2" xfId="11887" xr:uid="{07E52888-A506-4E45-B143-5C4C5F0A4E68}"/>
    <cellStyle name="Notiz 10 3 2 2" xfId="14331" xr:uid="{4BEF11BB-1CAC-4DFF-A5F4-ABE64EF834CC}"/>
    <cellStyle name="Notiz 10 4" xfId="11884" xr:uid="{41C43457-7DA6-4664-BD55-AFDB64E63D1B}"/>
    <cellStyle name="Notiz 10 4 2" xfId="14328" xr:uid="{9553217A-8390-4AD7-A3EA-39460D87DE69}"/>
    <cellStyle name="Notiz 11" xfId="5461" xr:uid="{00000000-0005-0000-0000-000058150000}"/>
    <cellStyle name="Notiz 11 2" xfId="5462" xr:uid="{00000000-0005-0000-0000-000059150000}"/>
    <cellStyle name="Notiz 11 2 2" xfId="5463" xr:uid="{00000000-0005-0000-0000-00005A150000}"/>
    <cellStyle name="Notiz 11 2 2 2" xfId="11890" xr:uid="{508C13FE-4CA9-41A2-9E7D-828C2217BA3E}"/>
    <cellStyle name="Notiz 11 2 2 2 2" xfId="14334" xr:uid="{5220B124-CF74-457D-8F4A-49459B39340C}"/>
    <cellStyle name="Notiz 11 2 3" xfId="11889" xr:uid="{21DAD706-DE97-4E89-A392-F1CEF099FA56}"/>
    <cellStyle name="Notiz 11 2 3 2" xfId="14333" xr:uid="{DC5FDEC5-B9BA-4749-9F60-A3057B7EFB05}"/>
    <cellStyle name="Notiz 11 3" xfId="5464" xr:uid="{00000000-0005-0000-0000-00005B150000}"/>
    <cellStyle name="Notiz 11 3 2" xfId="11891" xr:uid="{5311FA5F-52B8-49ED-B702-80BB360AAAAA}"/>
    <cellStyle name="Notiz 11 3 2 2" xfId="14335" xr:uid="{66137D59-BE34-4787-BB42-3546104A87BF}"/>
    <cellStyle name="Notiz 11 4" xfId="11888" xr:uid="{70D0B51C-623B-4DF6-BBAD-608295838AD1}"/>
    <cellStyle name="Notiz 11 4 2" xfId="14332" xr:uid="{538FC3A3-0BC4-4396-B062-EC8CEE1B47DB}"/>
    <cellStyle name="Notiz 12" xfId="5465" xr:uid="{00000000-0005-0000-0000-00005C150000}"/>
    <cellStyle name="Notiz 12 2" xfId="5466" xr:uid="{00000000-0005-0000-0000-00005D150000}"/>
    <cellStyle name="Notiz 12 2 2" xfId="5467" xr:uid="{00000000-0005-0000-0000-00005E150000}"/>
    <cellStyle name="Notiz 12 2 2 2" xfId="11894" xr:uid="{9CEB7DFD-3D15-4FB9-B8D5-4B0F9ED088A0}"/>
    <cellStyle name="Notiz 12 2 2 2 2" xfId="14338" xr:uid="{DA8BC6C6-7A7A-4008-9B00-616BDEF3E8D4}"/>
    <cellStyle name="Notiz 12 2 3" xfId="11893" xr:uid="{7F6C34CF-B0AE-454D-9083-68D8CE876EDA}"/>
    <cellStyle name="Notiz 12 2 3 2" xfId="14337" xr:uid="{772A005F-DEE6-4B8E-9D82-57AB23FB31B3}"/>
    <cellStyle name="Notiz 12 3" xfId="5468" xr:uid="{00000000-0005-0000-0000-00005F150000}"/>
    <cellStyle name="Notiz 12 3 2" xfId="11895" xr:uid="{7D54E6F3-24F3-4591-B269-6D998766773B}"/>
    <cellStyle name="Notiz 12 3 2 2" xfId="14339" xr:uid="{EB418214-5720-4961-AA6C-75E0C27495C3}"/>
    <cellStyle name="Notiz 12 4" xfId="11892" xr:uid="{CE1E47A5-28E3-46EE-9E91-F5ABF1253BFB}"/>
    <cellStyle name="Notiz 12 4 2" xfId="14336" xr:uid="{329223D2-AA54-47D3-BEA1-403793FF1384}"/>
    <cellStyle name="Notiz 13" xfId="5469" xr:uid="{00000000-0005-0000-0000-000060150000}"/>
    <cellStyle name="Notiz 13 2" xfId="5470" xr:uid="{00000000-0005-0000-0000-000061150000}"/>
    <cellStyle name="Notiz 13 2 2" xfId="11897" xr:uid="{11B80832-E4CD-468A-8F00-41D1C96B430A}"/>
    <cellStyle name="Notiz 13 3" xfId="11896" xr:uid="{2B1E0691-FE8C-4F44-9607-E05A8646411A}"/>
    <cellStyle name="Notiz 14" xfId="5471" xr:uid="{00000000-0005-0000-0000-000062150000}"/>
    <cellStyle name="Notiz 14 2" xfId="5472" xr:uid="{00000000-0005-0000-0000-000063150000}"/>
    <cellStyle name="Notiz 14 2 2" xfId="11899" xr:uid="{D22E1F8E-52B3-476C-94A9-C351FF8C5A70}"/>
    <cellStyle name="Notiz 14 2 2 2" xfId="14340" xr:uid="{995195F3-6967-4C40-BC8E-BC698EB0840A}"/>
    <cellStyle name="Notiz 14 3" xfId="11898" xr:uid="{F562DE66-D805-41C7-A79B-625E10608529}"/>
    <cellStyle name="Notiz 15" xfId="5473" xr:uid="{00000000-0005-0000-0000-000064150000}"/>
    <cellStyle name="Notiz 15 2" xfId="5474" xr:uid="{00000000-0005-0000-0000-000065150000}"/>
    <cellStyle name="Notiz 15 2 2" xfId="11901" xr:uid="{19FED94C-BC67-4D50-923C-3AD9F5F33951}"/>
    <cellStyle name="Notiz 15 2 2 2" xfId="14342" xr:uid="{E4570BEE-1685-4097-BF60-C8C214BAC3CF}"/>
    <cellStyle name="Notiz 15 3" xfId="11900" xr:uid="{A2BD0BEB-7078-4FB9-89EA-7D7C692DFDE5}"/>
    <cellStyle name="Notiz 15 3 2" xfId="14341" xr:uid="{88F59E66-322E-4716-B3E4-71CEF3A7D347}"/>
    <cellStyle name="Notiz 16" xfId="5475" xr:uid="{00000000-0005-0000-0000-000066150000}"/>
    <cellStyle name="Notiz 16 2" xfId="5476" xr:uid="{00000000-0005-0000-0000-000067150000}"/>
    <cellStyle name="Notiz 16 2 2" xfId="11903" xr:uid="{AEC599DA-9C5F-4ADA-AB94-6C2B27856839}"/>
    <cellStyle name="Notiz 16 3" xfId="11902" xr:uid="{67EF4A70-9C57-4C83-9A73-1DFE2EC03F18}"/>
    <cellStyle name="Notiz 17" xfId="5477" xr:uid="{00000000-0005-0000-0000-000068150000}"/>
    <cellStyle name="Notiz 17 2" xfId="11904" xr:uid="{AFDE6817-B50A-4C38-B4D6-7A6BAF51D724}"/>
    <cellStyle name="Notiz 18" xfId="6536" xr:uid="{47614113-53CA-4824-AE01-FEFCF88C9E71}"/>
    <cellStyle name="Notiz 2" xfId="5478" xr:uid="{00000000-0005-0000-0000-000069150000}"/>
    <cellStyle name="Notiz 2 2" xfId="5479" xr:uid="{00000000-0005-0000-0000-00006A150000}"/>
    <cellStyle name="Notiz 2 2 2" xfId="11905" xr:uid="{21C29330-7ADC-4AA5-974D-7FB368B7317E}"/>
    <cellStyle name="Notiz 2 3" xfId="5480" xr:uid="{00000000-0005-0000-0000-00006B150000}"/>
    <cellStyle name="Notiz 2 3 2" xfId="11906" xr:uid="{9F112631-5933-4B8E-8849-842AD87C5DB6}"/>
    <cellStyle name="Notiz 2 4" xfId="6537" xr:uid="{79085720-76E1-453F-8125-7D253C32CE52}"/>
    <cellStyle name="Notiz 2 4 2" xfId="12955" xr:uid="{CC533665-F121-40A1-BA5D-65F41B99E8EC}"/>
    <cellStyle name="Notiz 3" xfId="5481" xr:uid="{00000000-0005-0000-0000-00006C150000}"/>
    <cellStyle name="Notiz 3 2" xfId="5482" xr:uid="{00000000-0005-0000-0000-00006D150000}"/>
    <cellStyle name="Notiz 3 2 2" xfId="11908" xr:uid="{E6A05687-87E6-4A28-BDBC-65481768B5F1}"/>
    <cellStyle name="Notiz 3 2 2 2" xfId="14344" xr:uid="{5E717684-3567-46BC-A05D-972C86F8DC6B}"/>
    <cellStyle name="Notiz 3 3" xfId="11907" xr:uid="{7BF9ED7A-CDED-4BC6-9D48-3B9CDC1576C1}"/>
    <cellStyle name="Notiz 3 3 2" xfId="14343" xr:uid="{863D5EF8-AF89-40F3-8C10-31908F882B7D}"/>
    <cellStyle name="Notiz 4" xfId="5483" xr:uid="{00000000-0005-0000-0000-00006E150000}"/>
    <cellStyle name="Notiz 4 2" xfId="5484" xr:uid="{00000000-0005-0000-0000-00006F150000}"/>
    <cellStyle name="Notiz 4 2 2" xfId="11910" xr:uid="{5EB9C225-34E1-4D30-AC49-9773F8C0DABE}"/>
    <cellStyle name="Notiz 4 2 2 2" xfId="14346" xr:uid="{ED1B7D97-CC54-47D4-B057-0F1B50DDBB50}"/>
    <cellStyle name="Notiz 4 3" xfId="11909" xr:uid="{DCA50A2E-1658-43C1-B47F-F4AA6AF88A11}"/>
    <cellStyle name="Notiz 4 3 2" xfId="14345" xr:uid="{3758BE75-F3B5-48CC-BE79-944602AA2AB1}"/>
    <cellStyle name="Notiz 5" xfId="5485" xr:uid="{00000000-0005-0000-0000-000070150000}"/>
    <cellStyle name="Notiz 5 2" xfId="5486" xr:uid="{00000000-0005-0000-0000-000071150000}"/>
    <cellStyle name="Notiz 5 2 2" xfId="11912" xr:uid="{F0418FC4-1B38-404D-BF5D-8D07BF98DAA5}"/>
    <cellStyle name="Notiz 5 2 2 2" xfId="14348" xr:uid="{6EDA460B-47AF-4A76-AAF4-141A4B0A89C0}"/>
    <cellStyle name="Notiz 5 3" xfId="11911" xr:uid="{0083FB52-E3D9-479F-A824-2D730666661F}"/>
    <cellStyle name="Notiz 5 3 2" xfId="14347" xr:uid="{CB19B442-2A79-4514-8241-507ABA505852}"/>
    <cellStyle name="Notiz 6" xfId="5487" xr:uid="{00000000-0005-0000-0000-000072150000}"/>
    <cellStyle name="Notiz 6 2" xfId="5488" xr:uid="{00000000-0005-0000-0000-000073150000}"/>
    <cellStyle name="Notiz 6 2 2" xfId="5489" xr:uid="{00000000-0005-0000-0000-000074150000}"/>
    <cellStyle name="Notiz 6 2 2 2" xfId="11915" xr:uid="{1448692C-F917-4E9A-B69D-AFC2F2FFEF60}"/>
    <cellStyle name="Notiz 6 2 2 2 2" xfId="14350" xr:uid="{720A3B3A-D416-40F5-8D76-6058F728FBE6}"/>
    <cellStyle name="Notiz 6 2 3" xfId="11914" xr:uid="{84664B3A-29AF-4328-9346-2537A0CD062B}"/>
    <cellStyle name="Notiz 6 3" xfId="5490" xr:uid="{00000000-0005-0000-0000-000075150000}"/>
    <cellStyle name="Notiz 6 3 2" xfId="11916" xr:uid="{79FA2C3F-1EAB-40D1-A209-2F3895EE4661}"/>
    <cellStyle name="Notiz 6 3 2 2" xfId="14351" xr:uid="{4031808E-7204-484E-9DB3-12A13E0494CE}"/>
    <cellStyle name="Notiz 6 4" xfId="11913" xr:uid="{35EA1C86-2329-41D4-98B8-43D42F4CB9DB}"/>
    <cellStyle name="Notiz 6 4 2" xfId="14349" xr:uid="{36C2A6FD-39AA-4B2D-BCB7-73979882146D}"/>
    <cellStyle name="Notiz 7" xfId="5491" xr:uid="{00000000-0005-0000-0000-000076150000}"/>
    <cellStyle name="Notiz 7 2" xfId="5492" xr:uid="{00000000-0005-0000-0000-000077150000}"/>
    <cellStyle name="Notiz 7 2 2" xfId="5493" xr:uid="{00000000-0005-0000-0000-000078150000}"/>
    <cellStyle name="Notiz 7 2 2 2" xfId="11919" xr:uid="{E6F106B1-D138-4FCE-986A-E453759FD0BB}"/>
    <cellStyle name="Notiz 7 2 2 2 2" xfId="14353" xr:uid="{F173E53F-03CD-439E-B078-0AA30581B7B2}"/>
    <cellStyle name="Notiz 7 2 3" xfId="11918" xr:uid="{BE2DC8F7-8432-4D48-8DAC-03522648C9AB}"/>
    <cellStyle name="Notiz 7 3" xfId="5494" xr:uid="{00000000-0005-0000-0000-000079150000}"/>
    <cellStyle name="Notiz 7 3 2" xfId="11920" xr:uid="{0AF39FFB-FAFC-4062-902C-FC10FF8921AB}"/>
    <cellStyle name="Notiz 7 3 2 2" xfId="14354" xr:uid="{ED5948C6-F385-4A9F-B739-41D9F37D3284}"/>
    <cellStyle name="Notiz 7 4" xfId="11917" xr:uid="{D4E26B2B-6D84-4AC8-947E-949E4B0A10EC}"/>
    <cellStyle name="Notiz 7 4 2" xfId="14352" xr:uid="{F7FA3208-FB04-4689-8F11-F61A2A2D2A2F}"/>
    <cellStyle name="Notiz 8" xfId="5495" xr:uid="{00000000-0005-0000-0000-00007A150000}"/>
    <cellStyle name="Notiz 8 2" xfId="5496" xr:uid="{00000000-0005-0000-0000-00007B150000}"/>
    <cellStyle name="Notiz 8 2 2" xfId="5497" xr:uid="{00000000-0005-0000-0000-00007C150000}"/>
    <cellStyle name="Notiz 8 2 2 2" xfId="11923" xr:uid="{8C5D5EDB-A5BC-4569-A436-6857C6379D8B}"/>
    <cellStyle name="Notiz 8 2 2 2 2" xfId="14357" xr:uid="{AEB362B9-16DB-44E6-BA2D-28DB7F83EBCB}"/>
    <cellStyle name="Notiz 8 2 3" xfId="11922" xr:uid="{82BBB883-44E5-4443-8F56-03862371E0BC}"/>
    <cellStyle name="Notiz 8 2 3 2" xfId="14356" xr:uid="{58051626-060B-4179-A855-FC2006AEDFDA}"/>
    <cellStyle name="Notiz 8 3" xfId="5498" xr:uid="{00000000-0005-0000-0000-00007D150000}"/>
    <cellStyle name="Notiz 8 3 2" xfId="11924" xr:uid="{6F8022D5-4287-423E-A36B-55748C4E2B7E}"/>
    <cellStyle name="Notiz 8 3 2 2" xfId="14358" xr:uid="{36B89E06-2415-44F9-8EDE-C2FC89B33A2E}"/>
    <cellStyle name="Notiz 8 4" xfId="11921" xr:uid="{AA43EFB8-B5F2-4BDE-91D8-502B6A2AB965}"/>
    <cellStyle name="Notiz 8 4 2" xfId="14355" xr:uid="{A85FF70E-AC16-431F-89C5-08A0A042975A}"/>
    <cellStyle name="Notiz 9" xfId="5499" xr:uid="{00000000-0005-0000-0000-00007E150000}"/>
    <cellStyle name="Notiz 9 2" xfId="5500" xr:uid="{00000000-0005-0000-0000-00007F150000}"/>
    <cellStyle name="Notiz 9 2 2" xfId="5501" xr:uid="{00000000-0005-0000-0000-000080150000}"/>
    <cellStyle name="Notiz 9 2 2 2" xfId="11927" xr:uid="{57755E14-C423-468B-9919-00C898BBC888}"/>
    <cellStyle name="Notiz 9 2 2 2 2" xfId="14360" xr:uid="{9F4A5EFC-AC3C-4D44-8E65-83F57DF295CC}"/>
    <cellStyle name="Notiz 9 2 3" xfId="11926" xr:uid="{080037D2-09D4-4AD5-9902-21738374B3BB}"/>
    <cellStyle name="Notiz 9 2 3 2" xfId="14359" xr:uid="{06E5A2A7-16D7-411B-ABAD-4ABB1C1D8F30}"/>
    <cellStyle name="Notiz 9 3" xfId="5502" xr:uid="{00000000-0005-0000-0000-000081150000}"/>
    <cellStyle name="Notiz 9 3 2" xfId="11928" xr:uid="{6A2F92AE-C975-496D-9B7B-173E184F61F3}"/>
    <cellStyle name="Notiz 9 3 2 2" xfId="14361" xr:uid="{690A2D22-07BE-4CA0-B192-5D71FB604B2A}"/>
    <cellStyle name="Notiz 9 4" xfId="11925" xr:uid="{18F4DFC1-5914-4EF4-A593-A30E3C64BC36}"/>
    <cellStyle name="Output 2" xfId="5503" xr:uid="{00000000-0005-0000-0000-000082150000}"/>
    <cellStyle name="Output 2 2" xfId="5504" xr:uid="{00000000-0005-0000-0000-000083150000}"/>
    <cellStyle name="Output 2 2 2" xfId="11930" xr:uid="{1CEDADAB-0398-470C-8FDF-F54696FF654D}"/>
    <cellStyle name="Output 2 3" xfId="11929" xr:uid="{CB8C6D3A-C0B7-4997-97D3-252A7C451245}"/>
    <cellStyle name="Percent [2]" xfId="5645" xr:uid="{00000000-0005-0000-0000-000010160000}"/>
    <cellStyle name="Percent [2] 2" xfId="11931" xr:uid="{80B5EA34-0D46-4F2C-B9C6-D658AF281096}"/>
    <cellStyle name="Percent [2] 2 2" xfId="14362" xr:uid="{F22AF3CE-8373-49E5-A942-DC016EDA53CB}"/>
    <cellStyle name="Percent 10" xfId="5505" xr:uid="{00000000-0005-0000-0000-000084150000}"/>
    <cellStyle name="Percent 10 2" xfId="11932" xr:uid="{3DAE737E-15C1-4369-A045-D614F3ACA126}"/>
    <cellStyle name="Percent 10 2 2" xfId="14363" xr:uid="{7BAF4052-BCAF-41FB-8A4F-EB0598381183}"/>
    <cellStyle name="Percent 2" xfId="5506" xr:uid="{00000000-0005-0000-0000-000085150000}"/>
    <cellStyle name="Percent 2 10" xfId="5507" xr:uid="{00000000-0005-0000-0000-000086150000}"/>
    <cellStyle name="Percent 2 10 2" xfId="5508" xr:uid="{00000000-0005-0000-0000-000087150000}"/>
    <cellStyle name="Percent 2 10 2 2" xfId="11934" xr:uid="{D8275FB7-CD66-4A0C-981F-5C58E48FBAD2}"/>
    <cellStyle name="Percent 2 10 3" xfId="11933" xr:uid="{9ACB5DB9-7B64-4DFD-B64B-4BA3A455712D}"/>
    <cellStyle name="Percent 2 11" xfId="5509" xr:uid="{00000000-0005-0000-0000-000088150000}"/>
    <cellStyle name="Percent 2 11 2" xfId="5510" xr:uid="{00000000-0005-0000-0000-000089150000}"/>
    <cellStyle name="Percent 2 11 2 2" xfId="11936" xr:uid="{416A994E-CBBE-4DC3-BDA0-B5EFD64EEBAD}"/>
    <cellStyle name="Percent 2 11 3" xfId="11935" xr:uid="{FD261F8F-1846-40BB-954D-B88F037A935D}"/>
    <cellStyle name="Percent 2 12" xfId="5511" xr:uid="{00000000-0005-0000-0000-00008A150000}"/>
    <cellStyle name="Percent 2 12 2" xfId="5512" xr:uid="{00000000-0005-0000-0000-00008B150000}"/>
    <cellStyle name="Percent 2 12 2 2" xfId="11938" xr:uid="{A4051E63-DC25-4727-ACCE-ADE2E6EC7A8A}"/>
    <cellStyle name="Percent 2 12 3" xfId="11937" xr:uid="{8E480A94-CD37-4029-B3F8-D511445F5681}"/>
    <cellStyle name="Percent 2 13" xfId="5513" xr:uid="{00000000-0005-0000-0000-00008C150000}"/>
    <cellStyle name="Percent 2 13 2" xfId="11939" xr:uid="{3512D860-2A37-47A4-AD9A-2BFF9EC11057}"/>
    <cellStyle name="Percent 2 14" xfId="5514" xr:uid="{00000000-0005-0000-0000-00008D150000}"/>
    <cellStyle name="Percent 2 14 2" xfId="11940" xr:uid="{C8B0F97A-663B-46CA-866A-963F1170AB7C}"/>
    <cellStyle name="Percent 2 15" xfId="5515" xr:uid="{00000000-0005-0000-0000-00008E150000}"/>
    <cellStyle name="Percent 2 15 2" xfId="11941" xr:uid="{0E525849-3893-4458-87AB-DDD0E6E4E435}"/>
    <cellStyle name="Percent 2 15 2 2" xfId="14364" xr:uid="{1AA80621-40DC-4FF5-8654-303E2BC2A039}"/>
    <cellStyle name="Percent 2 16" xfId="5516" xr:uid="{00000000-0005-0000-0000-00008F150000}"/>
    <cellStyle name="Percent 2 16 2" xfId="11942" xr:uid="{EFDCBAFB-8437-4620-92BC-E2638CFE261C}"/>
    <cellStyle name="Percent 2 16 2 2" xfId="14365" xr:uid="{0C9A39E2-859A-4A70-A7A5-902BC1A0EB2F}"/>
    <cellStyle name="Percent 2 17" xfId="6538" xr:uid="{241A3B46-50B6-414A-83B6-3C0667C99504}"/>
    <cellStyle name="Percent 2 2" xfId="5517" xr:uid="{00000000-0005-0000-0000-000090150000}"/>
    <cellStyle name="Percent 2 2 10" xfId="5518" xr:uid="{00000000-0005-0000-0000-000091150000}"/>
    <cellStyle name="Percent 2 2 10 2" xfId="11943" xr:uid="{8E8E96C7-9370-41A6-A3A5-540C2BC6EA7D}"/>
    <cellStyle name="Percent 2 2 11" xfId="5519" xr:uid="{00000000-0005-0000-0000-000092150000}"/>
    <cellStyle name="Percent 2 2 11 2" xfId="11944" xr:uid="{E5D665F8-1D59-4CA7-94F9-898608C0B95F}"/>
    <cellStyle name="Percent 2 2 12" xfId="5520" xr:uid="{00000000-0005-0000-0000-000093150000}"/>
    <cellStyle name="Percent 2 2 12 2" xfId="11945" xr:uid="{9D658309-A4C2-43D5-BA27-C31DFAC07485}"/>
    <cellStyle name="Percent 2 2 13" xfId="5521" xr:uid="{00000000-0005-0000-0000-000094150000}"/>
    <cellStyle name="Percent 2 2 13 2" xfId="11946" xr:uid="{DAE1DF02-47CB-4A64-9600-422E98F951F9}"/>
    <cellStyle name="Percent 2 2 13 2 2" xfId="14366" xr:uid="{493E1F02-9B1B-4218-98F5-31AD80775CD4}"/>
    <cellStyle name="Percent 2 2 14" xfId="5522" xr:uid="{00000000-0005-0000-0000-000095150000}"/>
    <cellStyle name="Percent 2 2 14 2" xfId="5523" xr:uid="{00000000-0005-0000-0000-000096150000}"/>
    <cellStyle name="Percent 2 2 14 2 2" xfId="11948" xr:uid="{D5FA6D90-7D86-49AC-B97E-48631836D1F2}"/>
    <cellStyle name="Percent 2 2 14 3" xfId="11947" xr:uid="{FCEFED2B-4412-4903-B3F6-75C051A8C16A}"/>
    <cellStyle name="Percent 2 2 15" xfId="5524" xr:uid="{00000000-0005-0000-0000-000097150000}"/>
    <cellStyle name="Percent 2 2 15 2" xfId="11949" xr:uid="{113E007A-623F-4352-878D-4F72C62BD701}"/>
    <cellStyle name="Percent 2 2 15 2 2" xfId="14367" xr:uid="{574ABD96-7EB7-4A72-B74F-FF23A7B3241E}"/>
    <cellStyle name="Percent 2 2 16" xfId="6539" xr:uid="{9817C2B5-6E67-4805-ACBA-19D8D2DE769F}"/>
    <cellStyle name="Percent 2 2 2" xfId="5525" xr:uid="{00000000-0005-0000-0000-000098150000}"/>
    <cellStyle name="Percent 2 2 2 2" xfId="5526" xr:uid="{00000000-0005-0000-0000-000099150000}"/>
    <cellStyle name="Percent 2 2 2 2 2" xfId="5527" xr:uid="{00000000-0005-0000-0000-00009A150000}"/>
    <cellStyle name="Percent 2 2 2 2 2 2" xfId="5528" xr:uid="{00000000-0005-0000-0000-00009B150000}"/>
    <cellStyle name="Percent 2 2 2 2 2 2 2" xfId="11952" xr:uid="{8EBECFFD-95D2-4DC4-9A0C-A6A105D74179}"/>
    <cellStyle name="Percent 2 2 2 2 2 3" xfId="11951" xr:uid="{879026CA-1F65-4920-97B2-E47A63D5DC1B}"/>
    <cellStyle name="Percent 2 2 2 2 3" xfId="5529" xr:uid="{00000000-0005-0000-0000-00009C150000}"/>
    <cellStyle name="Percent 2 2 2 2 3 2" xfId="5530" xr:uid="{00000000-0005-0000-0000-00009D150000}"/>
    <cellStyle name="Percent 2 2 2 2 3 2 2" xfId="11954" xr:uid="{730145D7-96D0-48AF-8F38-122263395893}"/>
    <cellStyle name="Percent 2 2 2 2 3 3" xfId="11953" xr:uid="{BD32540F-BC11-43B9-812D-818078EC70E8}"/>
    <cellStyle name="Percent 2 2 2 2 4" xfId="5531" xr:uid="{00000000-0005-0000-0000-00009E150000}"/>
    <cellStyle name="Percent 2 2 2 2 4 2" xfId="11955" xr:uid="{4342CC90-24BC-4B32-BDE9-83DBBD87B7A7}"/>
    <cellStyle name="Percent 2 2 2 2 5" xfId="5532" xr:uid="{00000000-0005-0000-0000-00009F150000}"/>
    <cellStyle name="Percent 2 2 2 2 5 2" xfId="11956" xr:uid="{FFA536FA-3101-4A81-81B2-FE00409FDFC8}"/>
    <cellStyle name="Percent 2 2 2 2 6" xfId="5533" xr:uid="{00000000-0005-0000-0000-0000A0150000}"/>
    <cellStyle name="Percent 2 2 2 2 6 2" xfId="11957" xr:uid="{9FBDCA64-588B-447D-B721-C4D8072F4EC8}"/>
    <cellStyle name="Percent 2 2 2 2 7" xfId="5534" xr:uid="{00000000-0005-0000-0000-0000A1150000}"/>
    <cellStyle name="Percent 2 2 2 2 7 2" xfId="11958" xr:uid="{9FBA4217-795E-46E6-A1AD-6D1220373614}"/>
    <cellStyle name="Percent 2 2 2 2 8" xfId="11950" xr:uid="{0371E6CB-4C3F-475F-ABEB-D5B4C7C910F9}"/>
    <cellStyle name="Percent 2 2 2 3" xfId="5535" xr:uid="{00000000-0005-0000-0000-0000A2150000}"/>
    <cellStyle name="Percent 2 2 2 3 2" xfId="5536" xr:uid="{00000000-0005-0000-0000-0000A3150000}"/>
    <cellStyle name="Percent 2 2 2 3 2 2" xfId="11960" xr:uid="{18125704-44BE-4C29-A98C-B6BF4155BAA0}"/>
    <cellStyle name="Percent 2 2 2 3 3" xfId="5537" xr:uid="{00000000-0005-0000-0000-0000A4150000}"/>
    <cellStyle name="Percent 2 2 2 3 3 2" xfId="11961" xr:uid="{AD366A37-779C-4F21-9614-955545D0B7FA}"/>
    <cellStyle name="Percent 2 2 2 3 4" xfId="11959" xr:uid="{4BECD454-D995-4C15-A467-A45DE11EF056}"/>
    <cellStyle name="Percent 2 2 2 4" xfId="5538" xr:uid="{00000000-0005-0000-0000-0000A5150000}"/>
    <cellStyle name="Percent 2 2 2 4 2" xfId="5539" xr:uid="{00000000-0005-0000-0000-0000A6150000}"/>
    <cellStyle name="Percent 2 2 2 4 2 2" xfId="11963" xr:uid="{37676B51-493B-4171-B531-08B8BEB51A8B}"/>
    <cellStyle name="Percent 2 2 2 4 3" xfId="5540" xr:uid="{00000000-0005-0000-0000-0000A7150000}"/>
    <cellStyle name="Percent 2 2 2 4 3 2" xfId="11964" xr:uid="{52601566-9D4D-4AD6-B104-AEB0F05A9219}"/>
    <cellStyle name="Percent 2 2 2 4 4" xfId="11962" xr:uid="{450F74AF-F815-44BF-BA88-94230C6D34FD}"/>
    <cellStyle name="Percent 2 2 2 5" xfId="5541" xr:uid="{00000000-0005-0000-0000-0000A8150000}"/>
    <cellStyle name="Percent 2 2 2 5 2" xfId="5542" xr:uid="{00000000-0005-0000-0000-0000A9150000}"/>
    <cellStyle name="Percent 2 2 2 5 2 2" xfId="11966" xr:uid="{27B38448-B4FB-4C87-AEA4-19D29C941E32}"/>
    <cellStyle name="Percent 2 2 2 5 3" xfId="11965" xr:uid="{5919D350-4502-4371-B9E4-3980672CD7B1}"/>
    <cellStyle name="Percent 2 2 2 6" xfId="5543" xr:uid="{00000000-0005-0000-0000-0000AA150000}"/>
    <cellStyle name="Percent 2 2 2 6 2" xfId="5544" xr:uid="{00000000-0005-0000-0000-0000AB150000}"/>
    <cellStyle name="Percent 2 2 2 6 2 2" xfId="11968" xr:uid="{2E0FFA3F-10C4-40D8-9ACD-9EB1F946CF70}"/>
    <cellStyle name="Percent 2 2 2 6 3" xfId="11967" xr:uid="{D5108571-39A3-4570-9B7E-4B94BB4A939B}"/>
    <cellStyle name="Percent 2 2 2 7" xfId="5545" xr:uid="{00000000-0005-0000-0000-0000AC150000}"/>
    <cellStyle name="Percent 2 2 2 7 2" xfId="11969" xr:uid="{675053D7-D374-41EB-80A9-64E3CF6167BA}"/>
    <cellStyle name="Percent 2 2 2 8" xfId="5546" xr:uid="{00000000-0005-0000-0000-0000AD150000}"/>
    <cellStyle name="Percent 2 2 2 8 2" xfId="11970" xr:uid="{1CC89A04-BA05-4E46-A2DF-835B30C362A9}"/>
    <cellStyle name="Percent 2 2 2 9" xfId="6540" xr:uid="{CFDA7EF4-1561-4C10-9E19-672F7558EE06}"/>
    <cellStyle name="Percent 2 2 3" xfId="5547" xr:uid="{00000000-0005-0000-0000-0000AE150000}"/>
    <cellStyle name="Percent 2 2 3 2" xfId="5548" xr:uid="{00000000-0005-0000-0000-0000AF150000}"/>
    <cellStyle name="Percent 2 2 3 2 2" xfId="11972" xr:uid="{51DFB0AF-44BB-44EB-9E5E-C467FE533CC9}"/>
    <cellStyle name="Percent 2 2 3 3" xfId="5549" xr:uid="{00000000-0005-0000-0000-0000B0150000}"/>
    <cellStyle name="Percent 2 2 3 3 2" xfId="5550" xr:uid="{00000000-0005-0000-0000-0000B1150000}"/>
    <cellStyle name="Percent 2 2 3 3 2 2" xfId="11974" xr:uid="{36CD1BA0-AB93-46CB-8676-9FCBE70173A2}"/>
    <cellStyle name="Percent 2 2 3 3 3" xfId="11973" xr:uid="{D7A4ED5E-067D-4914-AF21-6EEC36FEB5F9}"/>
    <cellStyle name="Percent 2 2 3 4" xfId="5551" xr:uid="{00000000-0005-0000-0000-0000B2150000}"/>
    <cellStyle name="Percent 2 2 3 4 2" xfId="11975" xr:uid="{EFFD4FF5-5031-4299-90D2-389B24981626}"/>
    <cellStyle name="Percent 2 2 3 5" xfId="11971" xr:uid="{DCCC56CF-B7D7-4292-96B3-B77D8BBB772E}"/>
    <cellStyle name="Percent 2 2 4" xfId="5552" xr:uid="{00000000-0005-0000-0000-0000B3150000}"/>
    <cellStyle name="Percent 2 2 4 2" xfId="5553" xr:uid="{00000000-0005-0000-0000-0000B4150000}"/>
    <cellStyle name="Percent 2 2 4 2 2" xfId="11977" xr:uid="{2D60A417-3CF1-49AA-B95D-90CE1012201A}"/>
    <cellStyle name="Percent 2 2 4 2 2 2" xfId="14368" xr:uid="{0C0F8787-09A8-4CC2-9EB2-BE1860314314}"/>
    <cellStyle name="Percent 2 2 4 3" xfId="5554" xr:uid="{00000000-0005-0000-0000-0000B5150000}"/>
    <cellStyle name="Percent 2 2 4 3 2" xfId="11978" xr:uid="{435AE688-6B5C-42CB-91F8-DFBA119FAD99}"/>
    <cellStyle name="Percent 2 2 4 4" xfId="5555" xr:uid="{00000000-0005-0000-0000-0000B6150000}"/>
    <cellStyle name="Percent 2 2 4 4 2" xfId="11979" xr:uid="{A1D78C62-A226-4CD4-9C57-0B9DCF932C73}"/>
    <cellStyle name="Percent 2 2 4 5" xfId="5556" xr:uid="{00000000-0005-0000-0000-0000B7150000}"/>
    <cellStyle name="Percent 2 2 4 5 2" xfId="11980" xr:uid="{3D0C2F24-CFD3-41F4-8DFB-9ACB33F1423E}"/>
    <cellStyle name="Percent 2 2 4 5 2 2" xfId="14369" xr:uid="{4A485AF8-EFC8-4FA7-9985-FAD27A8259C0}"/>
    <cellStyle name="Percent 2 2 4 6" xfId="11976" xr:uid="{039CDC67-D761-4AE7-9CAF-312302F893A9}"/>
    <cellStyle name="Percent 2 2 5" xfId="5557" xr:uid="{00000000-0005-0000-0000-0000B8150000}"/>
    <cellStyle name="Percent 2 2 5 2" xfId="5558" xr:uid="{00000000-0005-0000-0000-0000B9150000}"/>
    <cellStyle name="Percent 2 2 5 2 2" xfId="11982" xr:uid="{0768E0EA-42C4-4F71-B913-6E0FB140FC84}"/>
    <cellStyle name="Percent 2 2 5 3" xfId="5559" xr:uid="{00000000-0005-0000-0000-0000BA150000}"/>
    <cellStyle name="Percent 2 2 5 3 2" xfId="11983" xr:uid="{1BB1B790-57BC-45C9-8D55-E58E11B460F2}"/>
    <cellStyle name="Percent 2 2 5 4" xfId="5560" xr:uid="{00000000-0005-0000-0000-0000BB150000}"/>
    <cellStyle name="Percent 2 2 5 4 2" xfId="11984" xr:uid="{9C273981-083C-40A9-A45C-0C724AFE3118}"/>
    <cellStyle name="Percent 2 2 5 5" xfId="11981" xr:uid="{B4379401-09DF-46D7-8EE9-404C2A3BE86D}"/>
    <cellStyle name="Percent 2 2 6" xfId="5561" xr:uid="{00000000-0005-0000-0000-0000BC150000}"/>
    <cellStyle name="Percent 2 2 6 2" xfId="5562" xr:uid="{00000000-0005-0000-0000-0000BD150000}"/>
    <cellStyle name="Percent 2 2 6 2 2" xfId="11986" xr:uid="{B8AD35A9-5EDA-4C11-9847-02D140AC25CE}"/>
    <cellStyle name="Percent 2 2 6 3" xfId="11985" xr:uid="{DF41AA57-27AF-4141-8882-D7C4AEA3C7B9}"/>
    <cellStyle name="Percent 2 2 7" xfId="5563" xr:uid="{00000000-0005-0000-0000-0000BE150000}"/>
    <cellStyle name="Percent 2 2 7 2" xfId="5564" xr:uid="{00000000-0005-0000-0000-0000BF150000}"/>
    <cellStyle name="Percent 2 2 7 2 2" xfId="11988" xr:uid="{AF0A1E26-DBBC-4E9C-9CD9-9A84375A9E83}"/>
    <cellStyle name="Percent 2 2 7 3" xfId="11987" xr:uid="{FF1B0E99-5D03-4818-9D66-67103FEF11EC}"/>
    <cellStyle name="Percent 2 2 8" xfId="5565" xr:uid="{00000000-0005-0000-0000-0000C0150000}"/>
    <cellStyle name="Percent 2 2 8 2" xfId="5566" xr:uid="{00000000-0005-0000-0000-0000C1150000}"/>
    <cellStyle name="Percent 2 2 8 2 2" xfId="11990" xr:uid="{CD70B43D-46B4-4888-B6A3-35DD14D9A3DC}"/>
    <cellStyle name="Percent 2 2 8 3" xfId="11989" xr:uid="{2551C5F1-F8CE-4CD6-B02E-0F9EF1B7F408}"/>
    <cellStyle name="Percent 2 2 9" xfId="5567" xr:uid="{00000000-0005-0000-0000-0000C2150000}"/>
    <cellStyle name="Percent 2 2 9 2" xfId="5568" xr:uid="{00000000-0005-0000-0000-0000C3150000}"/>
    <cellStyle name="Percent 2 2 9 2 2" xfId="11992" xr:uid="{18915F10-2501-45EF-9F35-BF4F693CF10E}"/>
    <cellStyle name="Percent 2 2 9 3" xfId="11991" xr:uid="{A52BECE2-FC89-4815-B5C5-5E8EF220B07C}"/>
    <cellStyle name="Percent 2 3" xfId="5569" xr:uid="{00000000-0005-0000-0000-0000C4150000}"/>
    <cellStyle name="Percent 2 3 10" xfId="6541" xr:uid="{09C218E0-0470-460D-BD32-8A8BAA597DF4}"/>
    <cellStyle name="Percent 2 3 2" xfId="5570" xr:uid="{00000000-0005-0000-0000-0000C5150000}"/>
    <cellStyle name="Percent 2 3 2 2" xfId="5571" xr:uid="{00000000-0005-0000-0000-0000C6150000}"/>
    <cellStyle name="Percent 2 3 2 2 2" xfId="5572" xr:uid="{00000000-0005-0000-0000-0000C7150000}"/>
    <cellStyle name="Percent 2 3 2 2 2 2" xfId="11995" xr:uid="{6CD21513-2D8C-4959-9E20-277B9D69456E}"/>
    <cellStyle name="Percent 2 3 2 2 3" xfId="11994" xr:uid="{0A4B0047-220C-4EB5-9D4B-5D990D2182F2}"/>
    <cellStyle name="Percent 2 3 2 3" xfId="5573" xr:uid="{00000000-0005-0000-0000-0000C8150000}"/>
    <cellStyle name="Percent 2 3 2 3 2" xfId="5574" xr:uid="{00000000-0005-0000-0000-0000C9150000}"/>
    <cellStyle name="Percent 2 3 2 3 2 2" xfId="11997" xr:uid="{1FC8EF8F-FA9C-4A81-A3F7-160959A67BCB}"/>
    <cellStyle name="Percent 2 3 2 3 3" xfId="11996" xr:uid="{7FE8D3B0-909B-4FCD-B2AE-09364F38BB12}"/>
    <cellStyle name="Percent 2 3 2 4" xfId="5575" xr:uid="{00000000-0005-0000-0000-0000CA150000}"/>
    <cellStyle name="Percent 2 3 2 4 2" xfId="11998" xr:uid="{712282D4-7343-4387-96B0-24CB869DE7E5}"/>
    <cellStyle name="Percent 2 3 2 5" xfId="5576" xr:uid="{00000000-0005-0000-0000-0000CB150000}"/>
    <cellStyle name="Percent 2 3 2 5 2" xfId="11999" xr:uid="{AACAF3B4-9F71-4156-B17C-1745A7E192AD}"/>
    <cellStyle name="Percent 2 3 2 6" xfId="5577" xr:uid="{00000000-0005-0000-0000-0000CC150000}"/>
    <cellStyle name="Percent 2 3 2 6 2" xfId="12000" xr:uid="{D20F5AE1-DB7B-4364-9B8E-895D93020406}"/>
    <cellStyle name="Percent 2 3 2 7" xfId="5578" xr:uid="{00000000-0005-0000-0000-0000CD150000}"/>
    <cellStyle name="Percent 2 3 2 7 2" xfId="12001" xr:uid="{DA5B2187-EBEA-4995-AB12-1435ECDF215C}"/>
    <cellStyle name="Percent 2 3 2 8" xfId="11993" xr:uid="{06344E4D-4B3B-4BF6-9395-EE66BD753188}"/>
    <cellStyle name="Percent 2 3 3" xfId="5579" xr:uid="{00000000-0005-0000-0000-0000CE150000}"/>
    <cellStyle name="Percent 2 3 3 2" xfId="5580" xr:uid="{00000000-0005-0000-0000-0000CF150000}"/>
    <cellStyle name="Percent 2 3 3 2 2" xfId="12003" xr:uid="{44F2569D-C1CC-441B-BCE3-6126B58E6AB8}"/>
    <cellStyle name="Percent 2 3 3 3" xfId="5581" xr:uid="{00000000-0005-0000-0000-0000D0150000}"/>
    <cellStyle name="Percent 2 3 3 3 2" xfId="12004" xr:uid="{24F03643-F1AE-47C5-B0DD-2F9D0B407EE3}"/>
    <cellStyle name="Percent 2 3 3 4" xfId="12002" xr:uid="{F4AF6FE7-5002-418C-9EA5-07373CEAD28D}"/>
    <cellStyle name="Percent 2 3 4" xfId="5582" xr:uid="{00000000-0005-0000-0000-0000D1150000}"/>
    <cellStyle name="Percent 2 3 4 2" xfId="5583" xr:uid="{00000000-0005-0000-0000-0000D2150000}"/>
    <cellStyle name="Percent 2 3 4 2 2" xfId="12006" xr:uid="{4D0F58C6-27D3-4492-9F27-685A33F0E1F6}"/>
    <cellStyle name="Percent 2 3 4 3" xfId="5584" xr:uid="{00000000-0005-0000-0000-0000D3150000}"/>
    <cellStyle name="Percent 2 3 4 3 2" xfId="12007" xr:uid="{E6FA1B40-FF9E-4E4F-811A-B0D3C768352A}"/>
    <cellStyle name="Percent 2 3 4 4" xfId="12005" xr:uid="{24F1B191-73B1-4AF9-BFFB-52F5413B4CEE}"/>
    <cellStyle name="Percent 2 3 5" xfId="5585" xr:uid="{00000000-0005-0000-0000-0000D4150000}"/>
    <cellStyle name="Percent 2 3 5 2" xfId="5586" xr:uid="{00000000-0005-0000-0000-0000D5150000}"/>
    <cellStyle name="Percent 2 3 5 2 2" xfId="12009" xr:uid="{0EFA0C0E-12F6-401E-8ACE-EBB54887E424}"/>
    <cellStyle name="Percent 2 3 5 3" xfId="12008" xr:uid="{801F352C-1A88-431D-99DE-121E73414F73}"/>
    <cellStyle name="Percent 2 3 6" xfId="5587" xr:uid="{00000000-0005-0000-0000-0000D6150000}"/>
    <cellStyle name="Percent 2 3 6 2" xfId="5588" xr:uid="{00000000-0005-0000-0000-0000D7150000}"/>
    <cellStyle name="Percent 2 3 6 2 2" xfId="12011" xr:uid="{28D70025-EF38-4D69-B821-AEE9C9E01B7F}"/>
    <cellStyle name="Percent 2 3 6 3" xfId="12010" xr:uid="{A99EF4BC-86A0-46F1-A2B1-9D37F81A7350}"/>
    <cellStyle name="Percent 2 3 7" xfId="5589" xr:uid="{00000000-0005-0000-0000-0000D8150000}"/>
    <cellStyle name="Percent 2 3 7 2" xfId="12012" xr:uid="{0D1FC8E3-405A-4D49-AA38-B41C8A339F62}"/>
    <cellStyle name="Percent 2 3 8" xfId="5590" xr:uid="{00000000-0005-0000-0000-0000D9150000}"/>
    <cellStyle name="Percent 2 3 8 2" xfId="12013" xr:uid="{49536010-1B44-4C06-850C-2F260382C838}"/>
    <cellStyle name="Percent 2 3 9" xfId="5591" xr:uid="{00000000-0005-0000-0000-0000DA150000}"/>
    <cellStyle name="Percent 2 3 9 2" xfId="12014" xr:uid="{A2888132-3AF9-4EC0-BB2A-4C2A9B8D590D}"/>
    <cellStyle name="Percent 2 4" xfId="5592" xr:uid="{00000000-0005-0000-0000-0000DB150000}"/>
    <cellStyle name="Percent 2 4 2" xfId="5593" xr:uid="{00000000-0005-0000-0000-0000DC150000}"/>
    <cellStyle name="Percent 2 4 2 2" xfId="12016" xr:uid="{1A11CA1A-F047-4F2F-91EB-D3E0156E11DF}"/>
    <cellStyle name="Percent 2 4 2 2 2" xfId="14370" xr:uid="{D2A7B638-B31E-46A4-9379-82400C5B12D9}"/>
    <cellStyle name="Percent 2 4 3" xfId="5594" xr:uid="{00000000-0005-0000-0000-0000DD150000}"/>
    <cellStyle name="Percent 2 4 3 2" xfId="12017" xr:uid="{325DF6A9-5AF0-45EA-80A3-42064C0C031B}"/>
    <cellStyle name="Percent 2 4 4" xfId="5595" xr:uid="{00000000-0005-0000-0000-0000DE150000}"/>
    <cellStyle name="Percent 2 4 4 2" xfId="12018" xr:uid="{6C7E1F5D-96C1-4198-907A-92A560235D2A}"/>
    <cellStyle name="Percent 2 4 5" xfId="12015" xr:uid="{80CBFF44-4D87-4F94-85F9-131F8470BC03}"/>
    <cellStyle name="Percent 2 5" xfId="5596" xr:uid="{00000000-0005-0000-0000-0000DF150000}"/>
    <cellStyle name="Percent 2 5 2" xfId="5597" xr:uid="{00000000-0005-0000-0000-0000E0150000}"/>
    <cellStyle name="Percent 2 5 2 2" xfId="12020" xr:uid="{42E212C1-D5F2-4CF4-96F0-16BFD25BC878}"/>
    <cellStyle name="Percent 2 5 3" xfId="5598" xr:uid="{00000000-0005-0000-0000-0000E1150000}"/>
    <cellStyle name="Percent 2 5 3 2" xfId="12021" xr:uid="{BD25E6CF-653A-43D7-80BA-EB5D807A35AD}"/>
    <cellStyle name="Percent 2 5 4" xfId="5599" xr:uid="{00000000-0005-0000-0000-0000E2150000}"/>
    <cellStyle name="Percent 2 5 4 2" xfId="12022" xr:uid="{D99A58E2-EE26-4388-9560-84181F72600A}"/>
    <cellStyle name="Percent 2 5 5" xfId="12019" xr:uid="{65132B05-459B-42D3-AAF0-2F02F1A536F4}"/>
    <cellStyle name="Percent 2 5 5 2" xfId="14371" xr:uid="{317CB2B7-6BA8-4C87-A2C5-9A102A4BA7EB}"/>
    <cellStyle name="Percent 2 6" xfId="5600" xr:uid="{00000000-0005-0000-0000-0000E3150000}"/>
    <cellStyle name="Percent 2 6 2" xfId="5601" xr:uid="{00000000-0005-0000-0000-0000E4150000}"/>
    <cellStyle name="Percent 2 6 2 2" xfId="12024" xr:uid="{9B31C809-6FEF-4E92-9286-EF5D928165E4}"/>
    <cellStyle name="Percent 2 6 3" xfId="5602" xr:uid="{00000000-0005-0000-0000-0000E5150000}"/>
    <cellStyle name="Percent 2 6 3 2" xfId="12025" xr:uid="{EF77C583-15F4-43BA-9DEE-8959136CF192}"/>
    <cellStyle name="Percent 2 6 4" xfId="12023" xr:uid="{04991E68-797E-4E30-9871-1696CED4E3C7}"/>
    <cellStyle name="Percent 2 7" xfId="5603" xr:uid="{00000000-0005-0000-0000-0000E6150000}"/>
    <cellStyle name="Percent 2 7 2" xfId="5604" xr:uid="{00000000-0005-0000-0000-0000E7150000}"/>
    <cellStyle name="Percent 2 7 2 2" xfId="12027" xr:uid="{75C89A9E-0026-47D2-9BF1-5C87F38FACD7}"/>
    <cellStyle name="Percent 2 7 3" xfId="12026" xr:uid="{9489E5DF-F8A8-4DB3-9207-864B12D5CACE}"/>
    <cellStyle name="Percent 2 8" xfId="5605" xr:uid="{00000000-0005-0000-0000-0000E8150000}"/>
    <cellStyle name="Percent 2 8 2" xfId="5606" xr:uid="{00000000-0005-0000-0000-0000E9150000}"/>
    <cellStyle name="Percent 2 8 2 2" xfId="12029" xr:uid="{236F2AE2-F1FB-4831-9397-36E567A0B9DD}"/>
    <cellStyle name="Percent 2 8 3" xfId="12028" xr:uid="{FA49A911-4448-48E1-BD84-6684D59D5E3D}"/>
    <cellStyle name="Percent 2 9" xfId="5607" xr:uid="{00000000-0005-0000-0000-0000EA150000}"/>
    <cellStyle name="Percent 2 9 2" xfId="5608" xr:uid="{00000000-0005-0000-0000-0000EB150000}"/>
    <cellStyle name="Percent 2 9 2 2" xfId="12031" xr:uid="{5796CBAD-FAEC-4EB8-920E-D20E196EA198}"/>
    <cellStyle name="Percent 2 9 3" xfId="12030" xr:uid="{D6A5CFD0-7F3F-447E-8B07-40E28D99D31D}"/>
    <cellStyle name="Percent 3" xfId="5609" xr:uid="{00000000-0005-0000-0000-0000EC150000}"/>
    <cellStyle name="Percent 3 10" xfId="6542" xr:uid="{D4422C6B-EC71-4331-922D-6AA8FD8190B6}"/>
    <cellStyle name="Percent 3 2" xfId="5610" xr:uid="{00000000-0005-0000-0000-0000ED150000}"/>
    <cellStyle name="Percent 3 2 2" xfId="5611" xr:uid="{00000000-0005-0000-0000-0000EE150000}"/>
    <cellStyle name="Percent 3 2 2 2" xfId="12032" xr:uid="{D9251C0E-8AE6-4F37-9F82-853D82C81783}"/>
    <cellStyle name="Percent 3 2 3" xfId="5612" xr:uid="{00000000-0005-0000-0000-0000EF150000}"/>
    <cellStyle name="Percent 3 2 3 2" xfId="12033" xr:uid="{33CEB940-E657-4CDB-89AB-532C7A5FE85D}"/>
    <cellStyle name="Percent 3 2 4" xfId="5613" xr:uid="{00000000-0005-0000-0000-0000F0150000}"/>
    <cellStyle name="Percent 3 2 4 2" xfId="12034" xr:uid="{DC72103C-E309-414A-95ED-232CF29A80D4}"/>
    <cellStyle name="Percent 3 2 5" xfId="5614" xr:uid="{00000000-0005-0000-0000-0000F1150000}"/>
    <cellStyle name="Percent 3 2 5 2" xfId="12035" xr:uid="{29AACD7E-B93E-43A5-9C97-0D869007D7AC}"/>
    <cellStyle name="Percent 3 2 6" xfId="5615" xr:uid="{00000000-0005-0000-0000-0000F2150000}"/>
    <cellStyle name="Percent 3 2 6 2" xfId="12036" xr:uid="{E1885A10-B9B1-4069-B316-464B099BB38B}"/>
    <cellStyle name="Percent 3 2 6 2 2" xfId="14372" xr:uid="{BD4204F9-8CB8-4675-A536-BB5604A06076}"/>
    <cellStyle name="Percent 3 2 7" xfId="5616" xr:uid="{00000000-0005-0000-0000-0000F3150000}"/>
    <cellStyle name="Percent 3 2 7 2" xfId="12037" xr:uid="{E32C2136-99CE-4F34-84AC-4BD79F7EE3AE}"/>
    <cellStyle name="Percent 3 2 8" xfId="6543" xr:uid="{A751BE32-F86E-4FEC-AF45-5BDB3216156F}"/>
    <cellStyle name="Percent 3 3" xfId="5617" xr:uid="{00000000-0005-0000-0000-0000F4150000}"/>
    <cellStyle name="Percent 3 3 2" xfId="12038" xr:uid="{D9C7B41E-FFA7-44A8-8F68-E5AB1F2CB0D3}"/>
    <cellStyle name="Percent 3 3 2 2" xfId="14373" xr:uid="{2906D5CE-EFE1-4228-BE8F-64E0A3EDEAD6}"/>
    <cellStyle name="Percent 3 4" xfId="5618" xr:uid="{00000000-0005-0000-0000-0000F5150000}"/>
    <cellStyle name="Percent 3 4 2" xfId="12039" xr:uid="{A0A4B7F9-7444-43A5-9EB0-FA2FEE1192F0}"/>
    <cellStyle name="Percent 3 5" xfId="5619" xr:uid="{00000000-0005-0000-0000-0000F6150000}"/>
    <cellStyle name="Percent 3 5 2" xfId="12040" xr:uid="{50175364-D97C-4851-936D-9F27DC8D07D7}"/>
    <cellStyle name="Percent 3 6" xfId="5620" xr:uid="{00000000-0005-0000-0000-0000F7150000}"/>
    <cellStyle name="Percent 3 6 2" xfId="5621" xr:uid="{00000000-0005-0000-0000-0000F8150000}"/>
    <cellStyle name="Percent 3 6 2 2" xfId="12042" xr:uid="{57B3F610-8B50-4B8F-B820-75894076D8CF}"/>
    <cellStyle name="Percent 3 6 3" xfId="12041" xr:uid="{F0CA5876-C254-4BC2-BB1A-C43F7472635D}"/>
    <cellStyle name="Percent 3 7" xfId="5622" xr:uid="{00000000-0005-0000-0000-0000F9150000}"/>
    <cellStyle name="Percent 3 7 2" xfId="12043" xr:uid="{765F22BD-8F62-45D6-9D43-6A89A14E3262}"/>
    <cellStyle name="Percent 3 8" xfId="5623" xr:uid="{00000000-0005-0000-0000-0000FA150000}"/>
    <cellStyle name="Percent 3 8 2" xfId="12044" xr:uid="{61613C24-90C6-4A75-A8DD-EC5C0DC2985B}"/>
    <cellStyle name="Percent 3 9" xfId="5624" xr:uid="{00000000-0005-0000-0000-0000FB150000}"/>
    <cellStyle name="Percent 3 9 2" xfId="12045" xr:uid="{D154A0A8-6239-4C2D-BCF9-9BBF28149D7B}"/>
    <cellStyle name="Percent 3 9 2 2" xfId="14374" xr:uid="{3A98939E-5B7E-467B-BC63-AECC537D1516}"/>
    <cellStyle name="Percent 4" xfId="5625" xr:uid="{00000000-0005-0000-0000-0000FC150000}"/>
    <cellStyle name="Percent 4 10" xfId="12046" xr:uid="{A8D61AC2-895F-43D7-B4AA-2C29D1574CE0}"/>
    <cellStyle name="Percent 4 10 2" xfId="14375" xr:uid="{7055F884-F72B-48A0-A6F9-A6DE59AD7844}"/>
    <cellStyle name="Percent 4 2" xfId="5626" xr:uid="{00000000-0005-0000-0000-0000FD150000}"/>
    <cellStyle name="Percent 4 2 2" xfId="5627" xr:uid="{00000000-0005-0000-0000-0000FE150000}"/>
    <cellStyle name="Percent 4 2 2 2" xfId="12048" xr:uid="{0FAF871F-9114-4478-8F23-FD5DE7FEE3A9}"/>
    <cellStyle name="Percent 4 2 3" xfId="5628" xr:uid="{00000000-0005-0000-0000-0000FF150000}"/>
    <cellStyle name="Percent 4 2 3 2" xfId="12049" xr:uid="{7BBD9720-5E09-49B2-B838-58FBA9D4735F}"/>
    <cellStyle name="Percent 4 2 4" xfId="12047" xr:uid="{1D9351AB-FE5F-4C4D-BD0D-535C8FB3E20D}"/>
    <cellStyle name="Percent 4 2 4 2" xfId="14376" xr:uid="{32000924-04CC-4B5A-AD0F-D65D493A3496}"/>
    <cellStyle name="Percent 4 3" xfId="5629" xr:uid="{00000000-0005-0000-0000-000000160000}"/>
    <cellStyle name="Percent 4 3 2" xfId="5630" xr:uid="{00000000-0005-0000-0000-000001160000}"/>
    <cellStyle name="Percent 4 3 2 2" xfId="12051" xr:uid="{09281C2C-EB71-4C5B-9733-C2E2DEB391BF}"/>
    <cellStyle name="Percent 4 3 3" xfId="12050" xr:uid="{FC63444F-DCAA-46DA-8210-07C62C4CEE02}"/>
    <cellStyle name="Percent 4 3 3 2" xfId="14377" xr:uid="{0E806633-E029-4060-8146-3A73C81EB01F}"/>
    <cellStyle name="Percent 4 4" xfId="5631" xr:uid="{00000000-0005-0000-0000-000002160000}"/>
    <cellStyle name="Percent 4 4 2" xfId="12052" xr:uid="{0E94AA14-6731-4C63-9471-C0664A118158}"/>
    <cellStyle name="Percent 4 5" xfId="5632" xr:uid="{00000000-0005-0000-0000-000003160000}"/>
    <cellStyle name="Percent 4 5 2" xfId="12053" xr:uid="{02E0ADC4-5E98-4D6F-87A6-F54821F4EBC7}"/>
    <cellStyle name="Percent 4 6" xfId="5633" xr:uid="{00000000-0005-0000-0000-000004160000}"/>
    <cellStyle name="Percent 4 6 2" xfId="12054" xr:uid="{C00EA4E3-AB92-42F3-8E44-364E749C97E5}"/>
    <cellStyle name="Percent 4 7" xfId="5634" xr:uid="{00000000-0005-0000-0000-000005160000}"/>
    <cellStyle name="Percent 4 7 2" xfId="12055" xr:uid="{5AB62DF9-AD7B-415C-BCD9-CBA8E9CB911A}"/>
    <cellStyle name="Percent 4 8" xfId="5635" xr:uid="{00000000-0005-0000-0000-000006160000}"/>
    <cellStyle name="Percent 4 8 2" xfId="12056" xr:uid="{C6DB7BAC-E7FD-4498-9302-47DA7F2EB451}"/>
    <cellStyle name="Percent 4 8 2 2" xfId="14378" xr:uid="{49DA28E7-F42E-4C9B-B328-2C23643CEF9C}"/>
    <cellStyle name="Percent 4 9" xfId="5636" xr:uid="{00000000-0005-0000-0000-000007160000}"/>
    <cellStyle name="Percent 4 9 2" xfId="12057" xr:uid="{FE467A8B-DAFB-4B1B-9598-0E3230AB4856}"/>
    <cellStyle name="Percent 5" xfId="5637" xr:uid="{00000000-0005-0000-0000-000008160000}"/>
    <cellStyle name="Percent 5 2" xfId="5638" xr:uid="{00000000-0005-0000-0000-000009160000}"/>
    <cellStyle name="Percent 5 2 2" xfId="12059" xr:uid="{4E92180D-20EC-42FD-86F9-5A70BB731715}"/>
    <cellStyle name="Percent 5 3" xfId="5639" xr:uid="{00000000-0005-0000-0000-00000A160000}"/>
    <cellStyle name="Percent 5 3 2" xfId="12060" xr:uid="{C43ABFC0-696E-4802-AE62-6F05F699D118}"/>
    <cellStyle name="Percent 5 4" xfId="5640" xr:uid="{00000000-0005-0000-0000-00000B160000}"/>
    <cellStyle name="Percent 5 4 2" xfId="12061" xr:uid="{CB2047FD-8424-4320-A18E-D831CF23A73F}"/>
    <cellStyle name="Percent 5 5" xfId="12058" xr:uid="{167463BA-8E9C-463E-9107-65E46DD51F92}"/>
    <cellStyle name="Percent 6" xfId="5641" xr:uid="{00000000-0005-0000-0000-00000C160000}"/>
    <cellStyle name="Percent 6 2" xfId="12062" xr:uid="{90F2703D-E821-45D7-A7C9-8D55C0FE7A86}"/>
    <cellStyle name="Percent 6 2 2" xfId="14379" xr:uid="{EFA21485-BB31-4D4B-BF93-7AF359695A5A}"/>
    <cellStyle name="Percent 7" xfId="5642" xr:uid="{00000000-0005-0000-0000-00000D160000}"/>
    <cellStyle name="Percent 7 2" xfId="12063" xr:uid="{0991C7F3-751F-447C-9E88-2E126F7AC48B}"/>
    <cellStyle name="Percent 7 2 2" xfId="14380" xr:uid="{094E074D-19A6-4242-92A6-5BDB754A44F8}"/>
    <cellStyle name="Percent 8" xfId="5643" xr:uid="{00000000-0005-0000-0000-00000E160000}"/>
    <cellStyle name="Percent 8 2" xfId="12064" xr:uid="{BA533DF0-6FA2-4CDC-A1FD-82DC26A45174}"/>
    <cellStyle name="Percent 8 2 2" xfId="14381" xr:uid="{0B7D230F-5E86-4D00-A960-161F42E0604D}"/>
    <cellStyle name="Percent 9" xfId="5644" xr:uid="{00000000-0005-0000-0000-00000F160000}"/>
    <cellStyle name="Percent 9 2" xfId="12065" xr:uid="{8C475D51-F492-4715-BCD4-A6BD43E9FB43}"/>
    <cellStyle name="Percent 9 2 2" xfId="14382" xr:uid="{EE36D847-C93B-4A2E-8D7A-2B5347414E24}"/>
    <cellStyle name="Percent_1 SubOverv.USd" xfId="5646" xr:uid="{00000000-0005-0000-0000-000011160000}"/>
    <cellStyle name="Procentowy 3" xfId="5647" xr:uid="{00000000-0005-0000-0000-000012160000}"/>
    <cellStyle name="Procentowy 3 2" xfId="5648" xr:uid="{00000000-0005-0000-0000-000013160000}"/>
    <cellStyle name="Procentowy 3 2 2" xfId="5649" xr:uid="{00000000-0005-0000-0000-000014160000}"/>
    <cellStyle name="Procentowy 3 2 2 2" xfId="12067" xr:uid="{EA3C256A-C831-47DC-A01D-E9AD99326B21}"/>
    <cellStyle name="Procentowy 3 2 3" xfId="12066" xr:uid="{ECB13A67-CAD9-4037-8D2A-D38CE0F95894}"/>
    <cellStyle name="Procentowy 3 3" xfId="5650" xr:uid="{00000000-0005-0000-0000-000015160000}"/>
    <cellStyle name="Procentowy 3 3 2" xfId="5651" xr:uid="{00000000-0005-0000-0000-000016160000}"/>
    <cellStyle name="Procentowy 3 3 2 2" xfId="12069" xr:uid="{6DFF270C-8161-43DB-9BC9-85E4DD6393F8}"/>
    <cellStyle name="Procentowy 3 3 3" xfId="12068" xr:uid="{E239FB4B-CA9B-4CF6-A52D-5C59100E4101}"/>
    <cellStyle name="Procentowy 3 4" xfId="5652" xr:uid="{00000000-0005-0000-0000-000017160000}"/>
    <cellStyle name="Procentowy 3 4 2" xfId="12070" xr:uid="{E7D2BEE2-3B5C-459F-9DF6-16C373F580E8}"/>
    <cellStyle name="Procentowy 3 4 2 2" xfId="14383" xr:uid="{3ECABF87-B25E-493D-AC62-4D10CC75BCFB}"/>
    <cellStyle name="Procentowy 3 5" xfId="6544" xr:uid="{3F0667A8-078C-4733-AE08-C96DF36743E6}"/>
    <cellStyle name="Procentowy 8" xfId="5653" xr:uid="{00000000-0005-0000-0000-000018160000}"/>
    <cellStyle name="Procentowy 8 2" xfId="5654" xr:uid="{00000000-0005-0000-0000-000019160000}"/>
    <cellStyle name="Procentowy 8 2 2" xfId="5655" xr:uid="{00000000-0005-0000-0000-00001A160000}"/>
    <cellStyle name="Procentowy 8 2 2 2" xfId="12072" xr:uid="{FF38768E-1B65-417F-97F3-ACCE9CC86705}"/>
    <cellStyle name="Procentowy 8 2 3" xfId="12071" xr:uid="{342DDA1C-1F1B-4F35-933A-EE913E849605}"/>
    <cellStyle name="Procentowy 8 3" xfId="5656" xr:uid="{00000000-0005-0000-0000-00001B160000}"/>
    <cellStyle name="Procentowy 8 3 2" xfId="5657" xr:uid="{00000000-0005-0000-0000-00001C160000}"/>
    <cellStyle name="Procentowy 8 3 2 2" xfId="12074" xr:uid="{067ECE8F-9C5A-4829-805C-ECE2CA8E4E18}"/>
    <cellStyle name="Procentowy 8 3 3" xfId="12073" xr:uid="{816DEC7C-84F1-4E2B-BB05-BA621B46FC6E}"/>
    <cellStyle name="Procentowy 8 4" xfId="5658" xr:uid="{00000000-0005-0000-0000-00001D160000}"/>
    <cellStyle name="Procentowy 8 4 2" xfId="12075" xr:uid="{90DF875B-F1AD-4E87-BA81-EA4D571FFEEC}"/>
    <cellStyle name="Procentowy 8 4 2 2" xfId="14384" xr:uid="{70A5B7AB-0DCF-4897-8A14-39D6FFFEC8A0}"/>
    <cellStyle name="Procentowy 8 5" xfId="6545" xr:uid="{04A6B8F7-0822-4916-888F-7E777755BB33}"/>
    <cellStyle name="Prozent 2" xfId="5659" xr:uid="{00000000-0005-0000-0000-00001E160000}"/>
    <cellStyle name="Prozent 2 2" xfId="6546" xr:uid="{336C4E71-EF74-4BC1-9F24-EA2700B5AE05}"/>
    <cellStyle name="Prozent 3" xfId="5660" xr:uid="{00000000-0005-0000-0000-00001F160000}"/>
    <cellStyle name="Prozent 3 2" xfId="12076" xr:uid="{AFBD1E60-3AE3-4F1B-A016-E852E1C0B504}"/>
    <cellStyle name="row" xfId="5661" xr:uid="{00000000-0005-0000-0000-000020160000}"/>
    <cellStyle name="row 10" xfId="5662" xr:uid="{00000000-0005-0000-0000-000021160000}"/>
    <cellStyle name="row 10 2" xfId="5663" xr:uid="{00000000-0005-0000-0000-000022160000}"/>
    <cellStyle name="row 10 2 2" xfId="12078" xr:uid="{05338C6E-C241-43AA-A512-DA1B46BF0C0A}"/>
    <cellStyle name="row 10 2 2 2" xfId="14386" xr:uid="{77599AF7-4EC5-4D4E-BFA2-2E5A8C747749}"/>
    <cellStyle name="row 10 3" xfId="12077" xr:uid="{0F089F74-2A1C-4A78-B156-42DA04F98832}"/>
    <cellStyle name="row 10 3 2" xfId="14385" xr:uid="{BAFDE2EA-848A-4C55-91EE-1B2D789759A3}"/>
    <cellStyle name="row 11" xfId="5664" xr:uid="{00000000-0005-0000-0000-000023160000}"/>
    <cellStyle name="row 11 2" xfId="12079" xr:uid="{6E159B4E-B3B8-405C-9E58-73649F1348F7}"/>
    <cellStyle name="row 11 2 2" xfId="14387" xr:uid="{29320D23-7948-4049-B8AB-C2E398D1BC34}"/>
    <cellStyle name="row 12" xfId="6547" xr:uid="{7B95381C-9D77-45C4-8BAD-AD2B914C514F}"/>
    <cellStyle name="row 12 2" xfId="12956" xr:uid="{7DF4B6CB-FB05-4A28-B251-2D16678E0F75}"/>
    <cellStyle name="row 2" xfId="5665" xr:uid="{00000000-0005-0000-0000-000024160000}"/>
    <cellStyle name="row 2 2" xfId="5666" xr:uid="{00000000-0005-0000-0000-000025160000}"/>
    <cellStyle name="row 2 2 2" xfId="5667" xr:uid="{00000000-0005-0000-0000-000026160000}"/>
    <cellStyle name="row 2 2 2 2" xfId="12082" xr:uid="{8AC86869-8F3C-4AE8-9DA1-ED2A29FB19F8}"/>
    <cellStyle name="row 2 2 2 2 2" xfId="14390" xr:uid="{46E0E18E-8321-4761-8A35-C868F2D0D0C5}"/>
    <cellStyle name="row 2 2 3" xfId="12081" xr:uid="{8DD61E26-479D-4974-A811-FEB9FF30B8DD}"/>
    <cellStyle name="row 2 2 3 2" xfId="14389" xr:uid="{3FED2C4D-E09B-4A5C-B26E-E06A4F125C57}"/>
    <cellStyle name="row 2 3" xfId="5668" xr:uid="{00000000-0005-0000-0000-000027160000}"/>
    <cellStyle name="row 2 3 2" xfId="12083" xr:uid="{3889C50C-FF82-4F89-A515-D83E014317C7}"/>
    <cellStyle name="row 2 3 2 2" xfId="14391" xr:uid="{91A1D0BB-A8E7-4679-9451-709C5D71318F}"/>
    <cellStyle name="row 2 4" xfId="12080" xr:uid="{455861CF-1813-48A3-B2CE-5D9BDEDC8FE0}"/>
    <cellStyle name="row 2 4 2" xfId="14388" xr:uid="{5EBEC649-6031-4C25-B88C-D9796CE2BE18}"/>
    <cellStyle name="row 3" xfId="5669" xr:uid="{00000000-0005-0000-0000-000028160000}"/>
    <cellStyle name="row 3 2" xfId="5670" xr:uid="{00000000-0005-0000-0000-000029160000}"/>
    <cellStyle name="row 3 2 2" xfId="5671" xr:uid="{00000000-0005-0000-0000-00002A160000}"/>
    <cellStyle name="row 3 2 2 2" xfId="5672" xr:uid="{00000000-0005-0000-0000-00002B160000}"/>
    <cellStyle name="row 3 2 2 2 2" xfId="12087" xr:uid="{7B5DAE52-1675-4EB4-B827-A1C535C51F35}"/>
    <cellStyle name="row 3 2 2 2 2 2" xfId="14395" xr:uid="{EC581CF8-D1B3-401E-AAC9-C2A560B5AE9E}"/>
    <cellStyle name="row 3 2 2 3" xfId="12086" xr:uid="{C966C4FD-F3A9-498F-8D56-738B038B89A4}"/>
    <cellStyle name="row 3 2 2 3 2" xfId="14394" xr:uid="{A6C7B6BE-2219-4E02-BA9E-66E5BD98BA56}"/>
    <cellStyle name="row 3 2 3" xfId="5673" xr:uid="{00000000-0005-0000-0000-00002C160000}"/>
    <cellStyle name="row 3 2 3 2" xfId="12088" xr:uid="{9B4F3CA0-9D02-4D7B-9C70-A25779718360}"/>
    <cellStyle name="row 3 2 3 2 2" xfId="14396" xr:uid="{92F1447B-F025-4C32-A1D7-D65CC7BD13C4}"/>
    <cellStyle name="row 3 2 4" xfId="12085" xr:uid="{23B2D27C-C3F5-4738-9692-1631F16C2D7E}"/>
    <cellStyle name="row 3 2 4 2" xfId="14393" xr:uid="{C6E92F94-7CEF-4A38-931F-229700EFBE1B}"/>
    <cellStyle name="row 3 3" xfId="5674" xr:uid="{00000000-0005-0000-0000-00002D160000}"/>
    <cellStyle name="row 3 3 2" xfId="5675" xr:uid="{00000000-0005-0000-0000-00002E160000}"/>
    <cellStyle name="row 3 3 2 2" xfId="5676" xr:uid="{00000000-0005-0000-0000-00002F160000}"/>
    <cellStyle name="row 3 3 2 2 2" xfId="12091" xr:uid="{1E46E1D5-CCAC-4DDA-8079-CE4CC11CF4EC}"/>
    <cellStyle name="row 3 3 2 2 2 2" xfId="14399" xr:uid="{71564359-E6BD-4AB6-8F42-781892BA574F}"/>
    <cellStyle name="row 3 3 2 3" xfId="12090" xr:uid="{D134242C-27C7-4042-9B1D-3D57D8875321}"/>
    <cellStyle name="row 3 3 2 3 2" xfId="14398" xr:uid="{341D9DB4-7EE8-4A0A-8747-2B5521D00FF3}"/>
    <cellStyle name="row 3 3 3" xfId="5677" xr:uid="{00000000-0005-0000-0000-000030160000}"/>
    <cellStyle name="row 3 3 3 2" xfId="12092" xr:uid="{9B14D2F4-5E26-47BD-A02E-061106D69F6E}"/>
    <cellStyle name="row 3 3 3 2 2" xfId="14400" xr:uid="{969F10F8-0037-4ACE-AF04-3FB8FCE4982F}"/>
    <cellStyle name="row 3 3 4" xfId="12089" xr:uid="{3D1AE849-A9E6-428A-ACAC-A3DD9E9520A5}"/>
    <cellStyle name="row 3 3 4 2" xfId="14397" xr:uid="{1A7FA6EE-A529-4DC9-B188-F0F802B2552B}"/>
    <cellStyle name="row 3 4" xfId="5678" xr:uid="{00000000-0005-0000-0000-000031160000}"/>
    <cellStyle name="row 3 4 2" xfId="5679" xr:uid="{00000000-0005-0000-0000-000032160000}"/>
    <cellStyle name="row 3 4 2 2" xfId="12094" xr:uid="{BD5F2394-D049-4F7F-929A-6F27B4430705}"/>
    <cellStyle name="row 3 4 2 2 2" xfId="14402" xr:uid="{88ACC334-748C-4EBA-9F72-F2D5446AE759}"/>
    <cellStyle name="row 3 4 3" xfId="12093" xr:uid="{2FF9D0A3-8B94-4361-8045-BCFF361A4DFC}"/>
    <cellStyle name="row 3 4 3 2" xfId="14401" xr:uid="{F1B0C57F-BFC1-4E34-982C-68E6DE9FD7D7}"/>
    <cellStyle name="row 3 5" xfId="5680" xr:uid="{00000000-0005-0000-0000-000033160000}"/>
    <cellStyle name="row 3 5 2" xfId="12095" xr:uid="{DA3B7AD8-A075-4A16-A78F-95396037C852}"/>
    <cellStyle name="row 3 5 2 2" xfId="14403" xr:uid="{059C6FAD-1CF7-4923-B011-2E2610D9F9B6}"/>
    <cellStyle name="row 3 6" xfId="12084" xr:uid="{27B9A4C5-8638-40F7-8B1E-DEAFDA67C7E5}"/>
    <cellStyle name="row 3 6 2" xfId="14392" xr:uid="{FF52E3EA-EFA3-4430-AFDE-991AAAF0994C}"/>
    <cellStyle name="row 4" xfId="5681" xr:uid="{00000000-0005-0000-0000-000034160000}"/>
    <cellStyle name="row 4 2" xfId="5682" xr:uid="{00000000-0005-0000-0000-000035160000}"/>
    <cellStyle name="row 4 2 2" xfId="5683" xr:uid="{00000000-0005-0000-0000-000036160000}"/>
    <cellStyle name="row 4 2 2 2" xfId="5684" xr:uid="{00000000-0005-0000-0000-000037160000}"/>
    <cellStyle name="row 4 2 2 2 2" xfId="12099" xr:uid="{12366CAE-BCC6-415E-9CF9-1240B7A7CA9B}"/>
    <cellStyle name="row 4 2 2 2 2 2" xfId="14407" xr:uid="{8DAAEF71-F0A6-4C8C-94F4-D8C590DF3988}"/>
    <cellStyle name="row 4 2 2 3" xfId="12098" xr:uid="{34829A99-1EFC-46D3-B839-D133DE9EAB2A}"/>
    <cellStyle name="row 4 2 2 3 2" xfId="14406" xr:uid="{A9CF2CF9-76EC-49DA-A585-7ADE8403315F}"/>
    <cellStyle name="row 4 2 3" xfId="5685" xr:uid="{00000000-0005-0000-0000-000038160000}"/>
    <cellStyle name="row 4 2 3 2" xfId="12100" xr:uid="{697B76E0-6606-4CF6-BBEF-E9E35575057C}"/>
    <cellStyle name="row 4 2 3 2 2" xfId="14408" xr:uid="{EC3F475A-5EC0-4041-A1C7-52F994AE31F1}"/>
    <cellStyle name="row 4 2 4" xfId="12097" xr:uid="{C38ED886-50E6-460B-A3BA-595CE8E5CFEC}"/>
    <cellStyle name="row 4 2 4 2" xfId="14405" xr:uid="{19FC4388-F1BF-496D-A873-11721054B2C1}"/>
    <cellStyle name="row 4 3" xfId="5686" xr:uid="{00000000-0005-0000-0000-000039160000}"/>
    <cellStyle name="row 4 3 2" xfId="5687" xr:uid="{00000000-0005-0000-0000-00003A160000}"/>
    <cellStyle name="row 4 3 2 2" xfId="5688" xr:uid="{00000000-0005-0000-0000-00003B160000}"/>
    <cellStyle name="row 4 3 2 2 2" xfId="12103" xr:uid="{7356582E-A912-4990-8E63-456CBA4F7021}"/>
    <cellStyle name="row 4 3 2 2 2 2" xfId="14411" xr:uid="{5AA5D5D4-FAB4-4EF0-8758-3863BC4A22AC}"/>
    <cellStyle name="row 4 3 2 3" xfId="12102" xr:uid="{28CAC1E5-95C6-444B-BC52-5522C5F5BD13}"/>
    <cellStyle name="row 4 3 2 3 2" xfId="14410" xr:uid="{13ED920A-8FEB-40BB-AEFB-C95B8DF680F1}"/>
    <cellStyle name="row 4 3 3" xfId="5689" xr:uid="{00000000-0005-0000-0000-00003C160000}"/>
    <cellStyle name="row 4 3 3 2" xfId="12104" xr:uid="{5BD60E1A-2C4A-4BED-AD3B-00590A718995}"/>
    <cellStyle name="row 4 3 3 2 2" xfId="14412" xr:uid="{676FCFD3-3738-411A-832C-BF77C18D5AD1}"/>
    <cellStyle name="row 4 3 4" xfId="12101" xr:uid="{97B5639A-8D64-432C-81FA-CF1DBC114AB9}"/>
    <cellStyle name="row 4 3 4 2" xfId="14409" xr:uid="{AD30017D-BB14-4D56-BC87-1716EA086D38}"/>
    <cellStyle name="row 4 4" xfId="5690" xr:uid="{00000000-0005-0000-0000-00003D160000}"/>
    <cellStyle name="row 4 4 2" xfId="5691" xr:uid="{00000000-0005-0000-0000-00003E160000}"/>
    <cellStyle name="row 4 4 2 2" xfId="12106" xr:uid="{B92806E4-F52A-43D4-B307-22EBB1EDEA40}"/>
    <cellStyle name="row 4 4 2 2 2" xfId="14414" xr:uid="{C3B1626F-6841-43D4-AAFA-409D77CC6224}"/>
    <cellStyle name="row 4 4 3" xfId="12105" xr:uid="{4D653989-9A72-4643-BBED-A7F739D30B69}"/>
    <cellStyle name="row 4 4 3 2" xfId="14413" xr:uid="{CA034492-6D93-4237-AD7D-611591BC86F1}"/>
    <cellStyle name="row 4 5" xfId="5692" xr:uid="{00000000-0005-0000-0000-00003F160000}"/>
    <cellStyle name="row 4 5 2" xfId="12107" xr:uid="{43BBF4D2-7E1A-4E8A-BFA0-DE5480E13DB0}"/>
    <cellStyle name="row 4 5 2 2" xfId="14415" xr:uid="{F83D245A-66C9-4ABB-B6AF-45D695899DAE}"/>
    <cellStyle name="row 4 6" xfId="12096" xr:uid="{341DF72B-6E13-49CC-9234-21D33618855E}"/>
    <cellStyle name="row 4 6 2" xfId="14404" xr:uid="{97B1C31F-0DB1-4F23-8C0D-3C141B15D7C5}"/>
    <cellStyle name="row 5" xfId="5693" xr:uid="{00000000-0005-0000-0000-000040160000}"/>
    <cellStyle name="row 5 2" xfId="5694" xr:uid="{00000000-0005-0000-0000-000041160000}"/>
    <cellStyle name="row 5 2 2" xfId="5695" xr:uid="{00000000-0005-0000-0000-000042160000}"/>
    <cellStyle name="row 5 2 2 2" xfId="12110" xr:uid="{76C35DC5-D4EA-42D1-AC97-104B3C495363}"/>
    <cellStyle name="row 5 2 2 2 2" xfId="14418" xr:uid="{34FD87E6-30F2-4B30-B10B-D15DEA030CE0}"/>
    <cellStyle name="row 5 2 3" xfId="12109" xr:uid="{8657F6C3-A552-4E60-B705-367DEC270648}"/>
    <cellStyle name="row 5 2 3 2" xfId="14417" xr:uid="{89BDE88B-8530-4702-A9C6-07B79475C372}"/>
    <cellStyle name="row 5 3" xfId="5696" xr:uid="{00000000-0005-0000-0000-000043160000}"/>
    <cellStyle name="row 5 3 2" xfId="12111" xr:uid="{DA6F265E-C11D-4DB5-BEE6-18D3AB7B8D64}"/>
    <cellStyle name="row 5 3 2 2" xfId="14419" xr:uid="{16BAEE83-FD70-4435-8376-2F3AE8E482EE}"/>
    <cellStyle name="row 5 4" xfId="12108" xr:uid="{72AFD10B-9F21-404E-9DAF-CA53052003C8}"/>
    <cellStyle name="row 5 4 2" xfId="14416" xr:uid="{618C9AAE-DB0A-4E53-8C36-6EA0923A491C}"/>
    <cellStyle name="row 6" xfId="5697" xr:uid="{00000000-0005-0000-0000-000044160000}"/>
    <cellStyle name="row 6 2" xfId="5698" xr:uid="{00000000-0005-0000-0000-000045160000}"/>
    <cellStyle name="row 6 2 2" xfId="5699" xr:uid="{00000000-0005-0000-0000-000046160000}"/>
    <cellStyle name="row 6 2 2 2" xfId="12114" xr:uid="{6FE00800-ED04-472F-AB47-44618B38AD18}"/>
    <cellStyle name="row 6 2 2 2 2" xfId="14422" xr:uid="{7C5D6C8E-5126-4716-83F3-23A91C333BC0}"/>
    <cellStyle name="row 6 2 3" xfId="12113" xr:uid="{D2565614-E8DF-4C38-BC54-4FAF45CA0C5F}"/>
    <cellStyle name="row 6 2 3 2" xfId="14421" xr:uid="{7B3CE567-8A8B-43ED-ABCD-0D4230014578}"/>
    <cellStyle name="row 6 3" xfId="5700" xr:uid="{00000000-0005-0000-0000-000047160000}"/>
    <cellStyle name="row 6 3 2" xfId="12115" xr:uid="{F9BE42CD-F2CF-4AB7-8E10-30B8FD715BD2}"/>
    <cellStyle name="row 6 3 2 2" xfId="14423" xr:uid="{A8FD0097-1A39-439A-9D1A-4C4CF9230CE4}"/>
    <cellStyle name="row 6 4" xfId="12112" xr:uid="{67676F3B-D10E-44B9-AD41-025EB55E10E0}"/>
    <cellStyle name="row 6 4 2" xfId="14420" xr:uid="{616E4CEC-B3B6-42E7-8E04-1260E46D1E76}"/>
    <cellStyle name="row 7" xfId="5701" xr:uid="{00000000-0005-0000-0000-000048160000}"/>
    <cellStyle name="row 7 2" xfId="5702" xr:uid="{00000000-0005-0000-0000-000049160000}"/>
    <cellStyle name="row 7 2 2" xfId="5703" xr:uid="{00000000-0005-0000-0000-00004A160000}"/>
    <cellStyle name="row 7 2 2 2" xfId="12118" xr:uid="{31EF8731-F21A-4389-B8BB-8DECF8A64E0C}"/>
    <cellStyle name="row 7 2 2 2 2" xfId="14426" xr:uid="{90591C30-50C8-42BC-BEE8-B24789BBBAB7}"/>
    <cellStyle name="row 7 2 3" xfId="12117" xr:uid="{39F0C7D4-82FA-4AAA-9998-82DCE188AE66}"/>
    <cellStyle name="row 7 2 3 2" xfId="14425" xr:uid="{FA90C3E5-9ED5-486C-977D-88AC7B330E22}"/>
    <cellStyle name="row 7 3" xfId="5704" xr:uid="{00000000-0005-0000-0000-00004B160000}"/>
    <cellStyle name="row 7 3 2" xfId="12119" xr:uid="{830232E0-11AF-4620-B5CB-D40131826B33}"/>
    <cellStyle name="row 7 3 2 2" xfId="14427" xr:uid="{B3BE7E91-C9AA-49B5-83DF-BD6F4CAD800D}"/>
    <cellStyle name="row 7 4" xfId="12116" xr:uid="{9DBCCC57-C218-4703-9608-BFD9B6126627}"/>
    <cellStyle name="row 7 4 2" xfId="14424" xr:uid="{3ADEEFC6-64B6-41A6-8AA7-997265A581A8}"/>
    <cellStyle name="row 8" xfId="5705" xr:uid="{00000000-0005-0000-0000-00004C160000}"/>
    <cellStyle name="row 8 2" xfId="5706" xr:uid="{00000000-0005-0000-0000-00004D160000}"/>
    <cellStyle name="row 8 2 2" xfId="5707" xr:uid="{00000000-0005-0000-0000-00004E160000}"/>
    <cellStyle name="row 8 2 2 2" xfId="12122" xr:uid="{80AF132A-4972-4464-9793-B37ED4637572}"/>
    <cellStyle name="row 8 2 2 2 2" xfId="14430" xr:uid="{4052DCAA-EF60-4836-915C-01BB67D91D7D}"/>
    <cellStyle name="row 8 2 3" xfId="12121" xr:uid="{B3BF0514-30C5-4EFF-8DEA-EAD4745A8030}"/>
    <cellStyle name="row 8 2 3 2" xfId="14429" xr:uid="{F6815CCD-0CE2-413E-A233-09F07821B3BD}"/>
    <cellStyle name="row 8 3" xfId="5708" xr:uid="{00000000-0005-0000-0000-00004F160000}"/>
    <cellStyle name="row 8 3 2" xfId="12123" xr:uid="{01A2E692-D292-4374-90AC-6451157B3D24}"/>
    <cellStyle name="row 8 3 2 2" xfId="14431" xr:uid="{FCB5CDF9-06B4-43B3-B156-7733A5D13908}"/>
    <cellStyle name="row 8 4" xfId="12120" xr:uid="{7BD0CF07-2F11-4B57-9320-73936CDC4280}"/>
    <cellStyle name="row 8 4 2" xfId="14428" xr:uid="{F4E50136-91D6-48AD-BA8E-694C2E2F8812}"/>
    <cellStyle name="row 9" xfId="5709" xr:uid="{00000000-0005-0000-0000-000050160000}"/>
    <cellStyle name="row 9 2" xfId="5710" xr:uid="{00000000-0005-0000-0000-000051160000}"/>
    <cellStyle name="row 9 2 2" xfId="5711" xr:uid="{00000000-0005-0000-0000-000052160000}"/>
    <cellStyle name="row 9 2 2 2" xfId="12126" xr:uid="{5EF3E4C5-461F-4722-B708-329BEC90F0BE}"/>
    <cellStyle name="row 9 2 2 2 2" xfId="14434" xr:uid="{EA6554CA-AE2A-4F4E-BAC5-23399B1BA9EE}"/>
    <cellStyle name="row 9 2 3" xfId="12125" xr:uid="{F6C8710C-A6FC-4750-87FC-E214DED7C34F}"/>
    <cellStyle name="row 9 2 3 2" xfId="14433" xr:uid="{E44EC15F-9916-4020-94D7-3602FD72BE5F}"/>
    <cellStyle name="row 9 3" xfId="5712" xr:uid="{00000000-0005-0000-0000-000053160000}"/>
    <cellStyle name="row 9 3 2" xfId="12127" xr:uid="{A0559899-8F77-4206-99C5-27A96040D9C0}"/>
    <cellStyle name="row 9 3 2 2" xfId="14435" xr:uid="{0767ED3F-474A-4002-B860-827E6CDBB8A3}"/>
    <cellStyle name="row 9 4" xfId="12124" xr:uid="{F1B2BBE1-C82A-4FE0-A8E2-6D9F8B8412BE}"/>
    <cellStyle name="row 9 4 2" xfId="14432" xr:uid="{EFACEFA8-AF8F-445F-910C-AD385A214C2C}"/>
    <cellStyle name="RowCodes" xfId="5714" xr:uid="{00000000-0005-0000-0000-000055160000}"/>
    <cellStyle name="RowCodes 2" xfId="6548" xr:uid="{6653F783-73BE-472F-9EFC-98F5F645F108}"/>
    <cellStyle name="Row-Col Headings" xfId="5713" xr:uid="{00000000-0005-0000-0000-000054160000}"/>
    <cellStyle name="Row-Col Headings 2" xfId="6549" xr:uid="{40960912-D2C4-4A7E-AE89-5895F411EC4D}"/>
    <cellStyle name="RowTitles" xfId="5715" xr:uid="{00000000-0005-0000-0000-000056160000}"/>
    <cellStyle name="RowTitles 2" xfId="5716" xr:uid="{00000000-0005-0000-0000-000057160000}"/>
    <cellStyle name="RowTitles 2 2" xfId="5717" xr:uid="{00000000-0005-0000-0000-000058160000}"/>
    <cellStyle name="RowTitles 2 2 2" xfId="5718" xr:uid="{00000000-0005-0000-0000-000059160000}"/>
    <cellStyle name="RowTitles 2 2 2 2" xfId="12130" xr:uid="{F5B4CAEF-D031-4B79-A37E-B6BD891CEDB0}"/>
    <cellStyle name="RowTitles 2 2 2 2 2" xfId="14438" xr:uid="{F3007C1E-F4D7-46DC-BA1B-4743777AA4AD}"/>
    <cellStyle name="RowTitles 2 2 3" xfId="12129" xr:uid="{F57EC5A3-7BA1-413D-8F20-D3F0184E9DDF}"/>
    <cellStyle name="RowTitles 2 2 3 2" xfId="14437" xr:uid="{5F27B2BE-254C-4F8F-9B2D-713CB788AC9B}"/>
    <cellStyle name="RowTitles 2 3" xfId="5719" xr:uid="{00000000-0005-0000-0000-00005A160000}"/>
    <cellStyle name="RowTitles 2 3 2" xfId="5720" xr:uid="{00000000-0005-0000-0000-00005B160000}"/>
    <cellStyle name="RowTitles 2 3 2 2" xfId="12132" xr:uid="{4C64984A-43CA-424E-9836-11C739BAF6A7}"/>
    <cellStyle name="RowTitles 2 3 2 2 2" xfId="14440" xr:uid="{D660B480-3F10-4382-BC54-23532A6CD025}"/>
    <cellStyle name="RowTitles 2 3 3" xfId="12131" xr:uid="{19801BB0-3310-41B4-A11E-0D9A2D729739}"/>
    <cellStyle name="RowTitles 2 3 3 2" xfId="14439" xr:uid="{F7C1CE79-7D4C-44D7-B20A-5D5898DE3B7B}"/>
    <cellStyle name="RowTitles 2 4" xfId="5721" xr:uid="{00000000-0005-0000-0000-00005C160000}"/>
    <cellStyle name="RowTitles 2 4 2" xfId="12133" xr:uid="{A87CDF99-5D71-4141-954A-49CCE7F2E18E}"/>
    <cellStyle name="RowTitles 2 4 2 2" xfId="14441" xr:uid="{1D1837A9-6FB6-42FB-A3AF-90EC01DA1D69}"/>
    <cellStyle name="RowTitles 2 5" xfId="12128" xr:uid="{9AF3F71D-101B-4E95-8201-E9F62C8F0B43}"/>
    <cellStyle name="RowTitles 2 5 2" xfId="14436" xr:uid="{1F426AF3-8B20-4A7F-A23C-7E5608C803AF}"/>
    <cellStyle name="RowTitles 3" xfId="5722" xr:uid="{00000000-0005-0000-0000-00005D160000}"/>
    <cellStyle name="RowTitles 3 2" xfId="5723" xr:uid="{00000000-0005-0000-0000-00005E160000}"/>
    <cellStyle name="RowTitles 3 2 2" xfId="5724" xr:uid="{00000000-0005-0000-0000-00005F160000}"/>
    <cellStyle name="RowTitles 3 2 2 2" xfId="5725" xr:uid="{00000000-0005-0000-0000-000060160000}"/>
    <cellStyle name="RowTitles 3 2 2 2 2" xfId="12137" xr:uid="{D848305C-6C3F-4265-B2DC-85668012DD63}"/>
    <cellStyle name="RowTitles 3 2 2 2 2 2" xfId="14445" xr:uid="{C6551C18-64A7-472C-AE07-7C2004166C60}"/>
    <cellStyle name="RowTitles 3 2 2 3" xfId="12136" xr:uid="{D4B20AC6-AFEE-4D40-A432-9BBC4BAA4B97}"/>
    <cellStyle name="RowTitles 3 2 2 3 2" xfId="14444" xr:uid="{2F8891EB-EA33-4B33-8057-9DB084E53915}"/>
    <cellStyle name="RowTitles 3 2 3" xfId="5726" xr:uid="{00000000-0005-0000-0000-000061160000}"/>
    <cellStyle name="RowTitles 3 2 3 2" xfId="5727" xr:uid="{00000000-0005-0000-0000-000062160000}"/>
    <cellStyle name="RowTitles 3 2 3 2 2" xfId="12139" xr:uid="{7A313B17-5C41-4881-8384-FD80D82398F5}"/>
    <cellStyle name="RowTitles 3 2 3 2 2 2" xfId="14447" xr:uid="{ED59247D-A8BC-4308-B566-45034CF94353}"/>
    <cellStyle name="RowTitles 3 2 3 3" xfId="12138" xr:uid="{3E6C7961-5429-41AC-93C3-A755BC7F1671}"/>
    <cellStyle name="RowTitles 3 2 3 3 2" xfId="14446" xr:uid="{94E0EB90-A957-48CE-BBFA-4758F3A0B8CE}"/>
    <cellStyle name="RowTitles 3 2 4" xfId="5728" xr:uid="{00000000-0005-0000-0000-000063160000}"/>
    <cellStyle name="RowTitles 3 2 4 2" xfId="12140" xr:uid="{086D5ED8-FD76-44C3-8245-C93FE3592CBC}"/>
    <cellStyle name="RowTitles 3 2 4 2 2" xfId="14448" xr:uid="{65E0D843-7A8A-48D1-864A-E3FAC801343F}"/>
    <cellStyle name="RowTitles 3 2 5" xfId="12135" xr:uid="{08C9BF1E-6004-457B-9069-447CFD5BAD3A}"/>
    <cellStyle name="RowTitles 3 2 5 2" xfId="14443" xr:uid="{15D899BD-DD45-4C72-8A32-05843793C45C}"/>
    <cellStyle name="RowTitles 3 3" xfId="5729" xr:uid="{00000000-0005-0000-0000-000064160000}"/>
    <cellStyle name="RowTitles 3 3 2" xfId="5730" xr:uid="{00000000-0005-0000-0000-000065160000}"/>
    <cellStyle name="RowTitles 3 3 2 2" xfId="5731" xr:uid="{00000000-0005-0000-0000-000066160000}"/>
    <cellStyle name="RowTitles 3 3 2 2 2" xfId="12143" xr:uid="{62473200-130B-4122-875B-32576A5F77C3}"/>
    <cellStyle name="RowTitles 3 3 2 2 2 2" xfId="14451" xr:uid="{2206EF24-C828-4D8A-B6A9-16A7725782EA}"/>
    <cellStyle name="RowTitles 3 3 2 3" xfId="12142" xr:uid="{EA5A9198-EDDF-412E-9742-63D36523D8DC}"/>
    <cellStyle name="RowTitles 3 3 2 3 2" xfId="14450" xr:uid="{479D37EB-4D91-4787-8311-B63075E7B15F}"/>
    <cellStyle name="RowTitles 3 3 3" xfId="5732" xr:uid="{00000000-0005-0000-0000-000067160000}"/>
    <cellStyle name="RowTitles 3 3 3 2" xfId="5733" xr:uid="{00000000-0005-0000-0000-000068160000}"/>
    <cellStyle name="RowTitles 3 3 3 2 2" xfId="12145" xr:uid="{68239164-5824-4215-8FC7-CB370E37B56E}"/>
    <cellStyle name="RowTitles 3 3 3 2 2 2" xfId="14453" xr:uid="{FFE00E32-0476-424F-89DD-69B8AFFF92DB}"/>
    <cellStyle name="RowTitles 3 3 3 3" xfId="12144" xr:uid="{0333E34C-1957-4A0D-A1D8-4E98B5262012}"/>
    <cellStyle name="RowTitles 3 3 3 3 2" xfId="14452" xr:uid="{C7E9BE8A-BFCD-4613-A3ED-B895100325E6}"/>
    <cellStyle name="RowTitles 3 3 4" xfId="5734" xr:uid="{00000000-0005-0000-0000-000069160000}"/>
    <cellStyle name="RowTitles 3 3 4 2" xfId="12146" xr:uid="{0F17E8AF-8D69-4C50-9450-DA76915E9DE5}"/>
    <cellStyle name="RowTitles 3 3 4 2 2" xfId="14454" xr:uid="{2A6C3BD1-FB92-4160-8FCB-01E84117A092}"/>
    <cellStyle name="RowTitles 3 3 5" xfId="12141" xr:uid="{FA4EE816-4126-4715-B2B3-E0B02220848C}"/>
    <cellStyle name="RowTitles 3 3 5 2" xfId="14449" xr:uid="{2EBF5E86-8DCE-40F6-B2E1-E992CD22D71E}"/>
    <cellStyle name="RowTitles 3 4" xfId="5735" xr:uid="{00000000-0005-0000-0000-00006A160000}"/>
    <cellStyle name="RowTitles 3 4 2" xfId="5736" xr:uid="{00000000-0005-0000-0000-00006B160000}"/>
    <cellStyle name="RowTitles 3 4 2 2" xfId="12148" xr:uid="{C5B8BA14-66A6-44EE-AA18-7313E24927DC}"/>
    <cellStyle name="RowTitles 3 4 2 2 2" xfId="14456" xr:uid="{72CB2B29-ACF3-4B43-920E-3BF788919205}"/>
    <cellStyle name="RowTitles 3 4 3" xfId="12147" xr:uid="{3E8A05C5-D7B3-425F-8C86-C1BF0869C5F2}"/>
    <cellStyle name="RowTitles 3 4 3 2" xfId="14455" xr:uid="{31B9C5BA-E22D-40DF-8242-88D7DE494293}"/>
    <cellStyle name="RowTitles 3 5" xfId="5737" xr:uid="{00000000-0005-0000-0000-00006C160000}"/>
    <cellStyle name="RowTitles 3 5 2" xfId="5738" xr:uid="{00000000-0005-0000-0000-00006D160000}"/>
    <cellStyle name="RowTitles 3 5 2 2" xfId="12150" xr:uid="{AC1BB6FA-75F7-46A9-9313-B47C32EE72ED}"/>
    <cellStyle name="RowTitles 3 5 2 2 2" xfId="14458" xr:uid="{5375B2F6-8855-4133-B47B-048FCF8D9FD9}"/>
    <cellStyle name="RowTitles 3 5 3" xfId="12149" xr:uid="{0B4AFF9C-DB58-4FDB-9D14-148FBF015F90}"/>
    <cellStyle name="RowTitles 3 5 3 2" xfId="14457" xr:uid="{C4D50CAC-2994-4B02-8A94-ACFAF67F5E0F}"/>
    <cellStyle name="RowTitles 3 6" xfId="5739" xr:uid="{00000000-0005-0000-0000-00006E160000}"/>
    <cellStyle name="RowTitles 3 6 2" xfId="12151" xr:uid="{CF7589AA-69F6-4FA6-BBB8-9FF67777435D}"/>
    <cellStyle name="RowTitles 3 6 2 2" xfId="14459" xr:uid="{70C196B2-0B0F-4A5B-A13A-85B07D9784FA}"/>
    <cellStyle name="RowTitles 3 7" xfId="12134" xr:uid="{89AF0B58-9E38-4849-8C2C-C1B6B5275939}"/>
    <cellStyle name="RowTitles 3 7 2" xfId="14442" xr:uid="{7484AEC3-F295-4CBD-AD3D-0ECAFAF0EB40}"/>
    <cellStyle name="RowTitles 4" xfId="5740" xr:uid="{00000000-0005-0000-0000-00006F160000}"/>
    <cellStyle name="RowTitles 4 2" xfId="5741" xr:uid="{00000000-0005-0000-0000-000070160000}"/>
    <cellStyle name="RowTitles 4 2 2" xfId="5742" xr:uid="{00000000-0005-0000-0000-000071160000}"/>
    <cellStyle name="RowTitles 4 2 2 2" xfId="5743" xr:uid="{00000000-0005-0000-0000-000072160000}"/>
    <cellStyle name="RowTitles 4 2 2 2 2" xfId="12155" xr:uid="{019DE4EE-8E3D-4865-AB40-88C5751CC78C}"/>
    <cellStyle name="RowTitles 4 2 2 2 2 2" xfId="14463" xr:uid="{9D794585-6ADE-40FF-BF4F-D88BA0B3F27F}"/>
    <cellStyle name="RowTitles 4 2 2 3" xfId="12154" xr:uid="{916FBC30-74B3-48A0-908B-7315F021CDBE}"/>
    <cellStyle name="RowTitles 4 2 2 3 2" xfId="14462" xr:uid="{4BBABE48-F3AF-40A3-A63B-692341E637ED}"/>
    <cellStyle name="RowTitles 4 2 3" xfId="5744" xr:uid="{00000000-0005-0000-0000-000073160000}"/>
    <cellStyle name="RowTitles 4 2 3 2" xfId="5745" xr:uid="{00000000-0005-0000-0000-000074160000}"/>
    <cellStyle name="RowTitles 4 2 3 2 2" xfId="12157" xr:uid="{288DA947-BF2F-4338-B671-517F29672345}"/>
    <cellStyle name="RowTitles 4 2 3 2 2 2" xfId="14465" xr:uid="{33A3B726-5B45-400B-8266-02B68D822F97}"/>
    <cellStyle name="RowTitles 4 2 3 3" xfId="12156" xr:uid="{B56F2B5A-43E1-47F0-915C-9703424AE4FA}"/>
    <cellStyle name="RowTitles 4 2 3 3 2" xfId="14464" xr:uid="{1208C076-3F4C-40AA-B965-81C3F893435C}"/>
    <cellStyle name="RowTitles 4 2 4" xfId="5746" xr:uid="{00000000-0005-0000-0000-000075160000}"/>
    <cellStyle name="RowTitles 4 2 4 2" xfId="12158" xr:uid="{753D2671-FACA-4FB6-AB7A-3CF7978F9361}"/>
    <cellStyle name="RowTitles 4 2 4 2 2" xfId="14466" xr:uid="{9F4B5770-CE43-485C-9179-811FB1F6424A}"/>
    <cellStyle name="RowTitles 4 2 5" xfId="12153" xr:uid="{4EDC277E-75DC-40A1-8EF7-208B4648B2FA}"/>
    <cellStyle name="RowTitles 4 2 5 2" xfId="14461" xr:uid="{F894DC41-BBA1-4D0F-B524-9603DA044534}"/>
    <cellStyle name="RowTitles 4 3" xfId="5747" xr:uid="{00000000-0005-0000-0000-000076160000}"/>
    <cellStyle name="RowTitles 4 3 2" xfId="5748" xr:uid="{00000000-0005-0000-0000-000077160000}"/>
    <cellStyle name="RowTitles 4 3 2 2" xfId="5749" xr:uid="{00000000-0005-0000-0000-000078160000}"/>
    <cellStyle name="RowTitles 4 3 2 2 2" xfId="12161" xr:uid="{05C54509-5870-413E-8FEA-83800D76474D}"/>
    <cellStyle name="RowTitles 4 3 2 2 2 2" xfId="14469" xr:uid="{614D88BB-0104-4036-87F2-6013DD661D81}"/>
    <cellStyle name="RowTitles 4 3 2 3" xfId="12160" xr:uid="{AD92B394-954A-469D-AD83-4F9DE060D1C5}"/>
    <cellStyle name="RowTitles 4 3 2 3 2" xfId="14468" xr:uid="{008F6DF8-C0F9-4741-86DE-A32544E050F0}"/>
    <cellStyle name="RowTitles 4 3 3" xfId="5750" xr:uid="{00000000-0005-0000-0000-000079160000}"/>
    <cellStyle name="RowTitles 4 3 3 2" xfId="5751" xr:uid="{00000000-0005-0000-0000-00007A160000}"/>
    <cellStyle name="RowTitles 4 3 3 2 2" xfId="12163" xr:uid="{B16EA440-C216-456C-AB68-FDFBCB867C07}"/>
    <cellStyle name="RowTitles 4 3 3 2 2 2" xfId="14471" xr:uid="{1BE8B946-5662-46BC-97D3-E48CF0106858}"/>
    <cellStyle name="RowTitles 4 3 3 3" xfId="12162" xr:uid="{0A22D7A1-E3CA-46CE-93A8-23A253F1A0D8}"/>
    <cellStyle name="RowTitles 4 3 3 3 2" xfId="14470" xr:uid="{EABD7B77-F627-421C-B261-B1FA70DFA91D}"/>
    <cellStyle name="RowTitles 4 3 4" xfId="5752" xr:uid="{00000000-0005-0000-0000-00007B160000}"/>
    <cellStyle name="RowTitles 4 3 4 2" xfId="12164" xr:uid="{B6B1C079-D0E1-4FAF-ACBB-4520434403DB}"/>
    <cellStyle name="RowTitles 4 3 4 2 2" xfId="14472" xr:uid="{17E2EAAE-7735-481D-BD60-9F8870684A29}"/>
    <cellStyle name="RowTitles 4 3 5" xfId="12159" xr:uid="{6CF46423-0955-446E-9D22-F6C5C450B6D4}"/>
    <cellStyle name="RowTitles 4 3 5 2" xfId="14467" xr:uid="{C1667E36-10DA-4C2E-83C5-4218AE094DEE}"/>
    <cellStyle name="RowTitles 4 4" xfId="5753" xr:uid="{00000000-0005-0000-0000-00007C160000}"/>
    <cellStyle name="RowTitles 4 4 2" xfId="5754" xr:uid="{00000000-0005-0000-0000-00007D160000}"/>
    <cellStyle name="RowTitles 4 4 2 2" xfId="12166" xr:uid="{EE20D859-8EE6-43BA-95A4-B31F94206AE0}"/>
    <cellStyle name="RowTitles 4 4 2 2 2" xfId="14474" xr:uid="{9E8D6EA6-100D-45EA-A0B5-2FD7C539DFB7}"/>
    <cellStyle name="RowTitles 4 4 3" xfId="12165" xr:uid="{CF7F49B9-98A1-4E82-8BE7-209F5D5582BD}"/>
    <cellStyle name="RowTitles 4 4 3 2" xfId="14473" xr:uid="{D193482C-62D3-49A4-9B23-2E7FE7BEAB6D}"/>
    <cellStyle name="RowTitles 4 5" xfId="5755" xr:uid="{00000000-0005-0000-0000-00007E160000}"/>
    <cellStyle name="RowTitles 4 5 2" xfId="5756" xr:uid="{00000000-0005-0000-0000-00007F160000}"/>
    <cellStyle name="RowTitles 4 5 2 2" xfId="12168" xr:uid="{81C2AF0C-A0C6-4EDD-B7FC-C1BC6058D2FA}"/>
    <cellStyle name="RowTitles 4 5 2 2 2" xfId="14476" xr:uid="{6EE8ED99-5792-4D47-8F3B-DAA4A480886E}"/>
    <cellStyle name="RowTitles 4 5 3" xfId="12167" xr:uid="{D3B0084F-666F-48EF-8DBA-042423CB3C2F}"/>
    <cellStyle name="RowTitles 4 5 3 2" xfId="14475" xr:uid="{8D79C0E7-A93C-4967-A169-4E2349D5DF65}"/>
    <cellStyle name="RowTitles 4 6" xfId="5757" xr:uid="{00000000-0005-0000-0000-000080160000}"/>
    <cellStyle name="RowTitles 4 6 2" xfId="12169" xr:uid="{2580C328-EC96-49B6-8D2E-60A6A96B0AD1}"/>
    <cellStyle name="RowTitles 4 6 2 2" xfId="14477" xr:uid="{935136F8-8EEC-45ED-962D-41DB9F5AABAD}"/>
    <cellStyle name="RowTitles 4 7" xfId="12152" xr:uid="{03CF6307-6EBE-4FA9-9876-9F1CDE86C070}"/>
    <cellStyle name="RowTitles 4 7 2" xfId="14460" xr:uid="{E204F71E-A95C-48A3-A95B-E1606626FE6F}"/>
    <cellStyle name="RowTitles 5" xfId="5758" xr:uid="{00000000-0005-0000-0000-000081160000}"/>
    <cellStyle name="RowTitles 5 2" xfId="5759" xr:uid="{00000000-0005-0000-0000-000082160000}"/>
    <cellStyle name="RowTitles 5 2 2" xfId="12171" xr:uid="{22780765-A578-4742-B5B3-2970FA3F83C2}"/>
    <cellStyle name="RowTitles 5 2 2 2" xfId="14479" xr:uid="{531C805C-5396-4CF1-B4AD-48B9E160238D}"/>
    <cellStyle name="RowTitles 5 3" xfId="12170" xr:uid="{F2A9B9A7-E434-43C4-9BFD-0941C1EB82CA}"/>
    <cellStyle name="RowTitles 5 3 2" xfId="14478" xr:uid="{CC52A167-6422-4DAA-88E8-549025429B11}"/>
    <cellStyle name="RowTitles 6" xfId="5760" xr:uid="{00000000-0005-0000-0000-000083160000}"/>
    <cellStyle name="RowTitles 6 2" xfId="5761" xr:uid="{00000000-0005-0000-0000-000084160000}"/>
    <cellStyle name="RowTitles 6 2 2" xfId="12173" xr:uid="{AEDDD2DD-49F3-460D-9F40-F2476FC451CF}"/>
    <cellStyle name="RowTitles 6 2 2 2" xfId="14481" xr:uid="{79DC40EC-8D59-4EC0-9481-FB548C67BEF5}"/>
    <cellStyle name="RowTitles 6 3" xfId="12172" xr:uid="{DA9D96F7-5A26-4E6C-9604-6242B2E24B60}"/>
    <cellStyle name="RowTitles 6 3 2" xfId="14480" xr:uid="{EEF5C83D-FC31-47C9-8321-9ADF5EAB9066}"/>
    <cellStyle name="RowTitles 7" xfId="5762" xr:uid="{00000000-0005-0000-0000-000085160000}"/>
    <cellStyle name="RowTitles 7 2" xfId="12174" xr:uid="{80CDF880-1F9E-4CF6-8922-896C2C65EAF8}"/>
    <cellStyle name="RowTitles 7 2 2" xfId="14482" xr:uid="{C2BDE46F-DAD3-4126-9114-A9120E124A55}"/>
    <cellStyle name="RowTitles 8" xfId="6550" xr:uid="{43061B1C-2CF4-4FD4-8E7B-82C8005E70E7}"/>
    <cellStyle name="RowTitles 8 2" xfId="12957" xr:uid="{B59B6C74-C4E2-4501-9F56-FEA9F889FBED}"/>
    <cellStyle name="RowTitles_CENTRAL_GOVT" xfId="6019" xr:uid="{00000000-0005-0000-0000-000086170000}"/>
    <cellStyle name="RowTitles1-Detail" xfId="5939" xr:uid="{00000000-0005-0000-0000-000036170000}"/>
    <cellStyle name="RowTitles1-Detail 2" xfId="5940" xr:uid="{00000000-0005-0000-0000-000037170000}"/>
    <cellStyle name="RowTitles1-Detail 2 2" xfId="5941" xr:uid="{00000000-0005-0000-0000-000038170000}"/>
    <cellStyle name="RowTitles1-Detail 2 2 2" xfId="5942" xr:uid="{00000000-0005-0000-0000-000039170000}"/>
    <cellStyle name="RowTitles1-Detail 2 2 2 2" xfId="5943" xr:uid="{00000000-0005-0000-0000-00003A170000}"/>
    <cellStyle name="RowTitles1-Detail 2 2 2 2 2" xfId="5944" xr:uid="{00000000-0005-0000-0000-00003B170000}"/>
    <cellStyle name="RowTitles1-Detail 2 2 2 2 2 2" xfId="5945" xr:uid="{00000000-0005-0000-0000-00003C170000}"/>
    <cellStyle name="RowTitles1-Detail 2 2 2 2 2 2 2" xfId="12180" xr:uid="{9AD7B987-5B6D-40F3-A08A-67C1068EA459}"/>
    <cellStyle name="RowTitles1-Detail 2 2 2 2 2 2 2 2" xfId="14488" xr:uid="{82B2BCD3-2688-4A18-88C9-60686885B3B9}"/>
    <cellStyle name="RowTitles1-Detail 2 2 2 2 2 3" xfId="12179" xr:uid="{980D0B08-A3CD-4F8B-9881-2CFBCC8207CC}"/>
    <cellStyle name="RowTitles1-Detail 2 2 2 2 2 3 2" xfId="14487" xr:uid="{E636FBA4-809A-411C-B465-15D34815DBE9}"/>
    <cellStyle name="RowTitles1-Detail 2 2 2 2 3" xfId="5946" xr:uid="{00000000-0005-0000-0000-00003D170000}"/>
    <cellStyle name="RowTitles1-Detail 2 2 2 2 3 2" xfId="12181" xr:uid="{4828A924-FEBD-45E9-AF8C-07D4B5072A6E}"/>
    <cellStyle name="RowTitles1-Detail 2 2 2 2 3 2 2" xfId="14489" xr:uid="{D8FB6FF4-1109-40A3-9B94-8D83FDE373EE}"/>
    <cellStyle name="RowTitles1-Detail 2 2 2 2 4" xfId="12178" xr:uid="{E61E47F0-97F9-4957-84AD-B9968A8B02FE}"/>
    <cellStyle name="RowTitles1-Detail 2 2 2 2 4 2" xfId="14486" xr:uid="{66A0A24F-7AA5-4664-9B75-BF712B053447}"/>
    <cellStyle name="RowTitles1-Detail 2 2 2 3" xfId="5947" xr:uid="{00000000-0005-0000-0000-00003E170000}"/>
    <cellStyle name="RowTitles1-Detail 2 2 2 3 2" xfId="5948" xr:uid="{00000000-0005-0000-0000-00003F170000}"/>
    <cellStyle name="RowTitles1-Detail 2 2 2 3 2 2" xfId="12183" xr:uid="{EC3D7F00-E7DB-4ADD-B499-A7158C872118}"/>
    <cellStyle name="RowTitles1-Detail 2 2 2 3 2 2 2" xfId="14491" xr:uid="{B3E4644C-79E6-428E-A64B-25CAB27D1C97}"/>
    <cellStyle name="RowTitles1-Detail 2 2 2 3 3" xfId="12182" xr:uid="{72D688B3-DCFF-4983-9E4C-CF66495970AE}"/>
    <cellStyle name="RowTitles1-Detail 2 2 2 3 3 2" xfId="14490" xr:uid="{594EB12A-0B2E-414A-89F8-D55F00ED1B07}"/>
    <cellStyle name="RowTitles1-Detail 2 2 2 4" xfId="5949" xr:uid="{00000000-0005-0000-0000-000040170000}"/>
    <cellStyle name="RowTitles1-Detail 2 2 2 4 2" xfId="12184" xr:uid="{149C5885-DBA8-42E9-BD03-0AC453C3EB79}"/>
    <cellStyle name="RowTitles1-Detail 2 2 2 4 2 2" xfId="14492" xr:uid="{3C52D375-CF37-4B48-BAAF-65BCD8B9E2D1}"/>
    <cellStyle name="RowTitles1-Detail 2 2 2 5" xfId="12177" xr:uid="{67A0A5E1-620C-4E9E-A742-83DF3196FB02}"/>
    <cellStyle name="RowTitles1-Detail 2 2 2 5 2" xfId="14485" xr:uid="{980E161D-ECE0-4306-818E-DF58A9B348F4}"/>
    <cellStyle name="RowTitles1-Detail 2 2 3" xfId="5950" xr:uid="{00000000-0005-0000-0000-000041170000}"/>
    <cellStyle name="RowTitles1-Detail 2 2 3 2" xfId="5951" xr:uid="{00000000-0005-0000-0000-000042170000}"/>
    <cellStyle name="RowTitles1-Detail 2 2 3 2 2" xfId="5952" xr:uid="{00000000-0005-0000-0000-000043170000}"/>
    <cellStyle name="RowTitles1-Detail 2 2 3 2 2 2" xfId="5953" xr:uid="{00000000-0005-0000-0000-000044170000}"/>
    <cellStyle name="RowTitles1-Detail 2 2 3 2 2 2 2" xfId="12188" xr:uid="{1D4D548C-78F2-49D5-BAEA-0D8354311C07}"/>
    <cellStyle name="RowTitles1-Detail 2 2 3 2 2 2 2 2" xfId="14496" xr:uid="{E5DCDCD0-B6D6-4C50-9795-3B81FDA4C667}"/>
    <cellStyle name="RowTitles1-Detail 2 2 3 2 2 3" xfId="12187" xr:uid="{65C58579-FABF-4E92-BD2F-3595642A17BB}"/>
    <cellStyle name="RowTitles1-Detail 2 2 3 2 2 3 2" xfId="14495" xr:uid="{74CBE8E8-817E-46D8-B8D2-DB345966E16D}"/>
    <cellStyle name="RowTitles1-Detail 2 2 3 2 3" xfId="5954" xr:uid="{00000000-0005-0000-0000-000045170000}"/>
    <cellStyle name="RowTitles1-Detail 2 2 3 2 3 2" xfId="12189" xr:uid="{503A23E1-3F07-4871-A891-D082A10FC364}"/>
    <cellStyle name="RowTitles1-Detail 2 2 3 2 3 2 2" xfId="14497" xr:uid="{C1DE509D-9795-4117-A51B-B8F31C518DB0}"/>
    <cellStyle name="RowTitles1-Detail 2 2 3 2 4" xfId="12186" xr:uid="{87F32C38-5B31-4970-9656-B863423D6D1D}"/>
    <cellStyle name="RowTitles1-Detail 2 2 3 2 4 2" xfId="14494" xr:uid="{8F1CDDF8-BBF6-4057-B68A-365D1C7171DF}"/>
    <cellStyle name="RowTitles1-Detail 2 2 3 3" xfId="5955" xr:uid="{00000000-0005-0000-0000-000046170000}"/>
    <cellStyle name="RowTitles1-Detail 2 2 3 3 2" xfId="5956" xr:uid="{00000000-0005-0000-0000-000047170000}"/>
    <cellStyle name="RowTitles1-Detail 2 2 3 3 2 2" xfId="12191" xr:uid="{CDDF7467-6D3B-4CA1-B9AB-3A306BEF03B0}"/>
    <cellStyle name="RowTitles1-Detail 2 2 3 3 2 2 2" xfId="14499" xr:uid="{9C5EACBD-5D61-4E43-ABB8-A1EBDBDC06FB}"/>
    <cellStyle name="RowTitles1-Detail 2 2 3 3 3" xfId="12190" xr:uid="{AF1CFAE2-5C63-4697-922E-54D1098CB7A0}"/>
    <cellStyle name="RowTitles1-Detail 2 2 3 3 3 2" xfId="14498" xr:uid="{1A957966-7B75-4E35-8963-D90FF4505772}"/>
    <cellStyle name="RowTitles1-Detail 2 2 3 4" xfId="5957" xr:uid="{00000000-0005-0000-0000-000048170000}"/>
    <cellStyle name="RowTitles1-Detail 2 2 3 4 2" xfId="12192" xr:uid="{E29B9C1D-A7F5-4C11-9F7C-719A00D1208B}"/>
    <cellStyle name="RowTitles1-Detail 2 2 3 4 2 2" xfId="14500" xr:uid="{2EB8B715-5F99-4FCE-8A52-AB2A6A340845}"/>
    <cellStyle name="RowTitles1-Detail 2 2 3 5" xfId="12185" xr:uid="{68A8BAB9-70B6-4540-A3F2-9DAE952486F4}"/>
    <cellStyle name="RowTitles1-Detail 2 2 3 5 2" xfId="14493" xr:uid="{A25C81F6-99A7-445E-AD5E-CD5E40C88791}"/>
    <cellStyle name="RowTitles1-Detail 2 2 4" xfId="5958" xr:uid="{00000000-0005-0000-0000-000049170000}"/>
    <cellStyle name="RowTitles1-Detail 2 2 4 2" xfId="5959" xr:uid="{00000000-0005-0000-0000-00004A170000}"/>
    <cellStyle name="RowTitles1-Detail 2 2 4 2 2" xfId="5960" xr:uid="{00000000-0005-0000-0000-00004B170000}"/>
    <cellStyle name="RowTitles1-Detail 2 2 4 2 2 2" xfId="12195" xr:uid="{03A0948F-9E86-44E7-95DD-7C369CFE9C68}"/>
    <cellStyle name="RowTitles1-Detail 2 2 4 2 2 2 2" xfId="14503" xr:uid="{1B955043-0F0C-4DFE-ADB0-0847D93A466D}"/>
    <cellStyle name="RowTitles1-Detail 2 2 4 2 3" xfId="12194" xr:uid="{288FBC38-77A4-4532-A809-2236EABC72C7}"/>
    <cellStyle name="RowTitles1-Detail 2 2 4 2 3 2" xfId="14502" xr:uid="{5F6A2DBB-1EDD-4FE9-8E87-94A9290E8320}"/>
    <cellStyle name="RowTitles1-Detail 2 2 4 3" xfId="5961" xr:uid="{00000000-0005-0000-0000-00004C170000}"/>
    <cellStyle name="RowTitles1-Detail 2 2 4 3 2" xfId="12196" xr:uid="{15DA7A9F-6218-46AA-BD01-3C45B0040A9B}"/>
    <cellStyle name="RowTitles1-Detail 2 2 4 3 2 2" xfId="14504" xr:uid="{F4403917-2511-4F4B-845C-34BE7F4F5D7E}"/>
    <cellStyle name="RowTitles1-Detail 2 2 4 4" xfId="12193" xr:uid="{5C1AF470-7A6B-4199-9825-2F9DA08E97B2}"/>
    <cellStyle name="RowTitles1-Detail 2 2 4 4 2" xfId="14501" xr:uid="{DE4F1497-74FD-4C4E-85DF-B2887B3DE0E7}"/>
    <cellStyle name="RowTitles1-Detail 2 2 5" xfId="5962" xr:uid="{00000000-0005-0000-0000-00004D170000}"/>
    <cellStyle name="RowTitles1-Detail 2 2 5 2" xfId="5963" xr:uid="{00000000-0005-0000-0000-00004E170000}"/>
    <cellStyle name="RowTitles1-Detail 2 2 5 2 2" xfId="12198" xr:uid="{8937C239-50BC-4400-BD14-BAED35016387}"/>
    <cellStyle name="RowTitles1-Detail 2 2 5 2 2 2" xfId="14506" xr:uid="{A4704D23-A2E2-4C5D-9A81-9C04359BD747}"/>
    <cellStyle name="RowTitles1-Detail 2 2 5 3" xfId="12197" xr:uid="{888B3242-F82C-4F81-9C4F-51A76CB64C4C}"/>
    <cellStyle name="RowTitles1-Detail 2 2 5 3 2" xfId="14505" xr:uid="{5D2B7AB8-165C-41A5-8660-914A99731926}"/>
    <cellStyle name="RowTitles1-Detail 2 2 6" xfId="5964" xr:uid="{00000000-0005-0000-0000-00004F170000}"/>
    <cellStyle name="RowTitles1-Detail 2 2 6 2" xfId="12199" xr:uid="{E8448749-6390-4E20-A332-3BBDCA0DF399}"/>
    <cellStyle name="RowTitles1-Detail 2 2 6 2 2" xfId="14507" xr:uid="{B01860E9-C7D2-4681-9130-FB259CCBE064}"/>
    <cellStyle name="RowTitles1-Detail 2 2 7" xfId="12176" xr:uid="{3D1AE507-5946-48B5-A953-3078CCF31A9F}"/>
    <cellStyle name="RowTitles1-Detail 2 2 7 2" xfId="14484" xr:uid="{CF8D66BA-257E-4B8F-8CC6-CAADBEC896D3}"/>
    <cellStyle name="RowTitles1-Detail 2 3" xfId="5965" xr:uid="{00000000-0005-0000-0000-000050170000}"/>
    <cellStyle name="RowTitles1-Detail 2 3 2" xfId="5966" xr:uid="{00000000-0005-0000-0000-000051170000}"/>
    <cellStyle name="RowTitles1-Detail 2 3 2 2" xfId="5967" xr:uid="{00000000-0005-0000-0000-000052170000}"/>
    <cellStyle name="RowTitles1-Detail 2 3 2 2 2" xfId="5968" xr:uid="{00000000-0005-0000-0000-000053170000}"/>
    <cellStyle name="RowTitles1-Detail 2 3 2 2 2 2" xfId="5969" xr:uid="{00000000-0005-0000-0000-000054170000}"/>
    <cellStyle name="RowTitles1-Detail 2 3 2 2 2 2 2" xfId="12204" xr:uid="{22896529-1096-4AC8-B111-4E58B41A326D}"/>
    <cellStyle name="RowTitles1-Detail 2 3 2 2 2 2 2 2" xfId="14512" xr:uid="{2216E5F4-8069-4168-9CC6-94CBCEB25EFA}"/>
    <cellStyle name="RowTitles1-Detail 2 3 2 2 2 3" xfId="12203" xr:uid="{2A69F027-C3E5-4662-AFB2-CACAD30C6F32}"/>
    <cellStyle name="RowTitles1-Detail 2 3 2 2 2 3 2" xfId="14511" xr:uid="{216BECDE-4631-41E7-9C0B-0A62431B5074}"/>
    <cellStyle name="RowTitles1-Detail 2 3 2 2 3" xfId="5970" xr:uid="{00000000-0005-0000-0000-000055170000}"/>
    <cellStyle name="RowTitles1-Detail 2 3 2 2 3 2" xfId="12205" xr:uid="{7277F52A-32FC-4834-BFA6-B21314DFC128}"/>
    <cellStyle name="RowTitles1-Detail 2 3 2 2 3 2 2" xfId="14513" xr:uid="{5EDB6CED-52F1-43AF-A483-E0AD81F885DB}"/>
    <cellStyle name="RowTitles1-Detail 2 3 2 2 4" xfId="12202" xr:uid="{A7152450-B2C0-4506-BFBE-446E9D4DED04}"/>
    <cellStyle name="RowTitles1-Detail 2 3 2 2 4 2" xfId="14510" xr:uid="{47A524F1-2889-41DB-ADD5-CF9A35D3B075}"/>
    <cellStyle name="RowTitles1-Detail 2 3 2 3" xfId="5971" xr:uid="{00000000-0005-0000-0000-000056170000}"/>
    <cellStyle name="RowTitles1-Detail 2 3 2 3 2" xfId="5972" xr:uid="{00000000-0005-0000-0000-000057170000}"/>
    <cellStyle name="RowTitles1-Detail 2 3 2 3 2 2" xfId="12207" xr:uid="{7335B977-4C9D-4CC4-BA67-E644A2B03AED}"/>
    <cellStyle name="RowTitles1-Detail 2 3 2 3 2 2 2" xfId="14515" xr:uid="{1D72E058-58A9-4E8F-8A38-F56BEB21E84B}"/>
    <cellStyle name="RowTitles1-Detail 2 3 2 3 3" xfId="12206" xr:uid="{BE79488E-ACB2-473F-AC17-870C03AD1DB9}"/>
    <cellStyle name="RowTitles1-Detail 2 3 2 3 3 2" xfId="14514" xr:uid="{4BBB5A39-5C5A-4035-9ABF-9A30BDC895F2}"/>
    <cellStyle name="RowTitles1-Detail 2 3 2 4" xfId="5973" xr:uid="{00000000-0005-0000-0000-000058170000}"/>
    <cellStyle name="RowTitles1-Detail 2 3 2 4 2" xfId="12208" xr:uid="{807D6206-B5BE-4778-B2C3-FE8F29825A6C}"/>
    <cellStyle name="RowTitles1-Detail 2 3 2 4 2 2" xfId="14516" xr:uid="{E5A0384B-DD66-4B40-960C-5C8F59332362}"/>
    <cellStyle name="RowTitles1-Detail 2 3 2 5" xfId="12201" xr:uid="{F68F4AC6-9A26-458E-AD2F-AB19744E437B}"/>
    <cellStyle name="RowTitles1-Detail 2 3 2 5 2" xfId="14509" xr:uid="{0BC6ABF3-D1BE-43D1-AF85-5C91E64B6324}"/>
    <cellStyle name="RowTitles1-Detail 2 3 3" xfId="5974" xr:uid="{00000000-0005-0000-0000-000059170000}"/>
    <cellStyle name="RowTitles1-Detail 2 3 3 2" xfId="5975" xr:uid="{00000000-0005-0000-0000-00005A170000}"/>
    <cellStyle name="RowTitles1-Detail 2 3 3 2 2" xfId="5976" xr:uid="{00000000-0005-0000-0000-00005B170000}"/>
    <cellStyle name="RowTitles1-Detail 2 3 3 2 2 2" xfId="5977" xr:uid="{00000000-0005-0000-0000-00005C170000}"/>
    <cellStyle name="RowTitles1-Detail 2 3 3 2 2 2 2" xfId="12212" xr:uid="{5A7E18BF-2F76-4AC2-8FE8-7427378C7983}"/>
    <cellStyle name="RowTitles1-Detail 2 3 3 2 2 2 2 2" xfId="14520" xr:uid="{0AD2EA8E-3C10-4529-84CC-B91889179A27}"/>
    <cellStyle name="RowTitles1-Detail 2 3 3 2 2 3" xfId="12211" xr:uid="{C914F7B8-4441-4008-A760-528F8FC60B0E}"/>
    <cellStyle name="RowTitles1-Detail 2 3 3 2 2 3 2" xfId="14519" xr:uid="{0FBC9E12-6839-4679-BCFA-9818D50C9609}"/>
    <cellStyle name="RowTitles1-Detail 2 3 3 2 3" xfId="5978" xr:uid="{00000000-0005-0000-0000-00005D170000}"/>
    <cellStyle name="RowTitles1-Detail 2 3 3 2 3 2" xfId="12213" xr:uid="{AFFB49BD-E802-44B7-A66D-2A218488DFBE}"/>
    <cellStyle name="RowTitles1-Detail 2 3 3 2 3 2 2" xfId="14521" xr:uid="{64527347-9CFA-4163-9266-2D87A61D7BEA}"/>
    <cellStyle name="RowTitles1-Detail 2 3 3 2 4" xfId="12210" xr:uid="{A2CD5FEB-68E1-4179-AB81-F64CBC616353}"/>
    <cellStyle name="RowTitles1-Detail 2 3 3 2 4 2" xfId="14518" xr:uid="{4090AEB5-C92F-48DD-A0FD-63EB4DA4A2A9}"/>
    <cellStyle name="RowTitles1-Detail 2 3 3 3" xfId="5979" xr:uid="{00000000-0005-0000-0000-00005E170000}"/>
    <cellStyle name="RowTitles1-Detail 2 3 3 3 2" xfId="5980" xr:uid="{00000000-0005-0000-0000-00005F170000}"/>
    <cellStyle name="RowTitles1-Detail 2 3 3 3 2 2" xfId="12215" xr:uid="{23A5F057-1F1E-4ABA-A4B0-06EB1725DC56}"/>
    <cellStyle name="RowTitles1-Detail 2 3 3 3 2 2 2" xfId="14523" xr:uid="{5D9A9560-56D7-4B19-BDD2-CB726052EC31}"/>
    <cellStyle name="RowTitles1-Detail 2 3 3 3 3" xfId="12214" xr:uid="{C976AF57-A67F-4CAF-9012-3E40769ED87A}"/>
    <cellStyle name="RowTitles1-Detail 2 3 3 3 3 2" xfId="14522" xr:uid="{AFFB30E7-9E29-4A31-B69A-DDA710CCC321}"/>
    <cellStyle name="RowTitles1-Detail 2 3 3 4" xfId="5981" xr:uid="{00000000-0005-0000-0000-000060170000}"/>
    <cellStyle name="RowTitles1-Detail 2 3 3 4 2" xfId="12216" xr:uid="{51D89C7E-2FB0-4314-84A7-E5E574E564AD}"/>
    <cellStyle name="RowTitles1-Detail 2 3 3 4 2 2" xfId="14524" xr:uid="{AC8337D7-529D-41B3-B9A0-992364B8E12C}"/>
    <cellStyle name="RowTitles1-Detail 2 3 3 5" xfId="12209" xr:uid="{DB414803-8B0A-43A7-A904-7DAD6AB78E81}"/>
    <cellStyle name="RowTitles1-Detail 2 3 3 5 2" xfId="14517" xr:uid="{0680782D-1F99-4AE6-B13C-8FB0DD77FFDB}"/>
    <cellStyle name="RowTitles1-Detail 2 3 4" xfId="5982" xr:uid="{00000000-0005-0000-0000-000061170000}"/>
    <cellStyle name="RowTitles1-Detail 2 3 4 2" xfId="5983" xr:uid="{00000000-0005-0000-0000-000062170000}"/>
    <cellStyle name="RowTitles1-Detail 2 3 4 2 2" xfId="5984" xr:uid="{00000000-0005-0000-0000-000063170000}"/>
    <cellStyle name="RowTitles1-Detail 2 3 4 2 2 2" xfId="12219" xr:uid="{ECAAE2F8-5015-43B6-A4D6-ABD5A3B7DA50}"/>
    <cellStyle name="RowTitles1-Detail 2 3 4 2 2 2 2" xfId="14527" xr:uid="{6171B72F-7DE3-4F6B-BD71-8608DC6ACEF5}"/>
    <cellStyle name="RowTitles1-Detail 2 3 4 2 3" xfId="12218" xr:uid="{A800A228-FB71-4631-9734-EAA5D9D7A4C8}"/>
    <cellStyle name="RowTitles1-Detail 2 3 4 2 3 2" xfId="14526" xr:uid="{8F4186F3-D10A-43C2-95F8-BC8CEBAD54B5}"/>
    <cellStyle name="RowTitles1-Detail 2 3 4 3" xfId="5985" xr:uid="{00000000-0005-0000-0000-000064170000}"/>
    <cellStyle name="RowTitles1-Detail 2 3 4 3 2" xfId="12220" xr:uid="{9BA3D3C2-BA8F-4F01-A6A2-A2F1C2C08BF9}"/>
    <cellStyle name="RowTitles1-Detail 2 3 4 3 2 2" xfId="14528" xr:uid="{B895FCED-5272-475E-B175-8DC4345EB5BE}"/>
    <cellStyle name="RowTitles1-Detail 2 3 4 4" xfId="12217" xr:uid="{A4020C27-5D87-4A7D-A827-2A5CACF9ACAA}"/>
    <cellStyle name="RowTitles1-Detail 2 3 4 4 2" xfId="14525" xr:uid="{10A0FE45-D44A-47D6-91F1-A55A5E4A73CD}"/>
    <cellStyle name="RowTitles1-Detail 2 3 5" xfId="5986" xr:uid="{00000000-0005-0000-0000-000065170000}"/>
    <cellStyle name="RowTitles1-Detail 2 3 5 2" xfId="5987" xr:uid="{00000000-0005-0000-0000-000066170000}"/>
    <cellStyle name="RowTitles1-Detail 2 3 5 2 2" xfId="12222" xr:uid="{8116A937-5759-4B80-BA8E-74EB25181A3B}"/>
    <cellStyle name="RowTitles1-Detail 2 3 5 2 2 2" xfId="14530" xr:uid="{41EAB6BB-7F18-472F-BD08-95F775920637}"/>
    <cellStyle name="RowTitles1-Detail 2 3 5 3" xfId="12221" xr:uid="{3E3E3A1E-E25F-4003-8C6E-0038AA7AAEFC}"/>
    <cellStyle name="RowTitles1-Detail 2 3 5 3 2" xfId="14529" xr:uid="{DBC8254A-F602-4449-AD7C-2216EA9F12AC}"/>
    <cellStyle name="RowTitles1-Detail 2 3 6" xfId="5988" xr:uid="{00000000-0005-0000-0000-000067170000}"/>
    <cellStyle name="RowTitles1-Detail 2 3 6 2" xfId="12223" xr:uid="{AECD3861-3F3B-498B-84FB-F97EF4B9EDB3}"/>
    <cellStyle name="RowTitles1-Detail 2 3 6 2 2" xfId="14531" xr:uid="{6E60163D-7213-40EF-83B3-6734197AC69F}"/>
    <cellStyle name="RowTitles1-Detail 2 3 7" xfId="12200" xr:uid="{57D6A7DB-4A1F-4FF9-B3D7-1A75D8669960}"/>
    <cellStyle name="RowTitles1-Detail 2 3 7 2" xfId="14508" xr:uid="{10CC69EB-580F-4F33-8636-4DEA8F24195F}"/>
    <cellStyle name="RowTitles1-Detail 2 4" xfId="5989" xr:uid="{00000000-0005-0000-0000-000068170000}"/>
    <cellStyle name="RowTitles1-Detail 2 4 2" xfId="5990" xr:uid="{00000000-0005-0000-0000-000069170000}"/>
    <cellStyle name="RowTitles1-Detail 2 4 2 2" xfId="5991" xr:uid="{00000000-0005-0000-0000-00006A170000}"/>
    <cellStyle name="RowTitles1-Detail 2 4 2 2 2" xfId="5992" xr:uid="{00000000-0005-0000-0000-00006B170000}"/>
    <cellStyle name="RowTitles1-Detail 2 4 2 2 2 2" xfId="5993" xr:uid="{00000000-0005-0000-0000-00006C170000}"/>
    <cellStyle name="RowTitles1-Detail 2 4 2 2 2 2 2" xfId="12228" xr:uid="{AEB256E2-7A63-48DA-BEB8-09FE8F157748}"/>
    <cellStyle name="RowTitles1-Detail 2 4 2 2 2 2 2 2" xfId="14536" xr:uid="{D5BB9025-FCA8-4281-A540-354DA536DFDF}"/>
    <cellStyle name="RowTitles1-Detail 2 4 2 2 2 3" xfId="12227" xr:uid="{8D8F6CA1-0062-461C-B1AC-DEF6810E371F}"/>
    <cellStyle name="RowTitles1-Detail 2 4 2 2 2 3 2" xfId="14535" xr:uid="{78637B5B-553A-44F0-B347-5EA14FA57417}"/>
    <cellStyle name="RowTitles1-Detail 2 4 2 2 3" xfId="5994" xr:uid="{00000000-0005-0000-0000-00006D170000}"/>
    <cellStyle name="RowTitles1-Detail 2 4 2 2 3 2" xfId="12229" xr:uid="{8C566443-C4A9-4BBF-8594-B37B52B998D7}"/>
    <cellStyle name="RowTitles1-Detail 2 4 2 2 3 2 2" xfId="14537" xr:uid="{3EEACCB4-D67C-4757-818C-6B4EEC16783B}"/>
    <cellStyle name="RowTitles1-Detail 2 4 2 2 4" xfId="12226" xr:uid="{90ADD9EF-E8C4-4624-BDA2-C575517AC569}"/>
    <cellStyle name="RowTitles1-Detail 2 4 2 2 4 2" xfId="14534" xr:uid="{7FB046C3-5E5D-420D-ACE7-7AC04C8CB666}"/>
    <cellStyle name="RowTitles1-Detail 2 4 2 3" xfId="5995" xr:uid="{00000000-0005-0000-0000-00006E170000}"/>
    <cellStyle name="RowTitles1-Detail 2 4 2 3 2" xfId="5996" xr:uid="{00000000-0005-0000-0000-00006F170000}"/>
    <cellStyle name="RowTitles1-Detail 2 4 2 3 2 2" xfId="12231" xr:uid="{B7FE1D65-6C24-4870-AB32-05CF02E7E365}"/>
    <cellStyle name="RowTitles1-Detail 2 4 2 3 2 2 2" xfId="14539" xr:uid="{A07FDD99-1E88-421C-B769-287527B90D79}"/>
    <cellStyle name="RowTitles1-Detail 2 4 2 3 3" xfId="12230" xr:uid="{F29CB409-3F11-4EFF-9912-96954757742E}"/>
    <cellStyle name="RowTitles1-Detail 2 4 2 3 3 2" xfId="14538" xr:uid="{618A444E-8796-4653-8ED1-EA1682895AC3}"/>
    <cellStyle name="RowTitles1-Detail 2 4 2 4" xfId="5997" xr:uid="{00000000-0005-0000-0000-000070170000}"/>
    <cellStyle name="RowTitles1-Detail 2 4 2 4 2" xfId="12232" xr:uid="{FA9DA03D-BE5D-4ACB-A0CF-F5321DD2DD49}"/>
    <cellStyle name="RowTitles1-Detail 2 4 2 4 2 2" xfId="14540" xr:uid="{A28794C6-A70E-4B22-9744-78934475A0B6}"/>
    <cellStyle name="RowTitles1-Detail 2 4 2 5" xfId="12225" xr:uid="{BFD8181D-6E70-4AED-8B95-A51BC182FBE3}"/>
    <cellStyle name="RowTitles1-Detail 2 4 2 5 2" xfId="14533" xr:uid="{D98566F1-A058-44E5-A5B7-D9DDC21EE3CC}"/>
    <cellStyle name="RowTitles1-Detail 2 4 3" xfId="5998" xr:uid="{00000000-0005-0000-0000-000071170000}"/>
    <cellStyle name="RowTitles1-Detail 2 4 3 2" xfId="5999" xr:uid="{00000000-0005-0000-0000-000072170000}"/>
    <cellStyle name="RowTitles1-Detail 2 4 3 2 2" xfId="6000" xr:uid="{00000000-0005-0000-0000-000073170000}"/>
    <cellStyle name="RowTitles1-Detail 2 4 3 2 2 2" xfId="12235" xr:uid="{EF649382-8A11-40AC-80F1-86422DD0273A}"/>
    <cellStyle name="RowTitles1-Detail 2 4 3 2 2 2 2" xfId="14543" xr:uid="{82D0D72D-0DD5-42E9-B0D3-8C7DF2E66742}"/>
    <cellStyle name="RowTitles1-Detail 2 4 3 2 3" xfId="12234" xr:uid="{3429863E-7753-4E3C-BD9A-7E81E49AFA48}"/>
    <cellStyle name="RowTitles1-Detail 2 4 3 2 3 2" xfId="14542" xr:uid="{4406A3C2-81D3-47DF-892F-C5785B0FE64E}"/>
    <cellStyle name="RowTitles1-Detail 2 4 3 3" xfId="6001" xr:uid="{00000000-0005-0000-0000-000074170000}"/>
    <cellStyle name="RowTitles1-Detail 2 4 3 3 2" xfId="12236" xr:uid="{BE7DA912-EF1C-48F4-BD22-11FC0D983EB4}"/>
    <cellStyle name="RowTitles1-Detail 2 4 3 3 2 2" xfId="14544" xr:uid="{72BDD925-DFA8-470F-8BF5-DEC10FF1BB19}"/>
    <cellStyle name="RowTitles1-Detail 2 4 3 4" xfId="12233" xr:uid="{45C660FD-4002-43E5-A6D1-B1F3C72C1E5A}"/>
    <cellStyle name="RowTitles1-Detail 2 4 3 4 2" xfId="14541" xr:uid="{1DEFB85A-4A64-43C1-A9E7-7AD8FB73D3FB}"/>
    <cellStyle name="RowTitles1-Detail 2 4 4" xfId="6002" xr:uid="{00000000-0005-0000-0000-000075170000}"/>
    <cellStyle name="RowTitles1-Detail 2 4 4 2" xfId="6003" xr:uid="{00000000-0005-0000-0000-000076170000}"/>
    <cellStyle name="RowTitles1-Detail 2 4 4 2 2" xfId="12238" xr:uid="{A9026A3E-B077-4C1D-ADDD-22BEEC8B0E92}"/>
    <cellStyle name="RowTitles1-Detail 2 4 4 2 2 2" xfId="14546" xr:uid="{061FD7A6-8B52-4985-8F37-BA19BA353525}"/>
    <cellStyle name="RowTitles1-Detail 2 4 4 3" xfId="12237" xr:uid="{4AE35C5C-5300-4327-96F0-E52D2FD59E42}"/>
    <cellStyle name="RowTitles1-Detail 2 4 4 3 2" xfId="14545" xr:uid="{8F3BB125-18F4-41DB-9FB6-71CD901A5999}"/>
    <cellStyle name="RowTitles1-Detail 2 4 5" xfId="6004" xr:uid="{00000000-0005-0000-0000-000077170000}"/>
    <cellStyle name="RowTitles1-Detail 2 4 5 2" xfId="12239" xr:uid="{C2DBF8E7-8810-4120-9CAF-91DA7ABE88AF}"/>
    <cellStyle name="RowTitles1-Detail 2 4 5 2 2" xfId="14547" xr:uid="{C9D178E6-579F-4822-811D-57812726BD47}"/>
    <cellStyle name="RowTitles1-Detail 2 4 6" xfId="12224" xr:uid="{2299B010-A03B-4A6C-B9B2-E7BBF0280934}"/>
    <cellStyle name="RowTitles1-Detail 2 4 6 2" xfId="14532" xr:uid="{298E1696-4D34-4C0D-956A-EEC5FA78A24D}"/>
    <cellStyle name="RowTitles1-Detail 2 5" xfId="6005" xr:uid="{00000000-0005-0000-0000-000078170000}"/>
    <cellStyle name="RowTitles1-Detail 2 5 2" xfId="6006" xr:uid="{00000000-0005-0000-0000-000079170000}"/>
    <cellStyle name="RowTitles1-Detail 2 5 2 2" xfId="6007" xr:uid="{00000000-0005-0000-0000-00007A170000}"/>
    <cellStyle name="RowTitles1-Detail 2 5 2 2 2" xfId="12242" xr:uid="{833362C0-93F5-4C57-8037-3D1EDABFDAB2}"/>
    <cellStyle name="RowTitles1-Detail 2 5 2 2 2 2" xfId="14550" xr:uid="{2BAD5B19-3B4B-4934-BE63-6101BA1C9D89}"/>
    <cellStyle name="RowTitles1-Detail 2 5 2 3" xfId="12241" xr:uid="{7607D659-BDF1-480C-91D8-2A739A6385CC}"/>
    <cellStyle name="RowTitles1-Detail 2 5 2 3 2" xfId="14549" xr:uid="{29600594-AF74-4C0A-9562-279A6BEA1893}"/>
    <cellStyle name="RowTitles1-Detail 2 5 3" xfId="6008" xr:uid="{00000000-0005-0000-0000-00007B170000}"/>
    <cellStyle name="RowTitles1-Detail 2 5 3 2" xfId="12243" xr:uid="{FE11EAE7-12BB-44B2-AAC5-5590FFB5A1BB}"/>
    <cellStyle name="RowTitles1-Detail 2 5 3 2 2" xfId="14551" xr:uid="{A467F31B-7F81-4D49-9EFD-FFD0F750AFD5}"/>
    <cellStyle name="RowTitles1-Detail 2 5 4" xfId="12240" xr:uid="{CAC636F7-98F4-4444-AAC7-8AD177B6BF56}"/>
    <cellStyle name="RowTitles1-Detail 2 5 4 2" xfId="14548" xr:uid="{7E084B4A-CFEA-4169-9B04-455C9EFC0881}"/>
    <cellStyle name="RowTitles1-Detail 2 6" xfId="6009" xr:uid="{00000000-0005-0000-0000-00007C170000}"/>
    <cellStyle name="RowTitles1-Detail 2 6 2" xfId="6010" xr:uid="{00000000-0005-0000-0000-00007D170000}"/>
    <cellStyle name="RowTitles1-Detail 2 6 2 2" xfId="12245" xr:uid="{18972BA4-39D3-4B52-B065-A6983CBB5619}"/>
    <cellStyle name="RowTitles1-Detail 2 6 2 2 2" xfId="14553" xr:uid="{550F38A3-6A5F-4BD8-8D19-ACABF16BC9B4}"/>
    <cellStyle name="RowTitles1-Detail 2 6 3" xfId="12244" xr:uid="{D615574D-8ADA-4F1A-85E2-C6D207FFD5EB}"/>
    <cellStyle name="RowTitles1-Detail 2 6 3 2" xfId="14552" xr:uid="{5CD871CF-7969-4E70-9B0C-96800ADE6D5D}"/>
    <cellStyle name="RowTitles1-Detail 2 7" xfId="6011" xr:uid="{00000000-0005-0000-0000-00007E170000}"/>
    <cellStyle name="RowTitles1-Detail 2 7 2" xfId="12246" xr:uid="{B0E16A1F-0F95-41F0-B554-47864F9361DC}"/>
    <cellStyle name="RowTitles1-Detail 2 7 2 2" xfId="14554" xr:uid="{C9953F95-1FC3-4E04-B4EC-95DA2E815395}"/>
    <cellStyle name="RowTitles1-Detail 2 8" xfId="12175" xr:uid="{3352D62A-7313-4CC7-B60A-B7927E0C3898}"/>
    <cellStyle name="RowTitles1-Detail 2 8 2" xfId="14483" xr:uid="{0828B25F-9D8D-40A0-A9AD-F60FBB2100D4}"/>
    <cellStyle name="RowTitles1-Detail 3" xfId="6012" xr:uid="{00000000-0005-0000-0000-00007F170000}"/>
    <cellStyle name="RowTitles1-Detail 3 2" xfId="6013" xr:uid="{00000000-0005-0000-0000-000080170000}"/>
    <cellStyle name="RowTitles1-Detail 3 2 2" xfId="6014" xr:uid="{00000000-0005-0000-0000-000081170000}"/>
    <cellStyle name="RowTitles1-Detail 3 2 2 2" xfId="12249" xr:uid="{43C08ECB-55E2-4AB8-9700-562883FE83EC}"/>
    <cellStyle name="RowTitles1-Detail 3 2 2 2 2" xfId="14557" xr:uid="{6F0B853A-C93B-401A-8F66-46C9A6CE3D0E}"/>
    <cellStyle name="RowTitles1-Detail 3 2 3" xfId="12248" xr:uid="{728CAB56-B8B2-4331-82EE-451B889A911D}"/>
    <cellStyle name="RowTitles1-Detail 3 2 3 2" xfId="14556" xr:uid="{E636FFA5-B700-4BCB-8F49-1695E988A286}"/>
    <cellStyle name="RowTitles1-Detail 3 3" xfId="6015" xr:uid="{00000000-0005-0000-0000-000082170000}"/>
    <cellStyle name="RowTitles1-Detail 3 3 2" xfId="12250" xr:uid="{D51A157D-DB68-44B2-8537-350673C39F30}"/>
    <cellStyle name="RowTitles1-Detail 3 3 2 2" xfId="14558" xr:uid="{4AA77DD1-E717-4661-B1CB-87FE5A5D66D1}"/>
    <cellStyle name="RowTitles1-Detail 3 4" xfId="12247" xr:uid="{5935112F-A583-45BC-8C7A-490C3EBF4463}"/>
    <cellStyle name="RowTitles1-Detail 3 4 2" xfId="14555" xr:uid="{63B7AABB-E178-487D-A4FB-285E440CFAC0}"/>
    <cellStyle name="RowTitles1-Detail 4" xfId="6016" xr:uid="{00000000-0005-0000-0000-000083170000}"/>
    <cellStyle name="RowTitles1-Detail 4 2" xfId="6017" xr:uid="{00000000-0005-0000-0000-000084170000}"/>
    <cellStyle name="RowTitles1-Detail 4 2 2" xfId="12252" xr:uid="{6E6819B4-10F7-4470-8BAD-054EDA2714DD}"/>
    <cellStyle name="RowTitles1-Detail 4 2 2 2" xfId="14560" xr:uid="{27299A90-B866-4558-B884-73E55EC007EC}"/>
    <cellStyle name="RowTitles1-Detail 4 3" xfId="12251" xr:uid="{AB892239-AEE7-417E-8804-354888185278}"/>
    <cellStyle name="RowTitles1-Detail 4 3 2" xfId="14559" xr:uid="{73B17727-40F9-4702-A03F-5C5D22CA2B7B}"/>
    <cellStyle name="RowTitles1-Detail 5" xfId="6018" xr:uid="{00000000-0005-0000-0000-000085170000}"/>
    <cellStyle name="RowTitles1-Detail 5 2" xfId="12253" xr:uid="{C41CCDB0-2DD4-4658-A4C1-4513023DCFBA}"/>
    <cellStyle name="RowTitles1-Detail 5 2 2" xfId="14561" xr:uid="{228C7480-1985-4C1B-8309-C65B5BD3E4C8}"/>
    <cellStyle name="RowTitles1-Detail 6" xfId="6551" xr:uid="{0352B48F-1878-490F-840C-C04AC84FD6B9}"/>
    <cellStyle name="RowTitles-Col2" xfId="5763" xr:uid="{00000000-0005-0000-0000-000086160000}"/>
    <cellStyle name="RowTitles-Col2 2" xfId="5764" xr:uid="{00000000-0005-0000-0000-000087160000}"/>
    <cellStyle name="RowTitles-Col2 2 2" xfId="5765" xr:uid="{00000000-0005-0000-0000-000088160000}"/>
    <cellStyle name="RowTitles-Col2 2 2 2" xfId="5766" xr:uid="{00000000-0005-0000-0000-000089160000}"/>
    <cellStyle name="RowTitles-Col2 2 2 2 2" xfId="5767" xr:uid="{00000000-0005-0000-0000-00008A160000}"/>
    <cellStyle name="RowTitles-Col2 2 2 2 2 2" xfId="5768" xr:uid="{00000000-0005-0000-0000-00008B160000}"/>
    <cellStyle name="RowTitles-Col2 2 2 2 2 2 2" xfId="5769" xr:uid="{00000000-0005-0000-0000-00008C160000}"/>
    <cellStyle name="RowTitles-Col2 2 2 2 2 2 2 2" xfId="12257" xr:uid="{4CD6802E-BF09-4ABE-A03C-2047CA097E1B}"/>
    <cellStyle name="RowTitles-Col2 2 2 2 2 2 2 2 2" xfId="14565" xr:uid="{7EF38560-6E67-42F1-9EB8-D1261AB386BB}"/>
    <cellStyle name="RowTitles-Col2 2 2 2 2 2 3" xfId="12256" xr:uid="{0CC14508-F14B-4AB4-8A07-9D73E6C3EBF9}"/>
    <cellStyle name="RowTitles-Col2 2 2 2 2 2 3 2" xfId="14564" xr:uid="{AE72D6C8-8CCF-4F74-B647-C0A18BC53C0A}"/>
    <cellStyle name="RowTitles-Col2 2 2 2 2 3" xfId="5770" xr:uid="{00000000-0005-0000-0000-00008D160000}"/>
    <cellStyle name="RowTitles-Col2 2 2 2 2 3 2" xfId="12258" xr:uid="{29F7C013-A3D1-40F8-B851-7FE759AD7A4A}"/>
    <cellStyle name="RowTitles-Col2 2 2 2 2 3 2 2" xfId="14566" xr:uid="{1CF30E42-A7FB-48CB-B3B1-D27320016940}"/>
    <cellStyle name="RowTitles-Col2 2 2 2 2 4" xfId="12255" xr:uid="{0D98E4B4-7267-4A34-BF06-9F5401178CD5}"/>
    <cellStyle name="RowTitles-Col2 2 2 2 2 4 2" xfId="14563" xr:uid="{4F84266E-AECE-4CCB-AFCD-FA679E3B7864}"/>
    <cellStyle name="RowTitles-Col2 2 2 2 3" xfId="5771" xr:uid="{00000000-0005-0000-0000-00008E160000}"/>
    <cellStyle name="RowTitles-Col2 2 2 2 3 2" xfId="5772" xr:uid="{00000000-0005-0000-0000-00008F160000}"/>
    <cellStyle name="RowTitles-Col2 2 2 2 3 2 2" xfId="12260" xr:uid="{9087E0ED-E6F6-49E2-A941-9CD5099BB325}"/>
    <cellStyle name="RowTitles-Col2 2 2 2 3 2 2 2" xfId="14568" xr:uid="{E1CE664B-1570-46BE-B6EB-47432ADA6456}"/>
    <cellStyle name="RowTitles-Col2 2 2 2 3 3" xfId="12259" xr:uid="{7A8A2BF1-A016-41FB-96F0-8E603A968B60}"/>
    <cellStyle name="RowTitles-Col2 2 2 2 3 3 2" xfId="14567" xr:uid="{98129D75-568C-4A79-AF60-C5F7EEBADC5B}"/>
    <cellStyle name="RowTitles-Col2 2 2 2 4" xfId="5773" xr:uid="{00000000-0005-0000-0000-000090160000}"/>
    <cellStyle name="RowTitles-Col2 2 2 2 4 2" xfId="12261" xr:uid="{C8BC1EFF-1F55-4296-AA42-5EFC9F977BCD}"/>
    <cellStyle name="RowTitles-Col2 2 2 2 4 2 2" xfId="14569" xr:uid="{493E0CAD-93DE-48A5-A9E1-B1E444AA0D15}"/>
    <cellStyle name="RowTitles-Col2 2 2 2 5" xfId="12254" xr:uid="{B763F452-E545-4C8F-BE23-E6264FE443C2}"/>
    <cellStyle name="RowTitles-Col2 2 2 2 5 2" xfId="14562" xr:uid="{F2991AF4-7B05-4BD3-9C3B-3B9DBDE48236}"/>
    <cellStyle name="RowTitles-Col2 2 2 3" xfId="5774" xr:uid="{00000000-0005-0000-0000-000091160000}"/>
    <cellStyle name="RowTitles-Col2 2 2 3 2" xfId="5775" xr:uid="{00000000-0005-0000-0000-000092160000}"/>
    <cellStyle name="RowTitles-Col2 2 2 3 2 2" xfId="5776" xr:uid="{00000000-0005-0000-0000-000093160000}"/>
    <cellStyle name="RowTitles-Col2 2 2 3 2 2 2" xfId="5777" xr:uid="{00000000-0005-0000-0000-000094160000}"/>
    <cellStyle name="RowTitles-Col2 2 2 3 2 2 2 2" xfId="12265" xr:uid="{29BEE13C-DB38-4B2B-A4C8-6BD91FB3C1BA}"/>
    <cellStyle name="RowTitles-Col2 2 2 3 2 2 2 2 2" xfId="14573" xr:uid="{3C4070C2-AAA0-425B-96BD-EA888305D5AC}"/>
    <cellStyle name="RowTitles-Col2 2 2 3 2 2 3" xfId="12264" xr:uid="{29BC0D3A-57BE-4563-A7AE-070946B393AB}"/>
    <cellStyle name="RowTitles-Col2 2 2 3 2 2 3 2" xfId="14572" xr:uid="{1208AF24-60F5-4F29-8AF0-6EDCAF305CE6}"/>
    <cellStyle name="RowTitles-Col2 2 2 3 2 3" xfId="5778" xr:uid="{00000000-0005-0000-0000-000095160000}"/>
    <cellStyle name="RowTitles-Col2 2 2 3 2 3 2" xfId="12266" xr:uid="{8C2F2EF5-F5DD-401B-B1BE-7C45A7CF4A64}"/>
    <cellStyle name="RowTitles-Col2 2 2 3 2 3 2 2" xfId="14574" xr:uid="{EA9AAAB7-FD7C-4932-81FC-69145B989DC4}"/>
    <cellStyle name="RowTitles-Col2 2 2 3 2 4" xfId="12263" xr:uid="{6FE0C2EA-E5C8-4E12-A33F-161D9FFC4C97}"/>
    <cellStyle name="RowTitles-Col2 2 2 3 2 4 2" xfId="14571" xr:uid="{F45C8017-4280-4BAD-BDAE-63146A6DD0A0}"/>
    <cellStyle name="RowTitles-Col2 2 2 3 3" xfId="5779" xr:uid="{00000000-0005-0000-0000-000096160000}"/>
    <cellStyle name="RowTitles-Col2 2 2 3 3 2" xfId="5780" xr:uid="{00000000-0005-0000-0000-000097160000}"/>
    <cellStyle name="RowTitles-Col2 2 2 3 3 2 2" xfId="12268" xr:uid="{C283233B-53FF-4058-98D8-CCF632BBD86F}"/>
    <cellStyle name="RowTitles-Col2 2 2 3 3 2 2 2" xfId="14576" xr:uid="{E13BFDAA-5581-4AA9-A9FC-AB9E2EC4FE5A}"/>
    <cellStyle name="RowTitles-Col2 2 2 3 3 3" xfId="12267" xr:uid="{31BAF8F0-5B33-4592-B8C4-DE9E6F9E17E1}"/>
    <cellStyle name="RowTitles-Col2 2 2 3 3 3 2" xfId="14575" xr:uid="{8555BBDC-67F0-4ADA-8479-A1200CF94970}"/>
    <cellStyle name="RowTitles-Col2 2 2 3 4" xfId="5781" xr:uid="{00000000-0005-0000-0000-000098160000}"/>
    <cellStyle name="RowTitles-Col2 2 2 3 4 2" xfId="12269" xr:uid="{0C1FF890-32DC-4548-96E6-7B89ADA54E54}"/>
    <cellStyle name="RowTitles-Col2 2 2 3 4 2 2" xfId="14577" xr:uid="{E8A0BA9A-675F-412E-90D9-420524D30990}"/>
    <cellStyle name="RowTitles-Col2 2 2 3 5" xfId="12262" xr:uid="{2E996F47-5C11-48C5-917D-7AEE2C3DDA8B}"/>
    <cellStyle name="RowTitles-Col2 2 2 3 5 2" xfId="14570" xr:uid="{1079185A-4074-4D3B-AA18-ECF5084D8D58}"/>
    <cellStyle name="RowTitles-Col2 2 2 4" xfId="5782" xr:uid="{00000000-0005-0000-0000-000099160000}"/>
    <cellStyle name="RowTitles-Col2 2 2 4 2" xfId="5783" xr:uid="{00000000-0005-0000-0000-00009A160000}"/>
    <cellStyle name="RowTitles-Col2 2 2 4 2 2" xfId="5784" xr:uid="{00000000-0005-0000-0000-00009B160000}"/>
    <cellStyle name="RowTitles-Col2 2 2 4 2 2 2" xfId="12272" xr:uid="{A7E931D1-46DB-47A5-8796-1134289710B7}"/>
    <cellStyle name="RowTitles-Col2 2 2 4 2 2 2 2" xfId="14580" xr:uid="{F26E6445-92CE-42E5-AB91-54410B378A5E}"/>
    <cellStyle name="RowTitles-Col2 2 2 4 2 3" xfId="12271" xr:uid="{1940E0B3-61C0-4590-824E-EE4AA2FF9F44}"/>
    <cellStyle name="RowTitles-Col2 2 2 4 2 3 2" xfId="14579" xr:uid="{A570A071-A55E-4058-9D52-3F7D948703A8}"/>
    <cellStyle name="RowTitles-Col2 2 2 4 3" xfId="5785" xr:uid="{00000000-0005-0000-0000-00009C160000}"/>
    <cellStyle name="RowTitles-Col2 2 2 4 3 2" xfId="12273" xr:uid="{AE385D35-3A11-4A01-B05E-40E9C874466E}"/>
    <cellStyle name="RowTitles-Col2 2 2 4 3 2 2" xfId="14581" xr:uid="{538AA65D-E414-47AD-AA55-C2BA75A6271D}"/>
    <cellStyle name="RowTitles-Col2 2 2 4 4" xfId="12270" xr:uid="{27BE0EEA-0B4E-4493-9FE9-7AC67E25741D}"/>
    <cellStyle name="RowTitles-Col2 2 2 4 4 2" xfId="14578" xr:uid="{E1434ED0-C175-4040-A69F-E7746E5E2010}"/>
    <cellStyle name="RowTitles-Col2 2 2 5" xfId="5786" xr:uid="{00000000-0005-0000-0000-00009D160000}"/>
    <cellStyle name="RowTitles-Col2 2 2 5 2" xfId="5787" xr:uid="{00000000-0005-0000-0000-00009E160000}"/>
    <cellStyle name="RowTitles-Col2 2 2 5 2 2" xfId="12275" xr:uid="{81489FCA-0F9A-4671-881E-FFB19F1D8E6D}"/>
    <cellStyle name="RowTitles-Col2 2 2 5 2 2 2" xfId="14583" xr:uid="{2CEBB931-ABD9-4BE2-B94C-4C053DC9FC27}"/>
    <cellStyle name="RowTitles-Col2 2 2 5 3" xfId="12274" xr:uid="{47A3AB71-FF36-405D-873E-11FC3B1EAC56}"/>
    <cellStyle name="RowTitles-Col2 2 2 5 3 2" xfId="14582" xr:uid="{C6E8BCA8-8AEE-481B-8E25-DCCD0E94B7EC}"/>
    <cellStyle name="RowTitles-Col2 2 2 6" xfId="5788" xr:uid="{00000000-0005-0000-0000-00009F160000}"/>
    <cellStyle name="RowTitles-Col2 2 2 6 2" xfId="12276" xr:uid="{AAD9578C-DFD1-47BF-AA1C-AC5D3C364A81}"/>
    <cellStyle name="RowTitles-Col2 2 2 6 2 2" xfId="14584" xr:uid="{478E838D-D48B-4E63-952F-A58563B80153}"/>
    <cellStyle name="RowTitles-Col2 2 2 7" xfId="6554" xr:uid="{50E409B9-BEC1-4CBC-BA8D-5DB505F24C3B}"/>
    <cellStyle name="RowTitles-Col2 2 3" xfId="5789" xr:uid="{00000000-0005-0000-0000-0000A0160000}"/>
    <cellStyle name="RowTitles-Col2 2 3 2" xfId="5790" xr:uid="{00000000-0005-0000-0000-0000A1160000}"/>
    <cellStyle name="RowTitles-Col2 2 3 2 2" xfId="5791" xr:uid="{00000000-0005-0000-0000-0000A2160000}"/>
    <cellStyle name="RowTitles-Col2 2 3 2 2 2" xfId="5792" xr:uid="{00000000-0005-0000-0000-0000A3160000}"/>
    <cellStyle name="RowTitles-Col2 2 3 2 2 2 2" xfId="5793" xr:uid="{00000000-0005-0000-0000-0000A4160000}"/>
    <cellStyle name="RowTitles-Col2 2 3 2 2 2 2 2" xfId="12281" xr:uid="{8A8D1EFC-CC4C-4225-A872-42608433E9ED}"/>
    <cellStyle name="RowTitles-Col2 2 3 2 2 2 2 2 2" xfId="14589" xr:uid="{B0C2A5D4-A38F-418B-A318-2EBBD7100617}"/>
    <cellStyle name="RowTitles-Col2 2 3 2 2 2 3" xfId="12280" xr:uid="{E6F1FE22-934F-4AEF-AEBA-427BBAC5AC31}"/>
    <cellStyle name="RowTitles-Col2 2 3 2 2 2 3 2" xfId="14588" xr:uid="{013F99F5-D0AD-411F-AB20-7B23FD072F65}"/>
    <cellStyle name="RowTitles-Col2 2 3 2 2 3" xfId="5794" xr:uid="{00000000-0005-0000-0000-0000A5160000}"/>
    <cellStyle name="RowTitles-Col2 2 3 2 2 3 2" xfId="12282" xr:uid="{D67415C8-4A9F-4956-B776-B938BBF3123D}"/>
    <cellStyle name="RowTitles-Col2 2 3 2 2 3 2 2" xfId="14590" xr:uid="{15CDA39B-B2AC-4E8F-9B1E-260F15706FA2}"/>
    <cellStyle name="RowTitles-Col2 2 3 2 2 4" xfId="12279" xr:uid="{A8F25CC9-5D39-43F9-87AB-776792284683}"/>
    <cellStyle name="RowTitles-Col2 2 3 2 2 4 2" xfId="14587" xr:uid="{9D29BFE1-651F-4D69-9937-9545EE0BAD6E}"/>
    <cellStyle name="RowTitles-Col2 2 3 2 3" xfId="5795" xr:uid="{00000000-0005-0000-0000-0000A6160000}"/>
    <cellStyle name="RowTitles-Col2 2 3 2 3 2" xfId="5796" xr:uid="{00000000-0005-0000-0000-0000A7160000}"/>
    <cellStyle name="RowTitles-Col2 2 3 2 3 2 2" xfId="12284" xr:uid="{05A09C03-FF47-4284-AEC9-B5D9F860871A}"/>
    <cellStyle name="RowTitles-Col2 2 3 2 3 2 2 2" xfId="14592" xr:uid="{1A829BC6-6BEA-4C40-A576-01BBDDAD0818}"/>
    <cellStyle name="RowTitles-Col2 2 3 2 3 3" xfId="12283" xr:uid="{6C9EF3FE-B3E0-42F3-B8AB-1140E2ABCD6C}"/>
    <cellStyle name="RowTitles-Col2 2 3 2 3 3 2" xfId="14591" xr:uid="{A9EDFDCD-C62E-4163-A4B8-8403C975828C}"/>
    <cellStyle name="RowTitles-Col2 2 3 2 4" xfId="5797" xr:uid="{00000000-0005-0000-0000-0000A8160000}"/>
    <cellStyle name="RowTitles-Col2 2 3 2 4 2" xfId="12285" xr:uid="{A413BC8B-4185-4CF3-99B1-704AF46B1F7C}"/>
    <cellStyle name="RowTitles-Col2 2 3 2 4 2 2" xfId="14593" xr:uid="{923FDB22-D214-4FF1-82A0-68DE91A1FB54}"/>
    <cellStyle name="RowTitles-Col2 2 3 2 5" xfId="12278" xr:uid="{B43851B7-D71A-45CA-AEAF-2AD9D63D4727}"/>
    <cellStyle name="RowTitles-Col2 2 3 2 5 2" xfId="14586" xr:uid="{5A4F05F2-D6F8-415E-A096-E2D0176B4F27}"/>
    <cellStyle name="RowTitles-Col2 2 3 3" xfId="5798" xr:uid="{00000000-0005-0000-0000-0000A9160000}"/>
    <cellStyle name="RowTitles-Col2 2 3 3 2" xfId="5799" xr:uid="{00000000-0005-0000-0000-0000AA160000}"/>
    <cellStyle name="RowTitles-Col2 2 3 3 2 2" xfId="5800" xr:uid="{00000000-0005-0000-0000-0000AB160000}"/>
    <cellStyle name="RowTitles-Col2 2 3 3 2 2 2" xfId="5801" xr:uid="{00000000-0005-0000-0000-0000AC160000}"/>
    <cellStyle name="RowTitles-Col2 2 3 3 2 2 2 2" xfId="12289" xr:uid="{F53FC17C-06C6-432D-A72C-AC83B890CBDE}"/>
    <cellStyle name="RowTitles-Col2 2 3 3 2 2 2 2 2" xfId="14597" xr:uid="{912F1975-E25E-43F4-937F-8F96BA3F9905}"/>
    <cellStyle name="RowTitles-Col2 2 3 3 2 2 3" xfId="12288" xr:uid="{AC0A3721-3335-4C3B-BE14-89853B135E10}"/>
    <cellStyle name="RowTitles-Col2 2 3 3 2 2 3 2" xfId="14596" xr:uid="{E12DAB04-81C9-4360-A6EC-AE81D74072AC}"/>
    <cellStyle name="RowTitles-Col2 2 3 3 2 3" xfId="5802" xr:uid="{00000000-0005-0000-0000-0000AD160000}"/>
    <cellStyle name="RowTitles-Col2 2 3 3 2 3 2" xfId="12290" xr:uid="{1E1A184B-6771-4F55-AA6B-944F5DC63B51}"/>
    <cellStyle name="RowTitles-Col2 2 3 3 2 3 2 2" xfId="14598" xr:uid="{8C91D18F-3048-461C-AD2B-35B11A0A39BB}"/>
    <cellStyle name="RowTitles-Col2 2 3 3 2 4" xfId="12287" xr:uid="{9E3F85BB-F602-438D-95B2-D643743747F9}"/>
    <cellStyle name="RowTitles-Col2 2 3 3 2 4 2" xfId="14595" xr:uid="{B499C3F5-4E16-4C0D-B5D2-86DB7F706FC8}"/>
    <cellStyle name="RowTitles-Col2 2 3 3 3" xfId="5803" xr:uid="{00000000-0005-0000-0000-0000AE160000}"/>
    <cellStyle name="RowTitles-Col2 2 3 3 3 2" xfId="5804" xr:uid="{00000000-0005-0000-0000-0000AF160000}"/>
    <cellStyle name="RowTitles-Col2 2 3 3 3 2 2" xfId="12292" xr:uid="{BA9B1272-9D61-44D3-AD87-A7E045580558}"/>
    <cellStyle name="RowTitles-Col2 2 3 3 3 2 2 2" xfId="14600" xr:uid="{45BAEDDE-15A4-4BFD-A4C4-5CAF5781D425}"/>
    <cellStyle name="RowTitles-Col2 2 3 3 3 3" xfId="12291" xr:uid="{3ED65FC3-5D3B-40A2-8B7B-75E345B093F8}"/>
    <cellStyle name="RowTitles-Col2 2 3 3 3 3 2" xfId="14599" xr:uid="{74ACFA80-55B8-40DC-9FCD-5B002B084818}"/>
    <cellStyle name="RowTitles-Col2 2 3 3 4" xfId="5805" xr:uid="{00000000-0005-0000-0000-0000B0160000}"/>
    <cellStyle name="RowTitles-Col2 2 3 3 4 2" xfId="12293" xr:uid="{741526AF-AF04-42A1-9CA8-3E0BDD0B4C42}"/>
    <cellStyle name="RowTitles-Col2 2 3 3 4 2 2" xfId="14601" xr:uid="{B2DFEBC4-D994-417B-9A10-3CF61C12C69A}"/>
    <cellStyle name="RowTitles-Col2 2 3 3 5" xfId="12286" xr:uid="{1B3AC4D8-010F-4066-A7D5-0D1B05CCB5CB}"/>
    <cellStyle name="RowTitles-Col2 2 3 3 5 2" xfId="14594" xr:uid="{B53FC1FA-5F71-4FC5-B3EE-52A61C6EAEA4}"/>
    <cellStyle name="RowTitles-Col2 2 3 4" xfId="5806" xr:uid="{00000000-0005-0000-0000-0000B1160000}"/>
    <cellStyle name="RowTitles-Col2 2 3 4 2" xfId="5807" xr:uid="{00000000-0005-0000-0000-0000B2160000}"/>
    <cellStyle name="RowTitles-Col2 2 3 4 2 2" xfId="5808" xr:uid="{00000000-0005-0000-0000-0000B3160000}"/>
    <cellStyle name="RowTitles-Col2 2 3 4 2 2 2" xfId="12296" xr:uid="{B3FD7039-9F81-459F-A529-853EEEAD8EDD}"/>
    <cellStyle name="RowTitles-Col2 2 3 4 2 2 2 2" xfId="14604" xr:uid="{36445C90-505E-4EF1-A6EB-36E87352B9F0}"/>
    <cellStyle name="RowTitles-Col2 2 3 4 2 3" xfId="12295" xr:uid="{C51A5CB9-325A-4D04-86B8-6CD062BCB77A}"/>
    <cellStyle name="RowTitles-Col2 2 3 4 2 3 2" xfId="14603" xr:uid="{20292C3B-6BE2-4BF5-8D94-C171EB103B97}"/>
    <cellStyle name="RowTitles-Col2 2 3 4 3" xfId="5809" xr:uid="{00000000-0005-0000-0000-0000B4160000}"/>
    <cellStyle name="RowTitles-Col2 2 3 4 3 2" xfId="12297" xr:uid="{462CC4DC-C798-463F-B5BF-9878C742F8F2}"/>
    <cellStyle name="RowTitles-Col2 2 3 4 3 2 2" xfId="14605" xr:uid="{248FD201-8190-4864-8763-A5443806641C}"/>
    <cellStyle name="RowTitles-Col2 2 3 4 4" xfId="12294" xr:uid="{7D517572-42E8-4D89-A5FD-97859602AE28}"/>
    <cellStyle name="RowTitles-Col2 2 3 4 4 2" xfId="14602" xr:uid="{3B56907D-79CB-43AB-9D1E-51CDD714E911}"/>
    <cellStyle name="RowTitles-Col2 2 3 5" xfId="5810" xr:uid="{00000000-0005-0000-0000-0000B5160000}"/>
    <cellStyle name="RowTitles-Col2 2 3 5 2" xfId="5811" xr:uid="{00000000-0005-0000-0000-0000B6160000}"/>
    <cellStyle name="RowTitles-Col2 2 3 5 2 2" xfId="12299" xr:uid="{E50D7C8E-846A-4E41-B64A-3AAA7D91D2C3}"/>
    <cellStyle name="RowTitles-Col2 2 3 5 2 2 2" xfId="14607" xr:uid="{782CC149-951C-455D-BA40-DEDCA48F67DB}"/>
    <cellStyle name="RowTitles-Col2 2 3 5 3" xfId="12298" xr:uid="{C9498260-4474-40BF-AD18-89079D651DAD}"/>
    <cellStyle name="RowTitles-Col2 2 3 5 3 2" xfId="14606" xr:uid="{59580154-1776-4FB0-986E-0CD0ED29499D}"/>
    <cellStyle name="RowTitles-Col2 2 3 6" xfId="5812" xr:uid="{00000000-0005-0000-0000-0000B7160000}"/>
    <cellStyle name="RowTitles-Col2 2 3 6 2" xfId="12300" xr:uid="{04DB6B0A-0227-479B-A885-6DE765ED0F1E}"/>
    <cellStyle name="RowTitles-Col2 2 3 6 2 2" xfId="14608" xr:uid="{2422D349-E2EC-46EA-928B-80BB784C4260}"/>
    <cellStyle name="RowTitles-Col2 2 3 7" xfId="12277" xr:uid="{342F4E94-C852-427A-BC71-3CECEF28F917}"/>
    <cellStyle name="RowTitles-Col2 2 3 7 2" xfId="14585" xr:uid="{911AF3BA-D17D-45A4-9418-D5A488844545}"/>
    <cellStyle name="RowTitles-Col2 2 4" xfId="5813" xr:uid="{00000000-0005-0000-0000-0000B8160000}"/>
    <cellStyle name="RowTitles-Col2 2 4 2" xfId="5814" xr:uid="{00000000-0005-0000-0000-0000B9160000}"/>
    <cellStyle name="RowTitles-Col2 2 4 2 2" xfId="5815" xr:uid="{00000000-0005-0000-0000-0000BA160000}"/>
    <cellStyle name="RowTitles-Col2 2 4 2 2 2" xfId="5816" xr:uid="{00000000-0005-0000-0000-0000BB160000}"/>
    <cellStyle name="RowTitles-Col2 2 4 2 2 2 2" xfId="5817" xr:uid="{00000000-0005-0000-0000-0000BC160000}"/>
    <cellStyle name="RowTitles-Col2 2 4 2 2 2 2 2" xfId="12305" xr:uid="{E6D829E1-F22E-4BF1-92FE-A0955B264D22}"/>
    <cellStyle name="RowTitles-Col2 2 4 2 2 2 2 2 2" xfId="14613" xr:uid="{262C1940-ABE5-4B7D-B80B-802235715DF8}"/>
    <cellStyle name="RowTitles-Col2 2 4 2 2 2 3" xfId="12304" xr:uid="{5C292AA6-9C9B-4D53-A10C-3F270F5CC413}"/>
    <cellStyle name="RowTitles-Col2 2 4 2 2 2 3 2" xfId="14612" xr:uid="{CBEE2297-9A9A-48C3-A0DA-1408DE3EBCD1}"/>
    <cellStyle name="RowTitles-Col2 2 4 2 2 3" xfId="5818" xr:uid="{00000000-0005-0000-0000-0000BD160000}"/>
    <cellStyle name="RowTitles-Col2 2 4 2 2 3 2" xfId="12306" xr:uid="{F867E161-DE4B-466F-9FBF-DA6217D9BEF9}"/>
    <cellStyle name="RowTitles-Col2 2 4 2 2 3 2 2" xfId="14614" xr:uid="{73208441-5ECC-4A0E-9B5D-39A6AC07A40C}"/>
    <cellStyle name="RowTitles-Col2 2 4 2 2 4" xfId="12303" xr:uid="{285518E3-763D-41CC-B512-F55ECFA361ED}"/>
    <cellStyle name="RowTitles-Col2 2 4 2 2 4 2" xfId="14611" xr:uid="{609ADEC2-90C2-4FEE-9D44-F67CF310BFAD}"/>
    <cellStyle name="RowTitles-Col2 2 4 2 3" xfId="5819" xr:uid="{00000000-0005-0000-0000-0000BE160000}"/>
    <cellStyle name="RowTitles-Col2 2 4 2 3 2" xfId="5820" xr:uid="{00000000-0005-0000-0000-0000BF160000}"/>
    <cellStyle name="RowTitles-Col2 2 4 2 3 2 2" xfId="12308" xr:uid="{8DA8D619-5814-498D-AA04-F41542E468EE}"/>
    <cellStyle name="RowTitles-Col2 2 4 2 3 2 2 2" xfId="14616" xr:uid="{C1231459-6309-438C-9658-29B1CE002797}"/>
    <cellStyle name="RowTitles-Col2 2 4 2 3 3" xfId="12307" xr:uid="{54527D89-FFDA-4C84-961C-F0CDF8982DAB}"/>
    <cellStyle name="RowTitles-Col2 2 4 2 3 3 2" xfId="14615" xr:uid="{9C6EEACB-A97D-4A72-914D-B8F793B87DEB}"/>
    <cellStyle name="RowTitles-Col2 2 4 2 4" xfId="5821" xr:uid="{00000000-0005-0000-0000-0000C0160000}"/>
    <cellStyle name="RowTitles-Col2 2 4 2 4 2" xfId="12309" xr:uid="{A6D8D65A-501F-4651-B6F9-7025E7637E84}"/>
    <cellStyle name="RowTitles-Col2 2 4 2 4 2 2" xfId="14617" xr:uid="{19BA1271-DEF2-433E-8B57-A38191D1046E}"/>
    <cellStyle name="RowTitles-Col2 2 4 2 5" xfId="12302" xr:uid="{C0BF7DC7-F6CC-406E-AA58-F3F8371D8F71}"/>
    <cellStyle name="RowTitles-Col2 2 4 2 5 2" xfId="14610" xr:uid="{D3B2C5C8-A451-4F4C-A584-3B4F9AF2A33F}"/>
    <cellStyle name="RowTitles-Col2 2 4 3" xfId="5822" xr:uid="{00000000-0005-0000-0000-0000C1160000}"/>
    <cellStyle name="RowTitles-Col2 2 4 3 2" xfId="5823" xr:uid="{00000000-0005-0000-0000-0000C2160000}"/>
    <cellStyle name="RowTitles-Col2 2 4 3 2 2" xfId="5824" xr:uid="{00000000-0005-0000-0000-0000C3160000}"/>
    <cellStyle name="RowTitles-Col2 2 4 3 2 2 2" xfId="12312" xr:uid="{EAE20EAD-7EE3-495C-98FF-38417B99DFF0}"/>
    <cellStyle name="RowTitles-Col2 2 4 3 2 2 2 2" xfId="14620" xr:uid="{AF428DC3-C25A-40BF-B967-AB942FCBACB7}"/>
    <cellStyle name="RowTitles-Col2 2 4 3 2 3" xfId="12311" xr:uid="{6CD49838-2492-4959-B29F-7411D409D7A0}"/>
    <cellStyle name="RowTitles-Col2 2 4 3 2 3 2" xfId="14619" xr:uid="{F3AA28F6-E642-4CD2-84C4-CAB218B9B3F9}"/>
    <cellStyle name="RowTitles-Col2 2 4 3 3" xfId="5825" xr:uid="{00000000-0005-0000-0000-0000C4160000}"/>
    <cellStyle name="RowTitles-Col2 2 4 3 3 2" xfId="12313" xr:uid="{A9E590EA-CC5B-4630-AC09-4892A39006FE}"/>
    <cellStyle name="RowTitles-Col2 2 4 3 3 2 2" xfId="14621" xr:uid="{0B9B943D-FD2F-481C-BEB7-A74571130BAA}"/>
    <cellStyle name="RowTitles-Col2 2 4 3 4" xfId="12310" xr:uid="{B6BB2B37-8300-4697-9E1A-7E03B1F13F3A}"/>
    <cellStyle name="RowTitles-Col2 2 4 3 4 2" xfId="14618" xr:uid="{1660E854-9D97-4004-9414-050575D130CD}"/>
    <cellStyle name="RowTitles-Col2 2 4 4" xfId="5826" xr:uid="{00000000-0005-0000-0000-0000C5160000}"/>
    <cellStyle name="RowTitles-Col2 2 4 4 2" xfId="5827" xr:uid="{00000000-0005-0000-0000-0000C6160000}"/>
    <cellStyle name="RowTitles-Col2 2 4 4 2 2" xfId="12315" xr:uid="{745B2B0B-0A6F-4C9A-9E18-B9F6122B6644}"/>
    <cellStyle name="RowTitles-Col2 2 4 4 2 2 2" xfId="14623" xr:uid="{5DC094ED-C0F9-4F3A-9F6C-5FE5832B630C}"/>
    <cellStyle name="RowTitles-Col2 2 4 4 3" xfId="12314" xr:uid="{1C7E3412-697E-4F83-B4CF-487B96CB9CA2}"/>
    <cellStyle name="RowTitles-Col2 2 4 4 3 2" xfId="14622" xr:uid="{9B3FDDA7-C98C-46A0-83D2-14948DC9A43A}"/>
    <cellStyle name="RowTitles-Col2 2 4 5" xfId="5828" xr:uid="{00000000-0005-0000-0000-0000C7160000}"/>
    <cellStyle name="RowTitles-Col2 2 4 5 2" xfId="12316" xr:uid="{468AA519-2E47-455F-B5CD-23A888A5D4CC}"/>
    <cellStyle name="RowTitles-Col2 2 4 5 2 2" xfId="14624" xr:uid="{D4EEED4D-4A5F-41E7-BD1D-22377EB7C17E}"/>
    <cellStyle name="RowTitles-Col2 2 4 6" xfId="12301" xr:uid="{75F5C59F-F20E-4306-9462-BE20DF4D827C}"/>
    <cellStyle name="RowTitles-Col2 2 4 6 2" xfId="14609" xr:uid="{7F56374D-2FA7-43EB-AE11-741628021EF1}"/>
    <cellStyle name="RowTitles-Col2 2 5" xfId="5829" xr:uid="{00000000-0005-0000-0000-0000C8160000}"/>
    <cellStyle name="RowTitles-Col2 2 5 2" xfId="5830" xr:uid="{00000000-0005-0000-0000-0000C9160000}"/>
    <cellStyle name="RowTitles-Col2 2 5 2 2" xfId="5831" xr:uid="{00000000-0005-0000-0000-0000CA160000}"/>
    <cellStyle name="RowTitles-Col2 2 5 2 2 2" xfId="5832" xr:uid="{00000000-0005-0000-0000-0000CB160000}"/>
    <cellStyle name="RowTitles-Col2 2 5 2 2 2 2" xfId="12320" xr:uid="{78984038-1BB4-4B47-8246-51D04890CD59}"/>
    <cellStyle name="RowTitles-Col2 2 5 2 2 2 2 2" xfId="14628" xr:uid="{34CA2B09-0949-46A6-A8B8-C03BD5C18F2F}"/>
    <cellStyle name="RowTitles-Col2 2 5 2 2 3" xfId="12319" xr:uid="{872389DE-95EF-469B-A2D1-813C4C6B589A}"/>
    <cellStyle name="RowTitles-Col2 2 5 2 2 3 2" xfId="14627" xr:uid="{F763BB6D-FD5F-42B0-8DDD-0CF03460FB2B}"/>
    <cellStyle name="RowTitles-Col2 2 5 2 3" xfId="5833" xr:uid="{00000000-0005-0000-0000-0000CC160000}"/>
    <cellStyle name="RowTitles-Col2 2 5 2 3 2" xfId="12321" xr:uid="{A40088B4-C2A7-4258-B24A-3CEFBA2F5353}"/>
    <cellStyle name="RowTitles-Col2 2 5 2 3 2 2" xfId="14629" xr:uid="{8AE6DCFB-F5B1-447E-BEC2-A5FFB2F8B14B}"/>
    <cellStyle name="RowTitles-Col2 2 5 2 4" xfId="12318" xr:uid="{AA0A36CE-4043-4016-AEAC-48DB8694A6A6}"/>
    <cellStyle name="RowTitles-Col2 2 5 2 4 2" xfId="14626" xr:uid="{92AB3A9E-DEC5-4F0C-8D85-BD3EB91C8E67}"/>
    <cellStyle name="RowTitles-Col2 2 5 3" xfId="5834" xr:uid="{00000000-0005-0000-0000-0000CD160000}"/>
    <cellStyle name="RowTitles-Col2 2 5 3 2" xfId="5835" xr:uid="{00000000-0005-0000-0000-0000CE160000}"/>
    <cellStyle name="RowTitles-Col2 2 5 3 2 2" xfId="12323" xr:uid="{67E5BBAC-52F1-48E4-94DA-C689A2FB580B}"/>
    <cellStyle name="RowTitles-Col2 2 5 3 2 2 2" xfId="14631" xr:uid="{97889D8D-A988-4AE4-B299-688894B37C0E}"/>
    <cellStyle name="RowTitles-Col2 2 5 3 3" xfId="12322" xr:uid="{58F77481-A0D1-49B7-BD20-6658D0C37B59}"/>
    <cellStyle name="RowTitles-Col2 2 5 3 3 2" xfId="14630" xr:uid="{7D8E6237-546E-491A-8D15-13444530ABAE}"/>
    <cellStyle name="RowTitles-Col2 2 5 4" xfId="5836" xr:uid="{00000000-0005-0000-0000-0000CF160000}"/>
    <cellStyle name="RowTitles-Col2 2 5 4 2" xfId="12324" xr:uid="{FD83904B-8F02-40CB-B8D2-93A0703E593B}"/>
    <cellStyle name="RowTitles-Col2 2 5 4 2 2" xfId="14632" xr:uid="{5C686D50-88D2-42D0-AF03-A9AD65B76040}"/>
    <cellStyle name="RowTitles-Col2 2 5 5" xfId="12317" xr:uid="{1FC47D56-022A-4203-9A3E-E59F728701D0}"/>
    <cellStyle name="RowTitles-Col2 2 5 5 2" xfId="14625" xr:uid="{D4FBB6BD-63BA-4F75-A185-6C99E23445AE}"/>
    <cellStyle name="RowTitles-Col2 2 6" xfId="5837" xr:uid="{00000000-0005-0000-0000-0000D0160000}"/>
    <cellStyle name="RowTitles-Col2 2 6 2" xfId="5838" xr:uid="{00000000-0005-0000-0000-0000D1160000}"/>
    <cellStyle name="RowTitles-Col2 2 6 2 2" xfId="5839" xr:uid="{00000000-0005-0000-0000-0000D2160000}"/>
    <cellStyle name="RowTitles-Col2 2 6 2 2 2" xfId="12327" xr:uid="{41CE88ED-F4CD-4CFC-BE9A-10ABD3FBFB2F}"/>
    <cellStyle name="RowTitles-Col2 2 6 2 2 2 2" xfId="14635" xr:uid="{EA346AE3-1B3C-4D42-B77F-892EF0121054}"/>
    <cellStyle name="RowTitles-Col2 2 6 2 3" xfId="12326" xr:uid="{8A4D92F7-21E5-41F2-AD35-4EA84076498F}"/>
    <cellStyle name="RowTitles-Col2 2 6 2 3 2" xfId="14634" xr:uid="{964215E2-DF77-4192-A069-0CCBBA9D4D9F}"/>
    <cellStyle name="RowTitles-Col2 2 6 3" xfId="5840" xr:uid="{00000000-0005-0000-0000-0000D3160000}"/>
    <cellStyle name="RowTitles-Col2 2 6 3 2" xfId="12328" xr:uid="{B10D5918-8D5F-4257-A2A0-D10FEBADB0DE}"/>
    <cellStyle name="RowTitles-Col2 2 6 3 2 2" xfId="14636" xr:uid="{9785AD96-658F-45FE-8BA5-3330D8F719EE}"/>
    <cellStyle name="RowTitles-Col2 2 6 4" xfId="12325" xr:uid="{70F95E88-7171-4DE2-9D70-AC553704DAE5}"/>
    <cellStyle name="RowTitles-Col2 2 6 4 2" xfId="14633" xr:uid="{399A908A-97F7-4792-B5ED-074D7C57FF3C}"/>
    <cellStyle name="RowTitles-Col2 2 7" xfId="5841" xr:uid="{00000000-0005-0000-0000-0000D4160000}"/>
    <cellStyle name="RowTitles-Col2 2 7 2" xfId="5842" xr:uid="{00000000-0005-0000-0000-0000D5160000}"/>
    <cellStyle name="RowTitles-Col2 2 7 2 2" xfId="12330" xr:uid="{74B14E8F-900F-4495-9606-895B91235B3C}"/>
    <cellStyle name="RowTitles-Col2 2 7 2 2 2" xfId="14638" xr:uid="{F340F136-1EE2-4608-96F0-00731298F018}"/>
    <cellStyle name="RowTitles-Col2 2 7 3" xfId="12329" xr:uid="{A9BD2E4E-FE1B-4EBA-8B7C-7CA7A8A66FC0}"/>
    <cellStyle name="RowTitles-Col2 2 7 3 2" xfId="14637" xr:uid="{ABC14AC6-D72B-4C6B-B9EF-E2A2ECEFFCFF}"/>
    <cellStyle name="RowTitles-Col2 2 8" xfId="5843" xr:uid="{00000000-0005-0000-0000-0000D6160000}"/>
    <cellStyle name="RowTitles-Col2 2 8 2" xfId="12331" xr:uid="{B9AE1499-6FEC-4667-84BA-1E83987C8837}"/>
    <cellStyle name="RowTitles-Col2 2 8 2 2" xfId="14639" xr:uid="{1E138710-5F71-41B5-B557-E10DF7814817}"/>
    <cellStyle name="RowTitles-Col2 2 9" xfId="6553" xr:uid="{79B5F360-1D1C-4CAA-9FB4-EDB4794049C3}"/>
    <cellStyle name="RowTitles-Col2 3" xfId="5844" xr:uid="{00000000-0005-0000-0000-0000D7160000}"/>
    <cellStyle name="RowTitles-Col2 3 2" xfId="5845" xr:uid="{00000000-0005-0000-0000-0000D8160000}"/>
    <cellStyle name="RowTitles-Col2 3 2 2" xfId="5846" xr:uid="{00000000-0005-0000-0000-0000D9160000}"/>
    <cellStyle name="RowTitles-Col2 3 2 2 2" xfId="5847" xr:uid="{00000000-0005-0000-0000-0000DA160000}"/>
    <cellStyle name="RowTitles-Col2 3 2 2 2 2" xfId="12335" xr:uid="{369D67A6-C9E3-435A-9C58-3134976C1C2C}"/>
    <cellStyle name="RowTitles-Col2 3 2 2 2 2 2" xfId="14643" xr:uid="{C9177B9C-97AD-48AC-9224-FE5B102E0235}"/>
    <cellStyle name="RowTitles-Col2 3 2 2 3" xfId="12334" xr:uid="{8B437202-FD71-472E-BE1A-67E5C33956F5}"/>
    <cellStyle name="RowTitles-Col2 3 2 2 3 2" xfId="14642" xr:uid="{AB87DAB2-02A7-4B26-A3D3-7F3FAB496077}"/>
    <cellStyle name="RowTitles-Col2 3 2 3" xfId="5848" xr:uid="{00000000-0005-0000-0000-0000DB160000}"/>
    <cellStyle name="RowTitles-Col2 3 2 3 2" xfId="12336" xr:uid="{DFE6BF66-C521-4390-805C-DE9DB073A1FC}"/>
    <cellStyle name="RowTitles-Col2 3 2 3 2 2" xfId="14644" xr:uid="{389CE1EA-6FE7-48F4-A63D-F17716BB810C}"/>
    <cellStyle name="RowTitles-Col2 3 2 4" xfId="12333" xr:uid="{6037E92A-3C3E-4732-B856-307B65C8E451}"/>
    <cellStyle name="RowTitles-Col2 3 2 4 2" xfId="14641" xr:uid="{F9647F06-8208-4F8D-A77F-85776C588594}"/>
    <cellStyle name="RowTitles-Col2 3 3" xfId="5849" xr:uid="{00000000-0005-0000-0000-0000DC160000}"/>
    <cellStyle name="RowTitles-Col2 3 3 2" xfId="5850" xr:uid="{00000000-0005-0000-0000-0000DD160000}"/>
    <cellStyle name="RowTitles-Col2 3 3 2 2" xfId="12338" xr:uid="{744FF09F-377F-4BCA-A71E-112E38226DE6}"/>
    <cellStyle name="RowTitles-Col2 3 3 2 2 2" xfId="14646" xr:uid="{365FB54D-E130-4681-9DD8-0AF83C9EE322}"/>
    <cellStyle name="RowTitles-Col2 3 3 3" xfId="12337" xr:uid="{5FFA6C0B-959B-4531-A86A-A6F82E90B6F3}"/>
    <cellStyle name="RowTitles-Col2 3 3 3 2" xfId="14645" xr:uid="{02B27782-9FC8-45BD-B7E3-A184B467C4F7}"/>
    <cellStyle name="RowTitles-Col2 3 4" xfId="5851" xr:uid="{00000000-0005-0000-0000-0000DE160000}"/>
    <cellStyle name="RowTitles-Col2 3 4 2" xfId="12339" xr:uid="{82FAE23F-BAB0-4897-A3B3-B2CFD2C74F87}"/>
    <cellStyle name="RowTitles-Col2 3 4 2 2" xfId="14647" xr:uid="{B393C098-D08E-4F33-9D9D-1D3CE567688E}"/>
    <cellStyle name="RowTitles-Col2 3 5" xfId="12332" xr:uid="{045AF0E1-DD4A-45CC-B22E-DFA194D1D469}"/>
    <cellStyle name="RowTitles-Col2 3 5 2" xfId="14640" xr:uid="{627E3D73-8D85-4AC0-915A-81A79FB3E6A0}"/>
    <cellStyle name="RowTitles-Col2 4" xfId="5852" xr:uid="{00000000-0005-0000-0000-0000DF160000}"/>
    <cellStyle name="RowTitles-Col2 4 2" xfId="5853" xr:uid="{00000000-0005-0000-0000-0000E0160000}"/>
    <cellStyle name="RowTitles-Col2 4 2 2" xfId="5854" xr:uid="{00000000-0005-0000-0000-0000E1160000}"/>
    <cellStyle name="RowTitles-Col2 4 2 2 2" xfId="12342" xr:uid="{D5A3463A-35C9-4B09-AB01-120C0292EAAB}"/>
    <cellStyle name="RowTitles-Col2 4 2 2 2 2" xfId="14650" xr:uid="{FBECC696-0B8F-481A-A556-92CC2BB3B926}"/>
    <cellStyle name="RowTitles-Col2 4 2 3" xfId="12341" xr:uid="{DCD812EC-D3E4-4FA1-8C9B-9579D09D0BE2}"/>
    <cellStyle name="RowTitles-Col2 4 2 3 2" xfId="14649" xr:uid="{4E1AF1AD-7B00-410A-809E-CC812C95161E}"/>
    <cellStyle name="RowTitles-Col2 4 3" xfId="5855" xr:uid="{00000000-0005-0000-0000-0000E2160000}"/>
    <cellStyle name="RowTitles-Col2 4 3 2" xfId="12343" xr:uid="{C31FD32E-A5E8-4E8C-BB48-792387DDD2D6}"/>
    <cellStyle name="RowTitles-Col2 4 3 2 2" xfId="14651" xr:uid="{C2CA13E1-E5AE-47DE-9052-88D7EF922F12}"/>
    <cellStyle name="RowTitles-Col2 4 4" xfId="12340" xr:uid="{AF8609A8-3730-4BD9-BCE8-6A68E98A886A}"/>
    <cellStyle name="RowTitles-Col2 4 4 2" xfId="14648" xr:uid="{74905BFA-EA5F-4877-87F9-D2040939F8BD}"/>
    <cellStyle name="RowTitles-Col2 5" xfId="5856" xr:uid="{00000000-0005-0000-0000-0000E3160000}"/>
    <cellStyle name="RowTitles-Col2 5 2" xfId="5857" xr:uid="{00000000-0005-0000-0000-0000E4160000}"/>
    <cellStyle name="RowTitles-Col2 5 2 2" xfId="12345" xr:uid="{BB57300C-EB5E-40C5-83F0-9F3A1E66CF4E}"/>
    <cellStyle name="RowTitles-Col2 5 2 2 2" xfId="14653" xr:uid="{8C046354-473F-4EBF-898A-B90C9AEB2912}"/>
    <cellStyle name="RowTitles-Col2 5 3" xfId="12344" xr:uid="{A4100CB4-4CA3-45DF-AC81-29FDB1F71671}"/>
    <cellStyle name="RowTitles-Col2 5 3 2" xfId="14652" xr:uid="{9A5225EE-C8FD-4DE7-BD87-347094747B5C}"/>
    <cellStyle name="RowTitles-Col2 6" xfId="5858" xr:uid="{00000000-0005-0000-0000-0000E5160000}"/>
    <cellStyle name="RowTitles-Col2 6 2" xfId="12346" xr:uid="{BBB97947-B59B-4380-89F2-A7448082BF8C}"/>
    <cellStyle name="RowTitles-Col2 6 2 2" xfId="14654" xr:uid="{41EEAE37-CEC1-41EB-A2F1-4BD788DF8F67}"/>
    <cellStyle name="RowTitles-Col2 7" xfId="6552" xr:uid="{1A6390C9-A56B-45D0-B2B2-36FBDD45F553}"/>
    <cellStyle name="RowTitles-Detail" xfId="5859" xr:uid="{00000000-0005-0000-0000-0000E6160000}"/>
    <cellStyle name="RowTitles-Detail 2" xfId="5860" xr:uid="{00000000-0005-0000-0000-0000E7160000}"/>
    <cellStyle name="RowTitles-Detail 2 2" xfId="5861" xr:uid="{00000000-0005-0000-0000-0000E8160000}"/>
    <cellStyle name="RowTitles-Detail 2 2 2" xfId="5862" xr:uid="{00000000-0005-0000-0000-0000E9160000}"/>
    <cellStyle name="RowTitles-Detail 2 2 2 2" xfId="5863" xr:uid="{00000000-0005-0000-0000-0000EA160000}"/>
    <cellStyle name="RowTitles-Detail 2 2 2 2 2" xfId="5864" xr:uid="{00000000-0005-0000-0000-0000EB160000}"/>
    <cellStyle name="RowTitles-Detail 2 2 2 2 2 2" xfId="5865" xr:uid="{00000000-0005-0000-0000-0000EC160000}"/>
    <cellStyle name="RowTitles-Detail 2 2 2 2 2 2 2" xfId="12350" xr:uid="{C9CFE578-7889-4DD4-9EC5-6096988A6290}"/>
    <cellStyle name="RowTitles-Detail 2 2 2 2 2 2 2 2" xfId="14658" xr:uid="{C63DD940-907F-436B-898D-18E8EEC83854}"/>
    <cellStyle name="RowTitles-Detail 2 2 2 2 2 3" xfId="12349" xr:uid="{AECA1A0B-375F-4917-B377-D668F0F1A12D}"/>
    <cellStyle name="RowTitles-Detail 2 2 2 2 2 3 2" xfId="14657" xr:uid="{F352F932-02F2-408E-A1E4-C154D9B9A7A2}"/>
    <cellStyle name="RowTitles-Detail 2 2 2 2 3" xfId="5866" xr:uid="{00000000-0005-0000-0000-0000ED160000}"/>
    <cellStyle name="RowTitles-Detail 2 2 2 2 3 2" xfId="12351" xr:uid="{A52418C3-FCA2-4F55-A3D8-41B08D50A2D3}"/>
    <cellStyle name="RowTitles-Detail 2 2 2 2 3 2 2" xfId="14659" xr:uid="{EC6F234D-08BA-4B3B-BCAA-261FDDA1DD86}"/>
    <cellStyle name="RowTitles-Detail 2 2 2 2 4" xfId="12348" xr:uid="{E1F0F312-3319-4195-812A-6B2DABDAF2CD}"/>
    <cellStyle name="RowTitles-Detail 2 2 2 2 4 2" xfId="14656" xr:uid="{E4EF477E-A33D-441B-8AD4-F0CF3C53E353}"/>
    <cellStyle name="RowTitles-Detail 2 2 2 3" xfId="5867" xr:uid="{00000000-0005-0000-0000-0000EE160000}"/>
    <cellStyle name="RowTitles-Detail 2 2 2 3 2" xfId="5868" xr:uid="{00000000-0005-0000-0000-0000EF160000}"/>
    <cellStyle name="RowTitles-Detail 2 2 2 3 2 2" xfId="12353" xr:uid="{8F8E4650-C2D4-4934-8ACA-7FC526EE2525}"/>
    <cellStyle name="RowTitles-Detail 2 2 2 3 2 2 2" xfId="14661" xr:uid="{3A8B6248-4C36-4540-B065-1D47C94E645D}"/>
    <cellStyle name="RowTitles-Detail 2 2 2 3 3" xfId="12352" xr:uid="{DD6A5F28-3AC9-402A-B185-588CDA38AD63}"/>
    <cellStyle name="RowTitles-Detail 2 2 2 3 3 2" xfId="14660" xr:uid="{EFE92078-4F5B-405B-BE7E-B6E0D59803FA}"/>
    <cellStyle name="RowTitles-Detail 2 2 2 4" xfId="5869" xr:uid="{00000000-0005-0000-0000-0000F0160000}"/>
    <cellStyle name="RowTitles-Detail 2 2 2 4 2" xfId="12354" xr:uid="{83378099-B5F4-448C-8DE0-E8652DD3CD33}"/>
    <cellStyle name="RowTitles-Detail 2 2 2 4 2 2" xfId="14662" xr:uid="{F953EAC9-CE5F-4E9C-A2E2-46BCE10CE2E9}"/>
    <cellStyle name="RowTitles-Detail 2 2 2 5" xfId="12347" xr:uid="{851081C5-BC03-4662-AA5F-A4D175EAF36C}"/>
    <cellStyle name="RowTitles-Detail 2 2 2 5 2" xfId="14655" xr:uid="{CBE039E7-C650-422F-BBAD-0BCB5990BF32}"/>
    <cellStyle name="RowTitles-Detail 2 2 3" xfId="5870" xr:uid="{00000000-0005-0000-0000-0000F1160000}"/>
    <cellStyle name="RowTitles-Detail 2 2 3 2" xfId="5871" xr:uid="{00000000-0005-0000-0000-0000F2160000}"/>
    <cellStyle name="RowTitles-Detail 2 2 3 2 2" xfId="5872" xr:uid="{00000000-0005-0000-0000-0000F3160000}"/>
    <cellStyle name="RowTitles-Detail 2 2 3 2 2 2" xfId="5873" xr:uid="{00000000-0005-0000-0000-0000F4160000}"/>
    <cellStyle name="RowTitles-Detail 2 2 3 2 2 2 2" xfId="12358" xr:uid="{D24E83D6-C580-4954-B9B1-D9F068CF98B5}"/>
    <cellStyle name="RowTitles-Detail 2 2 3 2 2 2 2 2" xfId="14666" xr:uid="{33A30931-CFF1-4688-880D-DDAE8FEE05FA}"/>
    <cellStyle name="RowTitles-Detail 2 2 3 2 2 3" xfId="12357" xr:uid="{08876702-2B4B-4413-985B-63B4B204F341}"/>
    <cellStyle name="RowTitles-Detail 2 2 3 2 2 3 2" xfId="14665" xr:uid="{D8EE0BDD-95EE-4253-B2B1-D28CA1DE732C}"/>
    <cellStyle name="RowTitles-Detail 2 2 3 2 3" xfId="5874" xr:uid="{00000000-0005-0000-0000-0000F5160000}"/>
    <cellStyle name="RowTitles-Detail 2 2 3 2 3 2" xfId="12359" xr:uid="{55A21B3D-125C-41DF-917F-57D4EAF97A39}"/>
    <cellStyle name="RowTitles-Detail 2 2 3 2 3 2 2" xfId="14667" xr:uid="{1571DA62-DF28-4FB4-91D8-2C78A0C1AAD9}"/>
    <cellStyle name="RowTitles-Detail 2 2 3 2 4" xfId="12356" xr:uid="{E56AF751-3CF0-4EC5-BD05-24436DB074D4}"/>
    <cellStyle name="RowTitles-Detail 2 2 3 2 4 2" xfId="14664" xr:uid="{4FAA8F9E-5D54-457F-BA18-2ACEFDCDF0C9}"/>
    <cellStyle name="RowTitles-Detail 2 2 3 3" xfId="5875" xr:uid="{00000000-0005-0000-0000-0000F6160000}"/>
    <cellStyle name="RowTitles-Detail 2 2 3 3 2" xfId="5876" xr:uid="{00000000-0005-0000-0000-0000F7160000}"/>
    <cellStyle name="RowTitles-Detail 2 2 3 3 2 2" xfId="12361" xr:uid="{59A9362A-0CC6-4700-A494-40671EAB8041}"/>
    <cellStyle name="RowTitles-Detail 2 2 3 3 2 2 2" xfId="14669" xr:uid="{FF09BBED-73AD-40BB-BBDE-394A27334B12}"/>
    <cellStyle name="RowTitles-Detail 2 2 3 3 3" xfId="12360" xr:uid="{E7CF63D0-E653-4225-B3BA-66D290401CD5}"/>
    <cellStyle name="RowTitles-Detail 2 2 3 3 3 2" xfId="14668" xr:uid="{CA7E958A-32BF-4FD8-A28B-6E60652C17E2}"/>
    <cellStyle name="RowTitles-Detail 2 2 3 4" xfId="5877" xr:uid="{00000000-0005-0000-0000-0000F8160000}"/>
    <cellStyle name="RowTitles-Detail 2 2 3 4 2" xfId="12362" xr:uid="{FD191714-C0FA-468C-AB55-EB5BFD7B21EB}"/>
    <cellStyle name="RowTitles-Detail 2 2 3 4 2 2" xfId="14670" xr:uid="{17D1AB8F-8625-41D2-B9D0-DF4279C02A7E}"/>
    <cellStyle name="RowTitles-Detail 2 2 3 5" xfId="12355" xr:uid="{C5FE42A5-785A-46A0-AC68-2CF956C90EB0}"/>
    <cellStyle name="RowTitles-Detail 2 2 3 5 2" xfId="14663" xr:uid="{4071C850-139D-4005-B888-426A380EFCCE}"/>
    <cellStyle name="RowTitles-Detail 2 2 4" xfId="5878" xr:uid="{00000000-0005-0000-0000-0000F9160000}"/>
    <cellStyle name="RowTitles-Detail 2 2 4 2" xfId="5879" xr:uid="{00000000-0005-0000-0000-0000FA160000}"/>
    <cellStyle name="RowTitles-Detail 2 2 4 2 2" xfId="5880" xr:uid="{00000000-0005-0000-0000-0000FB160000}"/>
    <cellStyle name="RowTitles-Detail 2 2 4 2 2 2" xfId="12365" xr:uid="{F0DA5675-72DA-4BFB-9451-736C5FF9B9AE}"/>
    <cellStyle name="RowTitles-Detail 2 2 4 2 2 2 2" xfId="14673" xr:uid="{8172ADD6-70EB-481D-AE0A-78042E4466E5}"/>
    <cellStyle name="RowTitles-Detail 2 2 4 2 3" xfId="12364" xr:uid="{11EA1780-0B07-4FD5-9525-705030A9C20A}"/>
    <cellStyle name="RowTitles-Detail 2 2 4 2 3 2" xfId="14672" xr:uid="{C78AEA78-0C84-404D-9CEE-CA7E284B304B}"/>
    <cellStyle name="RowTitles-Detail 2 2 4 3" xfId="5881" xr:uid="{00000000-0005-0000-0000-0000FC160000}"/>
    <cellStyle name="RowTitles-Detail 2 2 4 3 2" xfId="12366" xr:uid="{D5D81D47-8ED0-43A5-9727-03292076729E}"/>
    <cellStyle name="RowTitles-Detail 2 2 4 3 2 2" xfId="14674" xr:uid="{4703BD97-A6A5-44A2-86CA-3B16FF72FDE0}"/>
    <cellStyle name="RowTitles-Detail 2 2 4 4" xfId="12363" xr:uid="{0C6601C6-E233-49CC-9E95-F7651CCEC075}"/>
    <cellStyle name="RowTitles-Detail 2 2 4 4 2" xfId="14671" xr:uid="{8DA3A997-F984-40A6-99AB-DA748DFC6097}"/>
    <cellStyle name="RowTitles-Detail 2 2 5" xfId="5882" xr:uid="{00000000-0005-0000-0000-0000FD160000}"/>
    <cellStyle name="RowTitles-Detail 2 2 5 2" xfId="5883" xr:uid="{00000000-0005-0000-0000-0000FE160000}"/>
    <cellStyle name="RowTitles-Detail 2 2 5 2 2" xfId="12368" xr:uid="{4D76449D-1314-4756-BC5F-A1B665C4E4D6}"/>
    <cellStyle name="RowTitles-Detail 2 2 5 2 2 2" xfId="14676" xr:uid="{DADE4C44-83B9-4B26-BE66-0E0EF73EE871}"/>
    <cellStyle name="RowTitles-Detail 2 2 5 3" xfId="12367" xr:uid="{F99F7B17-BB8B-4C78-A9B1-1C76EE6AE836}"/>
    <cellStyle name="RowTitles-Detail 2 2 5 3 2" xfId="14675" xr:uid="{F660C506-5C48-48E3-8006-216B59057AD0}"/>
    <cellStyle name="RowTitles-Detail 2 2 6" xfId="5884" xr:uid="{00000000-0005-0000-0000-0000FF160000}"/>
    <cellStyle name="RowTitles-Detail 2 2 6 2" xfId="12369" xr:uid="{5D370784-C58C-4A28-BFAE-8EC138874465}"/>
    <cellStyle name="RowTitles-Detail 2 2 6 2 2" xfId="14677" xr:uid="{97FC595D-4CC3-46EE-A7B8-8475502671E7}"/>
    <cellStyle name="RowTitles-Detail 2 2 7" xfId="6557" xr:uid="{183C7E2B-1EF3-470B-820B-A85F16144842}"/>
    <cellStyle name="RowTitles-Detail 2 3" xfId="5885" xr:uid="{00000000-0005-0000-0000-000000170000}"/>
    <cellStyle name="RowTitles-Detail 2 3 2" xfId="5886" xr:uid="{00000000-0005-0000-0000-000001170000}"/>
    <cellStyle name="RowTitles-Detail 2 3 2 2" xfId="5887" xr:uid="{00000000-0005-0000-0000-000002170000}"/>
    <cellStyle name="RowTitles-Detail 2 3 2 2 2" xfId="5888" xr:uid="{00000000-0005-0000-0000-000003170000}"/>
    <cellStyle name="RowTitles-Detail 2 3 2 2 2 2" xfId="5889" xr:uid="{00000000-0005-0000-0000-000004170000}"/>
    <cellStyle name="RowTitles-Detail 2 3 2 2 2 2 2" xfId="12374" xr:uid="{980D7ADF-ED81-481D-80BF-184A5AEEFC23}"/>
    <cellStyle name="RowTitles-Detail 2 3 2 2 2 2 2 2" xfId="14682" xr:uid="{8915315D-4FD2-4E8F-81F6-B64AA8A48EA1}"/>
    <cellStyle name="RowTitles-Detail 2 3 2 2 2 3" xfId="12373" xr:uid="{7553DB59-0A7F-4046-942C-DB031CDAD6A6}"/>
    <cellStyle name="RowTitles-Detail 2 3 2 2 2 3 2" xfId="14681" xr:uid="{D3CCBDD7-73F6-4EC0-97E5-1AA9724CBFC0}"/>
    <cellStyle name="RowTitles-Detail 2 3 2 2 3" xfId="5890" xr:uid="{00000000-0005-0000-0000-000005170000}"/>
    <cellStyle name="RowTitles-Detail 2 3 2 2 3 2" xfId="12375" xr:uid="{07BE9277-CEDB-4ECE-987B-71F3204B9BC5}"/>
    <cellStyle name="RowTitles-Detail 2 3 2 2 3 2 2" xfId="14683" xr:uid="{10857BE5-3D8A-4945-8F85-9FFA42F5A154}"/>
    <cellStyle name="RowTitles-Detail 2 3 2 2 4" xfId="12372" xr:uid="{742632F1-8CB0-4F57-AC5D-C1E4A205E37C}"/>
    <cellStyle name="RowTitles-Detail 2 3 2 2 4 2" xfId="14680" xr:uid="{1D9501D3-60EC-412F-A8F3-31076C0EA763}"/>
    <cellStyle name="RowTitles-Detail 2 3 2 3" xfId="5891" xr:uid="{00000000-0005-0000-0000-000006170000}"/>
    <cellStyle name="RowTitles-Detail 2 3 2 3 2" xfId="5892" xr:uid="{00000000-0005-0000-0000-000007170000}"/>
    <cellStyle name="RowTitles-Detail 2 3 2 3 2 2" xfId="12377" xr:uid="{1DBCBDB4-2F29-4C52-946D-5DAA17FB63F3}"/>
    <cellStyle name="RowTitles-Detail 2 3 2 3 2 2 2" xfId="14685" xr:uid="{66B26D6C-BA4E-4C3A-BC51-B2324875B9C1}"/>
    <cellStyle name="RowTitles-Detail 2 3 2 3 3" xfId="12376" xr:uid="{AE603B83-AF53-480F-BDEC-390FFB296AE6}"/>
    <cellStyle name="RowTitles-Detail 2 3 2 3 3 2" xfId="14684" xr:uid="{43C7AAB0-B4FC-4549-9237-A516859C85A1}"/>
    <cellStyle name="RowTitles-Detail 2 3 2 4" xfId="5893" xr:uid="{00000000-0005-0000-0000-000008170000}"/>
    <cellStyle name="RowTitles-Detail 2 3 2 4 2" xfId="12378" xr:uid="{03200F2F-87D4-4DF8-AD56-148FFD7646EE}"/>
    <cellStyle name="RowTitles-Detail 2 3 2 4 2 2" xfId="14686" xr:uid="{6C5D4430-435E-49B3-9EC7-9B4BEE623E89}"/>
    <cellStyle name="RowTitles-Detail 2 3 2 5" xfId="12371" xr:uid="{98730921-DF8E-4DB0-9581-FF533AF688FB}"/>
    <cellStyle name="RowTitles-Detail 2 3 2 5 2" xfId="14679" xr:uid="{C1FF56FA-BD5E-45C4-9417-65E017F25435}"/>
    <cellStyle name="RowTitles-Detail 2 3 3" xfId="5894" xr:uid="{00000000-0005-0000-0000-000009170000}"/>
    <cellStyle name="RowTitles-Detail 2 3 3 2" xfId="5895" xr:uid="{00000000-0005-0000-0000-00000A170000}"/>
    <cellStyle name="RowTitles-Detail 2 3 3 2 2" xfId="5896" xr:uid="{00000000-0005-0000-0000-00000B170000}"/>
    <cellStyle name="RowTitles-Detail 2 3 3 2 2 2" xfId="5897" xr:uid="{00000000-0005-0000-0000-00000C170000}"/>
    <cellStyle name="RowTitles-Detail 2 3 3 2 2 2 2" xfId="12382" xr:uid="{51573CD1-F8B5-4B69-8DDA-F6AA875FEF7B}"/>
    <cellStyle name="RowTitles-Detail 2 3 3 2 2 2 2 2" xfId="14690" xr:uid="{29A4AA47-A451-48BE-9970-4B7602B8C9F9}"/>
    <cellStyle name="RowTitles-Detail 2 3 3 2 2 3" xfId="12381" xr:uid="{656CBDF2-4617-4A04-923E-82D4482CC411}"/>
    <cellStyle name="RowTitles-Detail 2 3 3 2 2 3 2" xfId="14689" xr:uid="{E45D2CCB-B2EF-4CA8-A496-C11DC5710D87}"/>
    <cellStyle name="RowTitles-Detail 2 3 3 2 3" xfId="5898" xr:uid="{00000000-0005-0000-0000-00000D170000}"/>
    <cellStyle name="RowTitles-Detail 2 3 3 2 3 2" xfId="12383" xr:uid="{D731DD70-B87D-4B2A-84F9-1AEB0BD4DC6A}"/>
    <cellStyle name="RowTitles-Detail 2 3 3 2 3 2 2" xfId="14691" xr:uid="{1DEB95B3-308F-4980-B584-36F2314A8185}"/>
    <cellStyle name="RowTitles-Detail 2 3 3 2 4" xfId="12380" xr:uid="{33725E1C-C1E3-4E6E-BCD8-CF8E6C2CB786}"/>
    <cellStyle name="RowTitles-Detail 2 3 3 2 4 2" xfId="14688" xr:uid="{7BB5F092-4798-4BB1-B34A-1271A789F7DE}"/>
    <cellStyle name="RowTitles-Detail 2 3 3 3" xfId="5899" xr:uid="{00000000-0005-0000-0000-00000E170000}"/>
    <cellStyle name="RowTitles-Detail 2 3 3 3 2" xfId="5900" xr:uid="{00000000-0005-0000-0000-00000F170000}"/>
    <cellStyle name="RowTitles-Detail 2 3 3 3 2 2" xfId="12385" xr:uid="{6AA064BB-C84F-48A0-834F-3BF2A77B3505}"/>
    <cellStyle name="RowTitles-Detail 2 3 3 3 2 2 2" xfId="14693" xr:uid="{F01DB929-5F04-483D-B630-E6529EF745E6}"/>
    <cellStyle name="RowTitles-Detail 2 3 3 3 3" xfId="12384" xr:uid="{490AF220-C47B-41D0-9223-B2D0E6381E30}"/>
    <cellStyle name="RowTitles-Detail 2 3 3 3 3 2" xfId="14692" xr:uid="{C6E6F69C-C2C5-49EC-BBC2-1BE6C980146A}"/>
    <cellStyle name="RowTitles-Detail 2 3 3 4" xfId="5901" xr:uid="{00000000-0005-0000-0000-000010170000}"/>
    <cellStyle name="RowTitles-Detail 2 3 3 4 2" xfId="12386" xr:uid="{504E963C-20D5-43E3-A342-123DFC6A34F4}"/>
    <cellStyle name="RowTitles-Detail 2 3 3 4 2 2" xfId="14694" xr:uid="{91245286-474F-4ED4-9E07-67643D97A8B6}"/>
    <cellStyle name="RowTitles-Detail 2 3 3 5" xfId="12379" xr:uid="{0B72AEF2-1C11-4BB0-BAD5-7F96A90A105C}"/>
    <cellStyle name="RowTitles-Detail 2 3 3 5 2" xfId="14687" xr:uid="{55CAB470-50F7-40D7-8F6C-9C67A9C917ED}"/>
    <cellStyle name="RowTitles-Detail 2 3 4" xfId="5902" xr:uid="{00000000-0005-0000-0000-000011170000}"/>
    <cellStyle name="RowTitles-Detail 2 3 4 2" xfId="5903" xr:uid="{00000000-0005-0000-0000-000012170000}"/>
    <cellStyle name="RowTitles-Detail 2 3 4 2 2" xfId="5904" xr:uid="{00000000-0005-0000-0000-000013170000}"/>
    <cellStyle name="RowTitles-Detail 2 3 4 2 2 2" xfId="12389" xr:uid="{20770794-34CF-45F9-A670-70DE8F96E0D8}"/>
    <cellStyle name="RowTitles-Detail 2 3 4 2 2 2 2" xfId="14697" xr:uid="{A1C50944-AA34-4074-B884-E87C537903A8}"/>
    <cellStyle name="RowTitles-Detail 2 3 4 2 3" xfId="12388" xr:uid="{E75B33FB-9261-4BEC-9004-BA1873F5DAA1}"/>
    <cellStyle name="RowTitles-Detail 2 3 4 2 3 2" xfId="14696" xr:uid="{3B1B7A17-1A9D-4CE4-8980-D812BEFD5BA7}"/>
    <cellStyle name="RowTitles-Detail 2 3 4 3" xfId="5905" xr:uid="{00000000-0005-0000-0000-000014170000}"/>
    <cellStyle name="RowTitles-Detail 2 3 4 3 2" xfId="12390" xr:uid="{9C12E72D-BC29-4BCE-8BE2-DE0CE27D72BB}"/>
    <cellStyle name="RowTitles-Detail 2 3 4 3 2 2" xfId="14698" xr:uid="{1910884E-C668-4790-B62C-8B9AA524C2FA}"/>
    <cellStyle name="RowTitles-Detail 2 3 4 4" xfId="12387" xr:uid="{A2D544A7-A17E-4B4B-A9D4-7CFC4D8CF654}"/>
    <cellStyle name="RowTitles-Detail 2 3 4 4 2" xfId="14695" xr:uid="{AB2ADF57-99CC-445D-A3C3-C5417879C5DC}"/>
    <cellStyle name="RowTitles-Detail 2 3 5" xfId="5906" xr:uid="{00000000-0005-0000-0000-000015170000}"/>
    <cellStyle name="RowTitles-Detail 2 3 5 2" xfId="5907" xr:uid="{00000000-0005-0000-0000-000016170000}"/>
    <cellStyle name="RowTitles-Detail 2 3 5 2 2" xfId="12392" xr:uid="{CA270F57-FDF7-4303-A1A0-862FCC1513CB}"/>
    <cellStyle name="RowTitles-Detail 2 3 5 2 2 2" xfId="14700" xr:uid="{EB815D78-D75F-4E4D-BCC6-3DBCFF3FBACB}"/>
    <cellStyle name="RowTitles-Detail 2 3 5 3" xfId="12391" xr:uid="{0888F6CC-118F-4A53-8A3C-BE8D176ABDA5}"/>
    <cellStyle name="RowTitles-Detail 2 3 5 3 2" xfId="14699" xr:uid="{468058D7-12E3-47EE-9E33-A39B45891EAB}"/>
    <cellStyle name="RowTitles-Detail 2 3 6" xfId="5908" xr:uid="{00000000-0005-0000-0000-000017170000}"/>
    <cellStyle name="RowTitles-Detail 2 3 6 2" xfId="12393" xr:uid="{8752B2EA-0243-469E-A31B-2C1D6E59BE8E}"/>
    <cellStyle name="RowTitles-Detail 2 3 6 2 2" xfId="14701" xr:uid="{6FFC6D60-2F67-4378-8564-58627BFE39CD}"/>
    <cellStyle name="RowTitles-Detail 2 3 7" xfId="12370" xr:uid="{10863C6C-0350-4BDA-B332-01637C825781}"/>
    <cellStyle name="RowTitles-Detail 2 3 7 2" xfId="14678" xr:uid="{E0302FBF-51C8-4353-B352-759778537DC2}"/>
    <cellStyle name="RowTitles-Detail 2 4" xfId="5909" xr:uid="{00000000-0005-0000-0000-000018170000}"/>
    <cellStyle name="RowTitles-Detail 2 4 2" xfId="5910" xr:uid="{00000000-0005-0000-0000-000019170000}"/>
    <cellStyle name="RowTitles-Detail 2 4 2 2" xfId="5911" xr:uid="{00000000-0005-0000-0000-00001A170000}"/>
    <cellStyle name="RowTitles-Detail 2 4 2 2 2" xfId="5912" xr:uid="{00000000-0005-0000-0000-00001B170000}"/>
    <cellStyle name="RowTitles-Detail 2 4 2 2 2 2" xfId="5913" xr:uid="{00000000-0005-0000-0000-00001C170000}"/>
    <cellStyle name="RowTitles-Detail 2 4 2 2 2 2 2" xfId="12398" xr:uid="{3E58F60F-229E-42EF-B1EC-2E6DA49BF6BD}"/>
    <cellStyle name="RowTitles-Detail 2 4 2 2 2 2 2 2" xfId="14706" xr:uid="{D37FBA32-39D3-432D-AF8D-0347F05B8978}"/>
    <cellStyle name="RowTitles-Detail 2 4 2 2 2 3" xfId="12397" xr:uid="{2A1635D9-5F31-432C-831E-60DD9B11D649}"/>
    <cellStyle name="RowTitles-Detail 2 4 2 2 2 3 2" xfId="14705" xr:uid="{9F2AE3F1-FED7-436C-991F-D43B1D133BCD}"/>
    <cellStyle name="RowTitles-Detail 2 4 2 2 3" xfId="5914" xr:uid="{00000000-0005-0000-0000-00001D170000}"/>
    <cellStyle name="RowTitles-Detail 2 4 2 2 3 2" xfId="12399" xr:uid="{973BFF82-C52A-4336-AF39-A8906560260C}"/>
    <cellStyle name="RowTitles-Detail 2 4 2 2 3 2 2" xfId="14707" xr:uid="{A6D87480-E3C6-41F4-A4D6-9305676CDDE7}"/>
    <cellStyle name="RowTitles-Detail 2 4 2 2 4" xfId="12396" xr:uid="{2ED9D1C1-9659-4A59-964E-F8DFEB8A9589}"/>
    <cellStyle name="RowTitles-Detail 2 4 2 2 4 2" xfId="14704" xr:uid="{4CE62EEE-36CC-467D-B588-1F96A7B01798}"/>
    <cellStyle name="RowTitles-Detail 2 4 2 3" xfId="5915" xr:uid="{00000000-0005-0000-0000-00001E170000}"/>
    <cellStyle name="RowTitles-Detail 2 4 2 3 2" xfId="5916" xr:uid="{00000000-0005-0000-0000-00001F170000}"/>
    <cellStyle name="RowTitles-Detail 2 4 2 3 2 2" xfId="12401" xr:uid="{B16BFC53-6BD0-41D0-8C99-126B3B0763AC}"/>
    <cellStyle name="RowTitles-Detail 2 4 2 3 2 2 2" xfId="14709" xr:uid="{6D12DEF1-05C7-48D9-9168-B8A71BA603CD}"/>
    <cellStyle name="RowTitles-Detail 2 4 2 3 3" xfId="12400" xr:uid="{1B283399-8D10-41C5-B2CA-7293FB37AB4A}"/>
    <cellStyle name="RowTitles-Detail 2 4 2 3 3 2" xfId="14708" xr:uid="{71BE8152-6015-4822-8073-7EC6226E302D}"/>
    <cellStyle name="RowTitles-Detail 2 4 2 4" xfId="5917" xr:uid="{00000000-0005-0000-0000-000020170000}"/>
    <cellStyle name="RowTitles-Detail 2 4 2 4 2" xfId="12402" xr:uid="{16D79775-FA3F-41FB-82A6-CC537568984C}"/>
    <cellStyle name="RowTitles-Detail 2 4 2 4 2 2" xfId="14710" xr:uid="{A631C04D-88D3-4130-A4B4-A1A2DEF7BAAE}"/>
    <cellStyle name="RowTitles-Detail 2 4 2 5" xfId="12395" xr:uid="{A860DC53-9982-4036-B65E-B672A3D74803}"/>
    <cellStyle name="RowTitles-Detail 2 4 2 5 2" xfId="14703" xr:uid="{C80EFE38-9338-4F93-9DA9-6AAF42CCDC2F}"/>
    <cellStyle name="RowTitles-Detail 2 4 3" xfId="5918" xr:uid="{00000000-0005-0000-0000-000021170000}"/>
    <cellStyle name="RowTitles-Detail 2 4 3 2" xfId="5919" xr:uid="{00000000-0005-0000-0000-000022170000}"/>
    <cellStyle name="RowTitles-Detail 2 4 3 2 2" xfId="5920" xr:uid="{00000000-0005-0000-0000-000023170000}"/>
    <cellStyle name="RowTitles-Detail 2 4 3 2 2 2" xfId="12405" xr:uid="{E8B884A4-A09C-4E5B-B2A8-746BFEFDA5A9}"/>
    <cellStyle name="RowTitles-Detail 2 4 3 2 2 2 2" xfId="14713" xr:uid="{3FBC5117-C692-4D5B-83C8-45ECDE521775}"/>
    <cellStyle name="RowTitles-Detail 2 4 3 2 3" xfId="12404" xr:uid="{A8E132D6-AD12-466C-B4C6-B911398AC7D0}"/>
    <cellStyle name="RowTitles-Detail 2 4 3 2 3 2" xfId="14712" xr:uid="{6A72C0C2-196E-4E06-A0D7-D02D061116FC}"/>
    <cellStyle name="RowTitles-Detail 2 4 3 3" xfId="5921" xr:uid="{00000000-0005-0000-0000-000024170000}"/>
    <cellStyle name="RowTitles-Detail 2 4 3 3 2" xfId="12406" xr:uid="{A09C4440-DB90-445C-BB72-63AC6680099D}"/>
    <cellStyle name="RowTitles-Detail 2 4 3 3 2 2" xfId="14714" xr:uid="{33141355-C3F2-4BCE-9EDE-2755400C1BF4}"/>
    <cellStyle name="RowTitles-Detail 2 4 3 4" xfId="12403" xr:uid="{5ABA061E-E422-422A-8DC9-67EA1BDD36D7}"/>
    <cellStyle name="RowTitles-Detail 2 4 3 4 2" xfId="14711" xr:uid="{38FDDA6C-ED85-4376-8532-54E64BC6E7ED}"/>
    <cellStyle name="RowTitles-Detail 2 4 4" xfId="5922" xr:uid="{00000000-0005-0000-0000-000025170000}"/>
    <cellStyle name="RowTitles-Detail 2 4 4 2" xfId="5923" xr:uid="{00000000-0005-0000-0000-000026170000}"/>
    <cellStyle name="RowTitles-Detail 2 4 4 2 2" xfId="12408" xr:uid="{935B0AF1-A02C-4C64-ADC7-F69BDC77FF1C}"/>
    <cellStyle name="RowTitles-Detail 2 4 4 2 2 2" xfId="14716" xr:uid="{B77EBDA3-8BFF-4B71-9730-4E8B6FCAAD98}"/>
    <cellStyle name="RowTitles-Detail 2 4 4 3" xfId="12407" xr:uid="{77C33A19-645D-4D5E-B352-5120DD690B97}"/>
    <cellStyle name="RowTitles-Detail 2 4 4 3 2" xfId="14715" xr:uid="{5DF0B879-2363-4E0C-91E3-CCB7784974D6}"/>
    <cellStyle name="RowTitles-Detail 2 4 5" xfId="5924" xr:uid="{00000000-0005-0000-0000-000027170000}"/>
    <cellStyle name="RowTitles-Detail 2 4 5 2" xfId="12409" xr:uid="{BCADB28F-CB42-4939-A331-473D82B1C54C}"/>
    <cellStyle name="RowTitles-Detail 2 4 5 2 2" xfId="14717" xr:uid="{86EF7A35-37C6-42CA-9556-8F5BCB99491F}"/>
    <cellStyle name="RowTitles-Detail 2 4 6" xfId="12394" xr:uid="{940427DB-0333-41C5-B782-96EC5D79428E}"/>
    <cellStyle name="RowTitles-Detail 2 4 6 2" xfId="14702" xr:uid="{0E8B4028-974D-4CF5-A20C-2D45F36AA9FB}"/>
    <cellStyle name="RowTitles-Detail 2 5" xfId="5925" xr:uid="{00000000-0005-0000-0000-000028170000}"/>
    <cellStyle name="RowTitles-Detail 2 5 2" xfId="5926" xr:uid="{00000000-0005-0000-0000-000029170000}"/>
    <cellStyle name="RowTitles-Detail 2 5 2 2" xfId="5927" xr:uid="{00000000-0005-0000-0000-00002A170000}"/>
    <cellStyle name="RowTitles-Detail 2 5 2 2 2" xfId="12412" xr:uid="{4F90E831-450D-4CC8-BF5D-8EC939AEC12B}"/>
    <cellStyle name="RowTitles-Detail 2 5 2 2 2 2" xfId="14720" xr:uid="{5BA8744C-46DF-46A8-B431-8A5A8816E7C2}"/>
    <cellStyle name="RowTitles-Detail 2 5 2 3" xfId="12411" xr:uid="{F2A8A0A0-7ADE-474B-9053-52472087A8D6}"/>
    <cellStyle name="RowTitles-Detail 2 5 2 3 2" xfId="14719" xr:uid="{1866EA38-3A7B-45C5-BEE1-9453D3F023E2}"/>
    <cellStyle name="RowTitles-Detail 2 5 3" xfId="5928" xr:uid="{00000000-0005-0000-0000-00002B170000}"/>
    <cellStyle name="RowTitles-Detail 2 5 3 2" xfId="12413" xr:uid="{BE826BEC-AB48-44C4-BF46-241F27410DCA}"/>
    <cellStyle name="RowTitles-Detail 2 5 3 2 2" xfId="14721" xr:uid="{647F89BE-221D-40CE-87F2-5F5A610F80E5}"/>
    <cellStyle name="RowTitles-Detail 2 5 4" xfId="12410" xr:uid="{6E758474-F579-456C-A125-7537DBC160D2}"/>
    <cellStyle name="RowTitles-Detail 2 5 4 2" xfId="14718" xr:uid="{8AAC4A96-3470-49BC-A61B-9AAE128C099A}"/>
    <cellStyle name="RowTitles-Detail 2 6" xfId="5929" xr:uid="{00000000-0005-0000-0000-00002C170000}"/>
    <cellStyle name="RowTitles-Detail 2 6 2" xfId="5930" xr:uid="{00000000-0005-0000-0000-00002D170000}"/>
    <cellStyle name="RowTitles-Detail 2 6 2 2" xfId="12415" xr:uid="{F15F62E7-A358-4A0F-8406-1619A7C4C574}"/>
    <cellStyle name="RowTitles-Detail 2 6 2 2 2" xfId="14723" xr:uid="{564A8F76-CEC3-41A1-AF83-F014EA957539}"/>
    <cellStyle name="RowTitles-Detail 2 6 3" xfId="12414" xr:uid="{99F997DF-6E14-4924-928B-28BCB61F05A6}"/>
    <cellStyle name="RowTitles-Detail 2 6 3 2" xfId="14722" xr:uid="{5352A857-7E3C-4AF7-91F1-579F40779D4C}"/>
    <cellStyle name="RowTitles-Detail 2 7" xfId="5931" xr:uid="{00000000-0005-0000-0000-00002E170000}"/>
    <cellStyle name="RowTitles-Detail 2 7 2" xfId="12416" xr:uid="{9975B346-E7B4-4ACE-A140-AF8A5A2D30E4}"/>
    <cellStyle name="RowTitles-Detail 2 7 2 2" xfId="14724" xr:uid="{2CF29329-1F6F-4175-9802-254BDFC0625F}"/>
    <cellStyle name="RowTitles-Detail 2 8" xfId="6556" xr:uid="{0D5ED387-5D8C-4192-A63D-CBC9CDB247DA}"/>
    <cellStyle name="RowTitles-Detail 3" xfId="5932" xr:uid="{00000000-0005-0000-0000-00002F170000}"/>
    <cellStyle name="RowTitles-Detail 3 2" xfId="5933" xr:uid="{00000000-0005-0000-0000-000030170000}"/>
    <cellStyle name="RowTitles-Detail 3 2 2" xfId="5934" xr:uid="{00000000-0005-0000-0000-000031170000}"/>
    <cellStyle name="RowTitles-Detail 3 2 2 2" xfId="12419" xr:uid="{F8569FCA-E143-474C-A2AB-28C0A7A9B331}"/>
    <cellStyle name="RowTitles-Detail 3 2 2 2 2" xfId="14727" xr:uid="{FA414112-B990-4D9A-83D1-A62A2AB3594E}"/>
    <cellStyle name="RowTitles-Detail 3 2 3" xfId="12418" xr:uid="{9DA876E7-4DFA-41C0-9FF3-2491DF07FE68}"/>
    <cellStyle name="RowTitles-Detail 3 2 3 2" xfId="14726" xr:uid="{77C1A58D-7D15-4A12-9700-E8DC30D5F665}"/>
    <cellStyle name="RowTitles-Detail 3 3" xfId="5935" xr:uid="{00000000-0005-0000-0000-000032170000}"/>
    <cellStyle name="RowTitles-Detail 3 3 2" xfId="12420" xr:uid="{8F48277B-7C7D-4F06-B466-409BD47AA7F4}"/>
    <cellStyle name="RowTitles-Detail 3 3 2 2" xfId="14728" xr:uid="{7D5D492D-C6A4-4FE4-BAD7-EB2613061426}"/>
    <cellStyle name="RowTitles-Detail 3 4" xfId="12417" xr:uid="{557E4CA9-2790-4656-ADED-420C965BCE86}"/>
    <cellStyle name="RowTitles-Detail 3 4 2" xfId="14725" xr:uid="{613C6BC6-77F5-427C-8951-84B8B7B91497}"/>
    <cellStyle name="RowTitles-Detail 4" xfId="5936" xr:uid="{00000000-0005-0000-0000-000033170000}"/>
    <cellStyle name="RowTitles-Detail 4 2" xfId="5937" xr:uid="{00000000-0005-0000-0000-000034170000}"/>
    <cellStyle name="RowTitles-Detail 4 2 2" xfId="12422" xr:uid="{93BDDF0E-9F69-4259-9C08-7687535E40E4}"/>
    <cellStyle name="RowTitles-Detail 4 2 2 2" xfId="14730" xr:uid="{8CC52EB6-FB37-41D8-A53F-876B5C89FC6B}"/>
    <cellStyle name="RowTitles-Detail 4 3" xfId="12421" xr:uid="{A2ECF345-E980-4A2E-9DAE-E1A04CE1C111}"/>
    <cellStyle name="RowTitles-Detail 4 3 2" xfId="14729" xr:uid="{0F7FEB9F-E090-495A-83FD-3E1FDC38FC40}"/>
    <cellStyle name="RowTitles-Detail 5" xfId="5938" xr:uid="{00000000-0005-0000-0000-000035170000}"/>
    <cellStyle name="RowTitles-Detail 5 2" xfId="12423" xr:uid="{66EE4EC2-52CF-4F42-9280-318AAD8B87F1}"/>
    <cellStyle name="RowTitles-Detail 5 2 2" xfId="14731" xr:uid="{BC972E35-9CED-4D16-92F1-188CFD1CC9DD}"/>
    <cellStyle name="RowTitles-Detail 6" xfId="6555" xr:uid="{B87014FA-F9E4-4389-BC20-6F79525FE7DF}"/>
    <cellStyle name="Schlecht 2" xfId="6020" xr:uid="{00000000-0005-0000-0000-000087170000}"/>
    <cellStyle name="Schlecht 2 2" xfId="6021" xr:uid="{00000000-0005-0000-0000-000088170000}"/>
    <cellStyle name="Schlecht 2 2 2" xfId="12424" xr:uid="{BCEC4C6D-FD7B-400C-BEBC-FBE9BDF0F683}"/>
    <cellStyle name="Schlecht 2 3" xfId="6559" xr:uid="{0CF1686D-5096-4858-9DFA-72F40D97F8F3}"/>
    <cellStyle name="Schlecht 3" xfId="6022" xr:uid="{00000000-0005-0000-0000-000089170000}"/>
    <cellStyle name="Schlecht 3 2" xfId="12425" xr:uid="{CF4E008F-AA8C-4F0C-BC98-F822197CC1D3}"/>
    <cellStyle name="Schlecht 4" xfId="6023" xr:uid="{00000000-0005-0000-0000-00008A170000}"/>
    <cellStyle name="Schlecht 4 2" xfId="12426" xr:uid="{E75787C2-B3FE-4E60-82DF-6D9D1DC8FD11}"/>
    <cellStyle name="Schlecht 5" xfId="6024" xr:uid="{00000000-0005-0000-0000-00008B170000}"/>
    <cellStyle name="Schlecht 5 2" xfId="12427" xr:uid="{F8B08304-8667-4C04-9883-8AAB845B15B9}"/>
    <cellStyle name="Schlecht 6" xfId="6558" xr:uid="{F608762C-5BBC-46C4-9EFE-27328368654C}"/>
    <cellStyle name="semestre" xfId="6025" xr:uid="{00000000-0005-0000-0000-00008C170000}"/>
    <cellStyle name="semestre 2" xfId="12428" xr:uid="{A3098736-6E84-47E0-92A8-A05037089340}"/>
    <cellStyle name="Standaard_Blad1" xfId="6026" xr:uid="{00000000-0005-0000-0000-00008D170000}"/>
    <cellStyle name="Standard" xfId="0" builtinId="0"/>
    <cellStyle name="Standard 10" xfId="6027" xr:uid="{00000000-0005-0000-0000-00008E170000}"/>
    <cellStyle name="Standard 10 2" xfId="6028" xr:uid="{00000000-0005-0000-0000-00008F170000}"/>
    <cellStyle name="Standard 10 2 2" xfId="6029" xr:uid="{00000000-0005-0000-0000-000090170000}"/>
    <cellStyle name="Standard 10 2 2 2" xfId="12429" xr:uid="{D32C987A-CD20-42AF-9926-4104E34EC870}"/>
    <cellStyle name="Standard 10 2 2 2 2" xfId="14732" xr:uid="{4DD690BC-CF3F-42DF-AB84-1682860640C2}"/>
    <cellStyle name="Standard 10 2 3" xfId="6693" xr:uid="{0298CF68-7A28-4AE1-860A-E1DE1095D48B}"/>
    <cellStyle name="Standard 10 2 3 2" xfId="13052" xr:uid="{D961B7C4-D40D-411B-8943-E36A3337B471}"/>
    <cellStyle name="Standard 10 3" xfId="6030" xr:uid="{00000000-0005-0000-0000-000091170000}"/>
    <cellStyle name="Standard 10 3 2" xfId="12430" xr:uid="{7070D90E-80F6-4887-8491-6FBBF1E3B20C}"/>
    <cellStyle name="Standard 10 3 2 2" xfId="14733" xr:uid="{416F14D3-1B15-4548-877E-1EDAB0D75611}"/>
    <cellStyle name="Standard 10 4" xfId="6031" xr:uid="{00000000-0005-0000-0000-000092170000}"/>
    <cellStyle name="Standard 10 4 2" xfId="12431" xr:uid="{9C6114CD-EE68-41E9-BCD1-D5B3588B747F}"/>
    <cellStyle name="Standard 10 5" xfId="6560" xr:uid="{CB4B7D64-4144-4AF1-9724-258E7047FE49}"/>
    <cellStyle name="Standard 10 5 2" xfId="12958" xr:uid="{F8B667A7-2970-4250-A766-837FB817DCE5}"/>
    <cellStyle name="Standard 11" xfId="6032" xr:uid="{00000000-0005-0000-0000-000093170000}"/>
    <cellStyle name="Standard 11 2" xfId="6033" xr:uid="{00000000-0005-0000-0000-000094170000}"/>
    <cellStyle name="Standard 11 2 2" xfId="6034" xr:uid="{00000000-0005-0000-0000-000095170000}"/>
    <cellStyle name="Standard 11 2 2 2" xfId="12433" xr:uid="{39B82534-4319-45FA-ACF0-C50028B57A63}"/>
    <cellStyle name="Standard 11 2 2 2 2" xfId="14735" xr:uid="{EAE9FBDF-0D43-4385-AE17-420E3E76DA7A}"/>
    <cellStyle name="Standard 11 2 3" xfId="12432" xr:uid="{777CB28E-562D-4390-BE56-3705DE29DCFB}"/>
    <cellStyle name="Standard 11 2 3 2" xfId="14734" xr:uid="{63A25442-F885-476F-A067-41585E883631}"/>
    <cellStyle name="Standard 11 3" xfId="6035" xr:uid="{00000000-0005-0000-0000-000096170000}"/>
    <cellStyle name="Standard 11 3 2" xfId="12434" xr:uid="{946D84B8-F12C-41B2-8563-60F0375EE288}"/>
    <cellStyle name="Standard 11 3 2 2" xfId="14736" xr:uid="{654A99E3-8D01-4EAC-9206-410D4CFC4A93}"/>
    <cellStyle name="Standard 11 4" xfId="6036" xr:uid="{00000000-0005-0000-0000-000097170000}"/>
    <cellStyle name="Standard 11 4 2" xfId="12435" xr:uid="{558456C3-A8B3-4586-874C-2F6AC1199BF5}"/>
    <cellStyle name="Standard 11 5" xfId="6561" xr:uid="{0674A62C-FBEC-42DF-A6D5-2363A029774C}"/>
    <cellStyle name="Standard 11 5 2" xfId="12959" xr:uid="{D53C1067-A0D5-48AC-A9B6-C5D87111309B}"/>
    <cellStyle name="Standard 12" xfId="6037" xr:uid="{00000000-0005-0000-0000-000098170000}"/>
    <cellStyle name="Standard 12 2" xfId="6038" xr:uid="{00000000-0005-0000-0000-000099170000}"/>
    <cellStyle name="Standard 12 2 2" xfId="6039" xr:uid="{00000000-0005-0000-0000-00009A170000}"/>
    <cellStyle name="Standard 12 2 2 2" xfId="12437" xr:uid="{45AF414C-D26D-4D8C-B55A-E98A936FC626}"/>
    <cellStyle name="Standard 12 2 2 2 2" xfId="14737" xr:uid="{05851503-236E-419B-82D2-C0BB651F1E4D}"/>
    <cellStyle name="Standard 12 2 3" xfId="12436" xr:uid="{FEBDC4DA-79F0-431E-97B9-8FDFD8983C3E}"/>
    <cellStyle name="Standard 12 3" xfId="6040" xr:uid="{00000000-0005-0000-0000-00009B170000}"/>
    <cellStyle name="Standard 12 3 2" xfId="12438" xr:uid="{72781B2E-CCBC-4668-89DC-3CE8FEC490BB}"/>
    <cellStyle name="Standard 12 3 2 2" xfId="14738" xr:uid="{A3F0CC4C-8D3F-4B07-9423-9AC811B118B4}"/>
    <cellStyle name="Standard 12 4" xfId="6562" xr:uid="{DCCB86E9-10E8-4F78-8153-1917C3EA9552}"/>
    <cellStyle name="Standard 13" xfId="6041" xr:uid="{00000000-0005-0000-0000-00009C170000}"/>
    <cellStyle name="Standard 13 2" xfId="6042" xr:uid="{00000000-0005-0000-0000-00009D170000}"/>
    <cellStyle name="Standard 13 2 2" xfId="12439" xr:uid="{3283F7D8-3567-44BB-8E00-122410FC6F37}"/>
    <cellStyle name="Standard 13 2 2 2" xfId="14739" xr:uid="{7084E7E5-AC7A-468A-BBE9-8480DD7E0AB6}"/>
    <cellStyle name="Standard 13 3" xfId="6563" xr:uid="{F4AF1EE4-CA47-4E8B-AD8B-78FD93FCD541}"/>
    <cellStyle name="Standard 13 3 2" xfId="12960" xr:uid="{4CE20758-B001-49E4-B975-F541850B92BF}"/>
    <cellStyle name="Standard 14" xfId="6043" xr:uid="{00000000-0005-0000-0000-00009E170000}"/>
    <cellStyle name="Standard 14 2" xfId="6044" xr:uid="{00000000-0005-0000-0000-00009F170000}"/>
    <cellStyle name="Standard 14 2 2" xfId="6045" xr:uid="{00000000-0005-0000-0000-0000A0170000}"/>
    <cellStyle name="Standard 14 2 3" xfId="12440" xr:uid="{06CF3402-FE26-45CD-BC96-FCEF669D4CE5}"/>
    <cellStyle name="Standard 14 2 3 2" xfId="14740" xr:uid="{DE5E15F7-C370-4F0A-A220-E2CB8D3302AF}"/>
    <cellStyle name="Standard 14 3" xfId="6564" xr:uid="{FAD3593A-66BC-4AC2-8ABA-158CED7880D3}"/>
    <cellStyle name="Standard 15" xfId="6046" xr:uid="{00000000-0005-0000-0000-0000A1170000}"/>
    <cellStyle name="Standard 15 2" xfId="6047" xr:uid="{00000000-0005-0000-0000-0000A2170000}"/>
    <cellStyle name="Standard 15 2 2" xfId="12441" xr:uid="{07D1BC77-D8A3-4A22-AB81-0F65AEF01A05}"/>
    <cellStyle name="Standard 15 3" xfId="6048" xr:uid="{00000000-0005-0000-0000-0000A3170000}"/>
    <cellStyle name="Standard 15 3 2" xfId="12442" xr:uid="{5DAE0308-488F-4091-899F-F3835B3748D0}"/>
    <cellStyle name="Standard 15 4" xfId="6694" xr:uid="{D3FB3E76-E6BE-42C9-BAF6-3321B4BE9B20}"/>
    <cellStyle name="Standard 16" xfId="6049" xr:uid="{00000000-0005-0000-0000-0000A4170000}"/>
    <cellStyle name="Standard 16 2" xfId="6050" xr:uid="{00000000-0005-0000-0000-0000A5170000}"/>
    <cellStyle name="Standard 16 2 2" xfId="12444" xr:uid="{C2197420-3CB9-42A9-9188-F6607ADFDD10}"/>
    <cellStyle name="Standard 16 3" xfId="12443" xr:uid="{07B8B4A3-F5E2-423B-8CA3-257AA07AB75C}"/>
    <cellStyle name="Standard 16 3 2" xfId="14741" xr:uid="{8066CF67-5E0D-4CE6-B772-1189D108706E}"/>
    <cellStyle name="Standard 17" xfId="6051" xr:uid="{00000000-0005-0000-0000-0000A6170000}"/>
    <cellStyle name="Standard 17 2" xfId="6052" xr:uid="{00000000-0005-0000-0000-0000A7170000}"/>
    <cellStyle name="Standard 17 2 2" xfId="12446" xr:uid="{B7FE3577-1DE5-40AB-81A9-3EB0D44D187C}"/>
    <cellStyle name="Standard 17 3" xfId="12445" xr:uid="{ED0AB9A9-2B53-442F-8946-CFF84054FC31}"/>
    <cellStyle name="Standard 17 3 2" xfId="14742" xr:uid="{FDEB455E-4AD8-4F4E-B9EC-D1F734C7048F}"/>
    <cellStyle name="Standard 18" xfId="6053" xr:uid="{00000000-0005-0000-0000-0000A8170000}"/>
    <cellStyle name="Standard 18 2" xfId="6054" xr:uid="{00000000-0005-0000-0000-0000A9170000}"/>
    <cellStyle name="Standard 18 2 2" xfId="12448" xr:uid="{E9CD30A3-5DEF-48DC-A1A9-9B1D410F7D1A}"/>
    <cellStyle name="Standard 18 3" xfId="12447" xr:uid="{CCEDEA68-92F1-4E25-89B0-4AE41430DF57}"/>
    <cellStyle name="Standard 19" xfId="6055" xr:uid="{00000000-0005-0000-0000-0000AA170000}"/>
    <cellStyle name="Standard 19 2" xfId="12449" xr:uid="{EEA6BC8B-CA8A-4FB2-B612-41C86C4A395F}"/>
    <cellStyle name="Standard 19 2 2" xfId="14743" xr:uid="{C9616429-6524-468C-B0CC-923E1F233260}"/>
    <cellStyle name="Standard 2" xfId="6056" xr:uid="{00000000-0005-0000-0000-0000AB170000}"/>
    <cellStyle name="Standard 2 10" xfId="6057" xr:uid="{00000000-0005-0000-0000-0000AC170000}"/>
    <cellStyle name="Standard 2 10 2" xfId="6058" xr:uid="{00000000-0005-0000-0000-0000AD170000}"/>
    <cellStyle name="Standard 2 10 2 2" xfId="6059" xr:uid="{00000000-0005-0000-0000-0000AE170000}"/>
    <cellStyle name="Standard 2 10 2 2 2" xfId="6568" xr:uid="{A8966E35-5BA6-43CB-80CD-856673BD6ECB}"/>
    <cellStyle name="Standard 2 10 2 2 2 2" xfId="12963" xr:uid="{E9DA6DCC-70C4-47A6-B154-AEAFCFB9D9F4}"/>
    <cellStyle name="Standard 2 10 2 3" xfId="6567" xr:uid="{27D7AEFA-C325-4F55-A848-7F55DE7E3D48}"/>
    <cellStyle name="Standard 2 10 2 3 2" xfId="12962" xr:uid="{5E8EE964-1B63-4E46-8AD6-382BE1DBFC00}"/>
    <cellStyle name="Standard 2 10 3" xfId="6060" xr:uid="{00000000-0005-0000-0000-0000AF170000}"/>
    <cellStyle name="Standard 2 10 3 2" xfId="6569" xr:uid="{77935EAD-0FD8-4DE4-AF2C-505D330B35BD}"/>
    <cellStyle name="Standard 2 10 3 2 2" xfId="12964" xr:uid="{FC826084-483B-4F7C-A161-FC05714089F2}"/>
    <cellStyle name="Standard 2 10 4" xfId="6061" xr:uid="{00000000-0005-0000-0000-0000B0170000}"/>
    <cellStyle name="Standard 2 10 4 2" xfId="6570" xr:uid="{FF283FA4-1269-4BDE-89A6-2F1A03AD22CF}"/>
    <cellStyle name="Standard 2 10 4 2 2" xfId="12965" xr:uid="{2DB818BB-F188-4B34-BFA5-534ADDD790A1}"/>
    <cellStyle name="Standard 2 10 5" xfId="6566" xr:uid="{2BE7BA27-B49D-4992-A2EC-E691E2E33027}"/>
    <cellStyle name="Standard 2 10 5 2" xfId="12961" xr:uid="{21735618-F657-4458-88A4-4689A465CA86}"/>
    <cellStyle name="Standard 2 11" xfId="6062" xr:uid="{00000000-0005-0000-0000-0000B1170000}"/>
    <cellStyle name="Standard 2 11 2" xfId="6571" xr:uid="{ACA0C174-FE1D-4961-B6B1-19051DD6AA7E}"/>
    <cellStyle name="Standard 2 12" xfId="6063" xr:uid="{00000000-0005-0000-0000-0000B2170000}"/>
    <cellStyle name="Standard 2 12 2" xfId="6064" xr:uid="{00000000-0005-0000-0000-0000B3170000}"/>
    <cellStyle name="Standard 2 12 2 2" xfId="6573" xr:uid="{C471EDAD-436C-47F5-A491-5EB9026F11A3}"/>
    <cellStyle name="Standard 2 12 3" xfId="6572" xr:uid="{B6513D9E-7246-4AF7-AB68-D062D5605C8E}"/>
    <cellStyle name="Standard 2 13" xfId="6065" xr:uid="{00000000-0005-0000-0000-0000B4170000}"/>
    <cellStyle name="Standard 2 13 2" xfId="6574" xr:uid="{7D8D8B76-D3AE-4947-B3AE-73FFC77E5D3F}"/>
    <cellStyle name="Standard 2 14" xfId="6066" xr:uid="{00000000-0005-0000-0000-0000B5170000}"/>
    <cellStyle name="Standard 2 14 2" xfId="6575" xr:uid="{2AD7A789-88C5-4431-BBA3-AADB0E7E2E4C}"/>
    <cellStyle name="Standard 2 15" xfId="6067" xr:uid="{00000000-0005-0000-0000-0000B6170000}"/>
    <cellStyle name="Standard 2 15 2" xfId="6576" xr:uid="{A904F0E1-2FED-4D94-BE66-B77087279CE6}"/>
    <cellStyle name="Standard 2 16" xfId="6068" xr:uid="{00000000-0005-0000-0000-0000B7170000}"/>
    <cellStyle name="Standard 2 16 2" xfId="6577" xr:uid="{BEA49232-057C-4AA2-BC1A-93343CFA1C42}"/>
    <cellStyle name="Standard 2 16 2 2" xfId="12966" xr:uid="{DC1006BC-99C8-49AF-B303-E28BD1FD28C7}"/>
    <cellStyle name="Standard 2 17" xfId="6069" xr:uid="{00000000-0005-0000-0000-0000B8170000}"/>
    <cellStyle name="Standard 2 17 2" xfId="6070" xr:uid="{00000000-0005-0000-0000-0000B9170000}"/>
    <cellStyle name="Standard 2 17 2 2" xfId="6696" xr:uid="{5B89854D-6809-4708-A37B-0DA488D26D67}"/>
    <cellStyle name="Standard 2 17 2 2 2" xfId="13054" xr:uid="{6D1F2E6E-0C10-4E70-84D2-6A1FF68E1647}"/>
    <cellStyle name="Standard 2 17 3" xfId="6695" xr:uid="{05C9E3D4-D9DB-4D63-86FF-3F37163FCF8F}"/>
    <cellStyle name="Standard 2 17 3 2" xfId="13053" xr:uid="{CF6498DA-936B-4350-B818-2C7EF9723120}"/>
    <cellStyle name="Standard 2 18" xfId="6565" xr:uid="{15103340-0295-417C-988C-DFC430E11628}"/>
    <cellStyle name="Standard 2 2" xfId="6071" xr:uid="{00000000-0005-0000-0000-0000BA170000}"/>
    <cellStyle name="Standard 2 2 2" xfId="6072" xr:uid="{00000000-0005-0000-0000-0000BB170000}"/>
    <cellStyle name="Standard 2 2 2 2" xfId="6073" xr:uid="{00000000-0005-0000-0000-0000BC170000}"/>
    <cellStyle name="Standard 2 2 2 2 2" xfId="6580" xr:uid="{53D96A6C-2652-4099-81B3-3A04E5950DD8}"/>
    <cellStyle name="Standard 2 2 2 2 2 2" xfId="12969" xr:uid="{5663900E-1A38-43F6-9515-BFB7D46053C1}"/>
    <cellStyle name="Standard 2 2 2 3" xfId="6579" xr:uid="{D7B67545-F94D-4C46-A4B9-3392959844E2}"/>
    <cellStyle name="Standard 2 2 2 3 2" xfId="12968" xr:uid="{67C91B36-458F-4306-9E89-ABFB75B67C70}"/>
    <cellStyle name="Standard 2 2 3" xfId="6074" xr:uid="{00000000-0005-0000-0000-0000BD170000}"/>
    <cellStyle name="Standard 2 2 3 2" xfId="6581" xr:uid="{40FB43AB-BB52-42C2-9FD4-7B1218966271}"/>
    <cellStyle name="Standard 2 2 4" xfId="6075" xr:uid="{00000000-0005-0000-0000-0000BE170000}"/>
    <cellStyle name="Standard 2 2 4 2" xfId="6582" xr:uid="{502206DF-2E45-482D-A0F2-DB69AAD71A49}"/>
    <cellStyle name="Standard 2 2 4 2 2" xfId="12970" xr:uid="{2A85CB18-5B0C-4284-B334-9695C17926A9}"/>
    <cellStyle name="Standard 2 2 5" xfId="6076" xr:uid="{00000000-0005-0000-0000-0000BF170000}"/>
    <cellStyle name="Standard 2 2 5 2" xfId="6583" xr:uid="{1CC66044-A51A-4936-8FE3-FDF9339756B1}"/>
    <cellStyle name="Standard 2 2 5 2 2" xfId="12971" xr:uid="{5C50EA25-D4D0-4A9C-92BC-BF20FD7BB91D}"/>
    <cellStyle name="Standard 2 2 6" xfId="6578" xr:uid="{E063692C-B56D-4332-A4DB-A45C004DD746}"/>
    <cellStyle name="Standard 2 2 6 2" xfId="12967" xr:uid="{F99E751C-7EF5-4952-B42F-0B0AEEB68A19}"/>
    <cellStyle name="Standard 2 3" xfId="6077" xr:uid="{00000000-0005-0000-0000-0000C0170000}"/>
    <cellStyle name="Standard 2 3 2" xfId="6078" xr:uid="{00000000-0005-0000-0000-0000C1170000}"/>
    <cellStyle name="Standard 2 3 2 2" xfId="6079" xr:uid="{00000000-0005-0000-0000-0000C2170000}"/>
    <cellStyle name="Standard 2 3 2 2 2" xfId="6586" xr:uid="{E6155FC9-70A2-4DA7-A7F0-4F5BF7622A57}"/>
    <cellStyle name="Standard 2 3 2 2 2 2" xfId="12974" xr:uid="{AE2F56EE-6471-4E47-826C-04ADFD697004}"/>
    <cellStyle name="Standard 2 3 2 3" xfId="6585" xr:uid="{1262552A-20F8-421A-9F02-7F81C1669A75}"/>
    <cellStyle name="Standard 2 3 2 3 2" xfId="12973" xr:uid="{F4B43AF3-BE5B-47FD-BF12-B300177D7B1C}"/>
    <cellStyle name="Standard 2 3 3" xfId="6080" xr:uid="{00000000-0005-0000-0000-0000C3170000}"/>
    <cellStyle name="Standard 2 3 3 2" xfId="6587" xr:uid="{BCD030B4-6E65-46C7-970A-C0DAD0877EA7}"/>
    <cellStyle name="Standard 2 3 3 2 2" xfId="12975" xr:uid="{DC4DE6DD-4412-4E28-AC04-6893EF6E9C7C}"/>
    <cellStyle name="Standard 2 3 4" xfId="6081" xr:uid="{00000000-0005-0000-0000-0000C4170000}"/>
    <cellStyle name="Standard 2 3 4 2" xfId="6588" xr:uid="{E2AB97B7-BD5A-4F6D-9229-DFEBEB284E71}"/>
    <cellStyle name="Standard 2 3 4 2 2" xfId="12976" xr:uid="{A31E3AB5-1E37-4562-BD55-0D806AEC748A}"/>
    <cellStyle name="Standard 2 3 5" xfId="6584" xr:uid="{E26B81DA-3282-47AF-8166-9E318DC82966}"/>
    <cellStyle name="Standard 2 3 5 2" xfId="12972" xr:uid="{2124CF97-4F8C-4626-ABCA-E0E62373DA7E}"/>
    <cellStyle name="Standard 2 4" xfId="6082" xr:uid="{00000000-0005-0000-0000-0000C5170000}"/>
    <cellStyle name="Standard 2 4 2" xfId="6083" xr:uid="{00000000-0005-0000-0000-0000C6170000}"/>
    <cellStyle name="Standard 2 4 2 2" xfId="6084" xr:uid="{00000000-0005-0000-0000-0000C7170000}"/>
    <cellStyle name="Standard 2 4 2 2 2" xfId="6591" xr:uid="{6322C1DA-05A9-46DD-93D9-3B82DC64B75E}"/>
    <cellStyle name="Standard 2 4 2 2 2 2" xfId="12979" xr:uid="{77DEB355-0A2E-4E5C-A863-1845BBAC6AE0}"/>
    <cellStyle name="Standard 2 4 2 3" xfId="6590" xr:uid="{A8DFF7C8-50A4-4FC0-A39B-B584EF760011}"/>
    <cellStyle name="Standard 2 4 2 3 2" xfId="12978" xr:uid="{A1C9D715-15F3-46A1-B81A-56201F8CC8B9}"/>
    <cellStyle name="Standard 2 4 3" xfId="6085" xr:uid="{00000000-0005-0000-0000-0000C8170000}"/>
    <cellStyle name="Standard 2 4 3 2" xfId="6592" xr:uid="{37806BEE-AA13-45F7-8AB9-30586C745D75}"/>
    <cellStyle name="Standard 2 4 3 2 2" xfId="12980" xr:uid="{222A5292-3833-4193-B1AA-23A9803B2D8E}"/>
    <cellStyle name="Standard 2 4 4" xfId="6086" xr:uid="{00000000-0005-0000-0000-0000C9170000}"/>
    <cellStyle name="Standard 2 4 4 2" xfId="6593" xr:uid="{95B548B1-487E-4D64-8EC6-D861F47C7BB0}"/>
    <cellStyle name="Standard 2 4 4 2 2" xfId="12981" xr:uid="{0D44A513-4F0C-4415-8E3D-752068A88438}"/>
    <cellStyle name="Standard 2 4 5" xfId="6589" xr:uid="{9CA6C9CB-6514-480D-A773-5E36CC31F77C}"/>
    <cellStyle name="Standard 2 4 5 2" xfId="12977" xr:uid="{3D0271CD-EDB0-4C61-80A2-E4563281D688}"/>
    <cellStyle name="Standard 2 5" xfId="6087" xr:uid="{00000000-0005-0000-0000-0000CA170000}"/>
    <cellStyle name="Standard 2 5 2" xfId="6088" xr:uid="{00000000-0005-0000-0000-0000CB170000}"/>
    <cellStyle name="Standard 2 5 2 2" xfId="6089" xr:uid="{00000000-0005-0000-0000-0000CC170000}"/>
    <cellStyle name="Standard 2 5 2 2 2" xfId="6596" xr:uid="{19C9AEE5-CC3F-4E2B-9C87-3B90A4F3BDEF}"/>
    <cellStyle name="Standard 2 5 2 2 2 2" xfId="12984" xr:uid="{3F863CC5-E4C4-4771-9C0F-2C3AEABE4172}"/>
    <cellStyle name="Standard 2 5 2 3" xfId="6595" xr:uid="{23309BED-DA33-4C17-B988-6EB9C14A5061}"/>
    <cellStyle name="Standard 2 5 2 3 2" xfId="12983" xr:uid="{8C7FBAFA-388D-49E8-B407-EFC24BB5B13A}"/>
    <cellStyle name="Standard 2 5 3" xfId="6090" xr:uid="{00000000-0005-0000-0000-0000CD170000}"/>
    <cellStyle name="Standard 2 5 3 2" xfId="6597" xr:uid="{54FF3C57-B35A-4634-9612-5BA5D7047741}"/>
    <cellStyle name="Standard 2 5 3 2 2" xfId="12985" xr:uid="{F64F1A86-2675-4393-AAC5-3626253E6816}"/>
    <cellStyle name="Standard 2 5 4" xfId="6091" xr:uid="{00000000-0005-0000-0000-0000CE170000}"/>
    <cellStyle name="Standard 2 5 4 2" xfId="6598" xr:uid="{C4E3E45C-3464-457A-B209-72699FCA1A46}"/>
    <cellStyle name="Standard 2 5 4 2 2" xfId="12986" xr:uid="{A96B22DF-2D81-436B-A25D-19D5A235F378}"/>
    <cellStyle name="Standard 2 5 5" xfId="6594" xr:uid="{77AEC9D8-1BBA-48A8-AF1E-D91452C71119}"/>
    <cellStyle name="Standard 2 5 5 2" xfId="12982" xr:uid="{02697749-5F6A-42EF-816F-158903C133B9}"/>
    <cellStyle name="Standard 2 6" xfId="6092" xr:uid="{00000000-0005-0000-0000-0000CF170000}"/>
    <cellStyle name="Standard 2 6 2" xfId="6093" xr:uid="{00000000-0005-0000-0000-0000D0170000}"/>
    <cellStyle name="Standard 2 6 2 2" xfId="6094" xr:uid="{00000000-0005-0000-0000-0000D1170000}"/>
    <cellStyle name="Standard 2 6 2 2 2" xfId="6601" xr:uid="{FCB70EF8-CC8C-4F4D-825E-0D7D12D4A9A7}"/>
    <cellStyle name="Standard 2 6 2 2 2 2" xfId="12989" xr:uid="{EE243503-463F-4AAB-83D4-637FEBDA2BDA}"/>
    <cellStyle name="Standard 2 6 2 3" xfId="6600" xr:uid="{855A67F8-3754-49DB-A300-4B72092D59AE}"/>
    <cellStyle name="Standard 2 6 2 3 2" xfId="12988" xr:uid="{6A88A825-BDB6-44B9-B6BC-4C18A50C5DAE}"/>
    <cellStyle name="Standard 2 6 3" xfId="6095" xr:uid="{00000000-0005-0000-0000-0000D2170000}"/>
    <cellStyle name="Standard 2 6 3 2" xfId="6602" xr:uid="{B8AF35D8-E677-47CF-95D8-66936B58C301}"/>
    <cellStyle name="Standard 2 6 3 2 2" xfId="12990" xr:uid="{48206B35-3AB5-4618-9497-7FE76FAE19CE}"/>
    <cellStyle name="Standard 2 6 4" xfId="6096" xr:uid="{00000000-0005-0000-0000-0000D3170000}"/>
    <cellStyle name="Standard 2 6 4 2" xfId="6603" xr:uid="{33FB9BB8-F289-41AF-9F91-918A6119BD65}"/>
    <cellStyle name="Standard 2 6 4 2 2" xfId="12991" xr:uid="{CD13AFE9-1C51-43ED-A643-592B7BB66BF7}"/>
    <cellStyle name="Standard 2 6 5" xfId="6599" xr:uid="{CA99F928-8E44-4C71-BF78-67DB10C849ED}"/>
    <cellStyle name="Standard 2 6 5 2" xfId="12987" xr:uid="{076ABA14-E132-4B88-A02C-B014F16FF78C}"/>
    <cellStyle name="Standard 2 7" xfId="6097" xr:uid="{00000000-0005-0000-0000-0000D4170000}"/>
    <cellStyle name="Standard 2 7 2" xfId="6098" xr:uid="{00000000-0005-0000-0000-0000D5170000}"/>
    <cellStyle name="Standard 2 7 2 2" xfId="6099" xr:uid="{00000000-0005-0000-0000-0000D6170000}"/>
    <cellStyle name="Standard 2 7 2 2 2" xfId="6606" xr:uid="{65183B72-AE8B-4359-84B3-20CF3F7D85DA}"/>
    <cellStyle name="Standard 2 7 2 2 2 2" xfId="12994" xr:uid="{3BDA30A8-7841-43B8-9B53-9521432D2C05}"/>
    <cellStyle name="Standard 2 7 2 3" xfId="6605" xr:uid="{0E24F78E-910C-4BA4-9F5E-6CA879EFF142}"/>
    <cellStyle name="Standard 2 7 2 3 2" xfId="12993" xr:uid="{D3BFCF0A-4B0F-4CB2-AB2B-1D3CCF65F6FC}"/>
    <cellStyle name="Standard 2 7 3" xfId="6100" xr:uid="{00000000-0005-0000-0000-0000D7170000}"/>
    <cellStyle name="Standard 2 7 3 2" xfId="6607" xr:uid="{CD441023-84CE-4CB4-9A3E-4274CDA3B4FF}"/>
    <cellStyle name="Standard 2 7 3 2 2" xfId="12995" xr:uid="{E50272DE-3757-427E-8F97-213904CB39BD}"/>
    <cellStyle name="Standard 2 7 4" xfId="6101" xr:uid="{00000000-0005-0000-0000-0000D8170000}"/>
    <cellStyle name="Standard 2 7 4 2" xfId="6608" xr:uid="{3D4B1934-5D7C-4BE6-A3FC-63C45BB6DE6F}"/>
    <cellStyle name="Standard 2 7 4 2 2" xfId="12996" xr:uid="{831D2C28-601E-4B01-801E-676E5111CCDC}"/>
    <cellStyle name="Standard 2 7 5" xfId="6604" xr:uid="{8641306E-B092-4685-8957-ABD5DB1C5B8A}"/>
    <cellStyle name="Standard 2 7 5 2" xfId="12992" xr:uid="{BE2A13FF-08AE-4565-AD80-D0E7CEA0FBF1}"/>
    <cellStyle name="Standard 2 8" xfId="6102" xr:uid="{00000000-0005-0000-0000-0000D9170000}"/>
    <cellStyle name="Standard 2 8 2" xfId="6103" xr:uid="{00000000-0005-0000-0000-0000DA170000}"/>
    <cellStyle name="Standard 2 8 2 2" xfId="6104" xr:uid="{00000000-0005-0000-0000-0000DB170000}"/>
    <cellStyle name="Standard 2 8 2 2 2" xfId="6611" xr:uid="{19826F0A-359A-4231-AA92-E3AB95081C2E}"/>
    <cellStyle name="Standard 2 8 2 2 2 2" xfId="12999" xr:uid="{E0E9F613-6BD9-4A47-8652-983FDAA372F9}"/>
    <cellStyle name="Standard 2 8 2 3" xfId="6610" xr:uid="{21297593-EF0C-4C99-95D8-A4890533504C}"/>
    <cellStyle name="Standard 2 8 2 3 2" xfId="12998" xr:uid="{3051D79A-9566-400B-95B9-AE9D9712E22E}"/>
    <cellStyle name="Standard 2 8 3" xfId="6105" xr:uid="{00000000-0005-0000-0000-0000DC170000}"/>
    <cellStyle name="Standard 2 8 3 2" xfId="6612" xr:uid="{48DFD6EF-20F3-41B0-9A7A-529770A11D09}"/>
    <cellStyle name="Standard 2 8 3 2 2" xfId="13000" xr:uid="{0F5EC61D-8E66-48C9-A4CF-4C4EFECF176B}"/>
    <cellStyle name="Standard 2 8 4" xfId="6106" xr:uid="{00000000-0005-0000-0000-0000DD170000}"/>
    <cellStyle name="Standard 2 8 4 2" xfId="6613" xr:uid="{22686ADF-DD77-4FD9-B950-9A9ED4294436}"/>
    <cellStyle name="Standard 2 8 4 2 2" xfId="13001" xr:uid="{B00E7371-9B3B-40D2-8796-56B2C08666FC}"/>
    <cellStyle name="Standard 2 8 5" xfId="6609" xr:uid="{5F394C07-4041-4F90-AD19-9180860D1F2E}"/>
    <cellStyle name="Standard 2 8 5 2" xfId="12997" xr:uid="{2B347DD8-D7D6-4B7D-BC6A-13C040F4DD1B}"/>
    <cellStyle name="Standard 2 9" xfId="6107" xr:uid="{00000000-0005-0000-0000-0000DE170000}"/>
    <cellStyle name="Standard 2 9 2" xfId="6108" xr:uid="{00000000-0005-0000-0000-0000DF170000}"/>
    <cellStyle name="Standard 2 9 2 2" xfId="6109" xr:uid="{00000000-0005-0000-0000-0000E0170000}"/>
    <cellStyle name="Standard 2 9 2 2 2" xfId="6616" xr:uid="{A6D69B02-DDC6-49B9-BE92-B47492FB2B06}"/>
    <cellStyle name="Standard 2 9 2 2 2 2" xfId="13004" xr:uid="{D9A5D8F5-32D0-4C60-BB69-045EB4FDFB75}"/>
    <cellStyle name="Standard 2 9 2 3" xfId="6615" xr:uid="{6D29F671-111D-4DC1-B85A-0FB954A0DF1D}"/>
    <cellStyle name="Standard 2 9 2 3 2" xfId="13003" xr:uid="{6C95BBCE-ACA2-4D05-B985-4FE9FE09FAE2}"/>
    <cellStyle name="Standard 2 9 3" xfId="6110" xr:uid="{00000000-0005-0000-0000-0000E1170000}"/>
    <cellStyle name="Standard 2 9 3 2" xfId="6617" xr:uid="{978F1A11-461F-4089-B182-5ABE9D67E190}"/>
    <cellStyle name="Standard 2 9 3 2 2" xfId="13005" xr:uid="{9D06EE4F-A13E-4AAA-B7E7-884DCDF2B028}"/>
    <cellStyle name="Standard 2 9 4" xfId="6111" xr:uid="{00000000-0005-0000-0000-0000E2170000}"/>
    <cellStyle name="Standard 2 9 4 2" xfId="6618" xr:uid="{9B0B504B-D7D2-45B0-9AEB-B503798275E7}"/>
    <cellStyle name="Standard 2 9 4 2 2" xfId="13006" xr:uid="{A2B8ACAE-9A7D-4485-BF55-9C37E547D6B4}"/>
    <cellStyle name="Standard 2 9 5" xfId="6614" xr:uid="{0E06C396-B4B2-4259-B4A0-690F430608E8}"/>
    <cellStyle name="Standard 2 9 5 2" xfId="13002" xr:uid="{F1068E67-BB3D-4AD4-8EA6-B0364E077FE2}"/>
    <cellStyle name="Standard 2_h4 3" xfId="6120" xr:uid="{00000000-0005-0000-0000-0000EB170000}"/>
    <cellStyle name="Standard 20" xfId="6112" xr:uid="{00000000-0005-0000-0000-0000E3170000}"/>
    <cellStyle name="Standard 20 2" xfId="12450" xr:uid="{068A2650-BEC0-4A0F-A9DA-F66F8BA675AE}"/>
    <cellStyle name="Standard 21" xfId="6113" xr:uid="{00000000-0005-0000-0000-0000E4170000}"/>
    <cellStyle name="Standard 21 2" xfId="12451" xr:uid="{CC16FEF5-1D0B-4C3E-84D1-A0EF5300FCD8}"/>
    <cellStyle name="Standard 21 2 2" xfId="14744" xr:uid="{9C4E9D21-0F6A-4F3F-9525-A57610D26460}"/>
    <cellStyle name="Standard 22" xfId="6114" xr:uid="{00000000-0005-0000-0000-0000E5170000}"/>
    <cellStyle name="Standard 22 2" xfId="12452" xr:uid="{C4BB94AE-4C85-4B8B-BB5F-9BC6D361A0B4}"/>
    <cellStyle name="Standard 23" xfId="6115" xr:uid="{00000000-0005-0000-0000-0000E6170000}"/>
    <cellStyle name="Standard 23 2" xfId="12453" xr:uid="{7D29B0AA-C400-409A-B447-8F09E1533763}"/>
    <cellStyle name="Standard 24" xfId="6116" xr:uid="{00000000-0005-0000-0000-0000E7170000}"/>
    <cellStyle name="Standard 24 2" xfId="12454" xr:uid="{FC57A0AB-842F-4FA0-BB8E-413BA2016D33}"/>
    <cellStyle name="Standard 25" xfId="6117" xr:uid="{00000000-0005-0000-0000-0000E8170000}"/>
    <cellStyle name="Standard 25 2" xfId="12455" xr:uid="{9355F982-346B-419A-9353-5A5389C9E575}"/>
    <cellStyle name="Standard 25 2 2" xfId="14745" xr:uid="{622BBA54-C2AD-4A56-B22F-20F8DB577D2D}"/>
    <cellStyle name="Standard 26" xfId="6118" xr:uid="{00000000-0005-0000-0000-0000E9170000}"/>
    <cellStyle name="Standard 26 2" xfId="12456" xr:uid="{F84AD015-9428-4E25-AE24-5CB70EF4ADB9}"/>
    <cellStyle name="Standard 27" xfId="6119" xr:uid="{00000000-0005-0000-0000-0000EA170000}"/>
    <cellStyle name="Standard 27 2" xfId="12457" xr:uid="{EE8477EA-3C26-4AB4-91BA-1389F4AF505F}"/>
    <cellStyle name="Standard 27 2 2" xfId="14746" xr:uid="{8D965576-8AD1-47C9-85CC-F763417B9BED}"/>
    <cellStyle name="Standard 28" xfId="6271" xr:uid="{AC75C107-105F-49AE-9BC2-C210CA99BF73}"/>
    <cellStyle name="Standard 28 2" xfId="12866" xr:uid="{F2FADB1E-80E3-4F9C-9F5E-1B877CF2615B}"/>
    <cellStyle name="Standard 29" xfId="12533" xr:uid="{2E520DCA-013F-465F-976E-4C3E9922F053}"/>
    <cellStyle name="Standard 29 2" xfId="14759" xr:uid="{1CE77EC6-94D2-486E-9E1C-A0002BE6E5BD}"/>
    <cellStyle name="Standard 3" xfId="6121" xr:uid="{00000000-0005-0000-0000-0000EC170000}"/>
    <cellStyle name="Standard 3 2" xfId="6122" xr:uid="{00000000-0005-0000-0000-0000ED170000}"/>
    <cellStyle name="Standard 3 2 2" xfId="6123" xr:uid="{00000000-0005-0000-0000-0000EE170000}"/>
    <cellStyle name="Standard 3 2 2 2" xfId="12458" xr:uid="{152CF1FE-4A24-4246-8FAC-384A4EE66952}"/>
    <cellStyle name="Standard 3 2 3" xfId="6620" xr:uid="{AC5EC9FA-EB00-41B8-8CD5-9B415643CE38}"/>
    <cellStyle name="Standard 3 2 3 2" xfId="13007" xr:uid="{9867D199-C044-4C3D-8FB2-C070BA0622B0}"/>
    <cellStyle name="Standard 3 3" xfId="6124" xr:uid="{00000000-0005-0000-0000-0000EF170000}"/>
    <cellStyle name="Standard 3 3 2" xfId="12459" xr:uid="{31DF43BA-D306-4CC7-9A13-DC90D2F680EB}"/>
    <cellStyle name="Standard 3 4" xfId="6125" xr:uid="{00000000-0005-0000-0000-0000F0170000}"/>
    <cellStyle name="Standard 3 4 2" xfId="12460" xr:uid="{9ECC283A-AA27-4CC5-B724-B61F5BB42F9A}"/>
    <cellStyle name="Standard 3 4 2 2" xfId="14747" xr:uid="{98415322-A1D0-4CCA-BE75-C2240AA8BC76}"/>
    <cellStyle name="Standard 3 5" xfId="6126" xr:uid="{00000000-0005-0000-0000-0000F1170000}"/>
    <cellStyle name="Standard 3 5 2" xfId="12461" xr:uid="{EDDD497E-F0F8-4C1D-9F07-3337BBE0B934}"/>
    <cellStyle name="Standard 3 6" xfId="6127" xr:uid="{00000000-0005-0000-0000-0000F2170000}"/>
    <cellStyle name="Standard 3 6 2" xfId="12462" xr:uid="{437477AE-BDBD-44A8-AA20-3D3E22F46CA2}"/>
    <cellStyle name="Standard 3 6 2 2" xfId="14748" xr:uid="{0CA22E03-EB7C-4FB7-9A32-E705C7B2547D}"/>
    <cellStyle name="Standard 3 7" xfId="6128" xr:uid="{00000000-0005-0000-0000-0000F3170000}"/>
    <cellStyle name="Standard 3 7 2" xfId="12463" xr:uid="{55EA42FA-EEAE-488D-9101-86635F9050F5}"/>
    <cellStyle name="Standard 3 7 2 2" xfId="14749" xr:uid="{0CB09036-95FA-4078-BCF1-54EAF872B5A3}"/>
    <cellStyle name="Standard 3 8" xfId="6129" xr:uid="{00000000-0005-0000-0000-0000F4170000}"/>
    <cellStyle name="Standard 3 8 2" xfId="12464" xr:uid="{F35E87F5-9E49-4B8E-86E0-F3807A22AE00}"/>
    <cellStyle name="Standard 3 8 2 2" xfId="14750" xr:uid="{083D9ACB-BD63-44B3-98F1-DE7154B19817}"/>
    <cellStyle name="Standard 3 9" xfId="6619" xr:uid="{9FBBF141-013C-4A34-8A7B-C1834F2321A5}"/>
    <cellStyle name="Standard 4" xfId="6130" xr:uid="{00000000-0005-0000-0000-0000F5170000}"/>
    <cellStyle name="Standard 4 10" xfId="6621" xr:uid="{A40B191D-4B97-4DF0-B409-000A80659029}"/>
    <cellStyle name="Standard 4 2" xfId="6131" xr:uid="{00000000-0005-0000-0000-0000F6170000}"/>
    <cellStyle name="Standard 4 2 2" xfId="6132" xr:uid="{00000000-0005-0000-0000-0000F7170000}"/>
    <cellStyle name="Standard 4 2 2 2" xfId="6133" xr:uid="{00000000-0005-0000-0000-0000F8170000}"/>
    <cellStyle name="Standard 4 2 2 2 2" xfId="6624" xr:uid="{4ABD337E-4795-4521-8632-EAC9E417FEB7}"/>
    <cellStyle name="Standard 4 2 2 2 2 2" xfId="13010" xr:uid="{C96979DC-4D68-4E63-95FF-F9ABD1251E27}"/>
    <cellStyle name="Standard 4 2 2 3" xfId="6623" xr:uid="{70EA1147-4014-437E-A2EC-4620F9EA9E04}"/>
    <cellStyle name="Standard 4 2 2 3 2" xfId="13009" xr:uid="{44F068DB-B188-4037-B056-215A887D0D69}"/>
    <cellStyle name="Standard 4 2 3" xfId="6134" xr:uid="{00000000-0005-0000-0000-0000F9170000}"/>
    <cellStyle name="Standard 4 2 3 2" xfId="6625" xr:uid="{4A94CD5E-F601-4335-82C2-632B7114CC90}"/>
    <cellStyle name="Standard 4 2 3 2 2" xfId="13011" xr:uid="{6B33C150-D4D7-4965-A7E5-C8323B6C559E}"/>
    <cellStyle name="Standard 4 2 4" xfId="6135" xr:uid="{00000000-0005-0000-0000-0000FA170000}"/>
    <cellStyle name="Standard 4 2 4 2" xfId="6626" xr:uid="{32C6CCC0-BC4C-4E7A-B511-736D6D6B4332}"/>
    <cellStyle name="Standard 4 2 4 2 2" xfId="13012" xr:uid="{0CD4416B-C309-41EA-B42D-963FBF9F78B2}"/>
    <cellStyle name="Standard 4 2 5" xfId="6622" xr:uid="{4DDA98C7-D06B-4AE2-A0D2-2F149D22C07A}"/>
    <cellStyle name="Standard 4 2 5 2" xfId="13008" xr:uid="{936897C4-33F0-4244-BA38-2CC11E4B261A}"/>
    <cellStyle name="Standard 4 3" xfId="6136" xr:uid="{00000000-0005-0000-0000-0000FB170000}"/>
    <cellStyle name="Standard 4 3 2" xfId="6137" xr:uid="{00000000-0005-0000-0000-0000FC170000}"/>
    <cellStyle name="Standard 4 3 2 2" xfId="6138" xr:uid="{00000000-0005-0000-0000-0000FD170000}"/>
    <cellStyle name="Standard 4 3 2 2 2" xfId="6629" xr:uid="{0B59144C-44C5-409C-B570-58F146CA926E}"/>
    <cellStyle name="Standard 4 3 2 2 2 2" xfId="13015" xr:uid="{1194BA7B-9D4A-47B2-94C5-D4628E1A6CB3}"/>
    <cellStyle name="Standard 4 3 2 3" xfId="6628" xr:uid="{06481C03-E366-4BDD-B0D0-2FD30FD0DC81}"/>
    <cellStyle name="Standard 4 3 2 3 2" xfId="13014" xr:uid="{02AF3BC1-A192-45CA-AED2-F3245804E052}"/>
    <cellStyle name="Standard 4 3 3" xfId="6139" xr:uid="{00000000-0005-0000-0000-0000FE170000}"/>
    <cellStyle name="Standard 4 3 3 2" xfId="6630" xr:uid="{7640E8CA-112E-42F3-9254-B03023E9AF2B}"/>
    <cellStyle name="Standard 4 3 3 2 2" xfId="13016" xr:uid="{E4211304-AEFE-4BCB-860C-BF7A559A2EC5}"/>
    <cellStyle name="Standard 4 3 4" xfId="6140" xr:uid="{00000000-0005-0000-0000-0000FF170000}"/>
    <cellStyle name="Standard 4 3 4 2" xfId="6631" xr:uid="{A9A51107-7BAD-4E20-AC70-7284778A361C}"/>
    <cellStyle name="Standard 4 3 4 2 2" xfId="13017" xr:uid="{F176DFD0-222E-49C1-A8C2-B7B621BF505A}"/>
    <cellStyle name="Standard 4 3 5" xfId="6627" xr:uid="{5D279F8A-11CB-49D4-9897-1E7DF62B89CE}"/>
    <cellStyle name="Standard 4 3 5 2" xfId="13013" xr:uid="{B909C583-8A1C-41B6-B9F4-3D79C6B4F69A}"/>
    <cellStyle name="Standard 4 4" xfId="6141" xr:uid="{00000000-0005-0000-0000-000000180000}"/>
    <cellStyle name="Standard 4 4 2" xfId="6142" xr:uid="{00000000-0005-0000-0000-000001180000}"/>
    <cellStyle name="Standard 4 4 2 2" xfId="6143" xr:uid="{00000000-0005-0000-0000-000002180000}"/>
    <cellStyle name="Standard 4 4 2 2 2" xfId="6634" xr:uid="{9A90EA38-AF86-4998-9DF8-16C3B4C03E6B}"/>
    <cellStyle name="Standard 4 4 2 2 2 2" xfId="13020" xr:uid="{614C2441-43CE-47C5-B0AD-426397AD632E}"/>
    <cellStyle name="Standard 4 4 2 3" xfId="6633" xr:uid="{87D03396-44AE-433B-AA25-F223CA240DCD}"/>
    <cellStyle name="Standard 4 4 2 3 2" xfId="13019" xr:uid="{4899974B-9195-4D56-AF34-F298C88C183C}"/>
    <cellStyle name="Standard 4 4 3" xfId="6144" xr:uid="{00000000-0005-0000-0000-000003180000}"/>
    <cellStyle name="Standard 4 4 3 2" xfId="6635" xr:uid="{E10DF265-6461-46CA-82E2-31CC432CAC1A}"/>
    <cellStyle name="Standard 4 4 3 2 2" xfId="13021" xr:uid="{1F4F259E-57B2-4ADF-8948-D0FC004D6BCF}"/>
    <cellStyle name="Standard 4 4 4" xfId="6145" xr:uid="{00000000-0005-0000-0000-000004180000}"/>
    <cellStyle name="Standard 4 4 4 2" xfId="6636" xr:uid="{8BDE5300-A1AA-4D05-B9A5-B55E4FCAE9C1}"/>
    <cellStyle name="Standard 4 4 4 2 2" xfId="13022" xr:uid="{1E51B504-301C-40AE-B9C6-0BEC2BA64190}"/>
    <cellStyle name="Standard 4 4 5" xfId="6632" xr:uid="{A932D571-2139-42C0-B8F1-6F4688803054}"/>
    <cellStyle name="Standard 4 4 5 2" xfId="13018" xr:uid="{854A5881-A292-459C-BED0-D45BEA045056}"/>
    <cellStyle name="Standard 4 5" xfId="6146" xr:uid="{00000000-0005-0000-0000-000005180000}"/>
    <cellStyle name="Standard 4 5 2" xfId="6147" xr:uid="{00000000-0005-0000-0000-000006180000}"/>
    <cellStyle name="Standard 4 5 2 2" xfId="6148" xr:uid="{00000000-0005-0000-0000-000007180000}"/>
    <cellStyle name="Standard 4 5 2 2 2" xfId="6639" xr:uid="{25F01DD2-2856-4F97-AEAC-50B3D64DC129}"/>
    <cellStyle name="Standard 4 5 2 2 2 2" xfId="13025" xr:uid="{95C4ACAA-5376-4475-82C8-E2333201CAA0}"/>
    <cellStyle name="Standard 4 5 2 3" xfId="6638" xr:uid="{B5CF1F7B-421F-4318-86DB-0E30464788B0}"/>
    <cellStyle name="Standard 4 5 2 3 2" xfId="13024" xr:uid="{5C564EBB-278E-4DE7-B044-2287905D256F}"/>
    <cellStyle name="Standard 4 5 3" xfId="6149" xr:uid="{00000000-0005-0000-0000-000008180000}"/>
    <cellStyle name="Standard 4 5 3 2" xfId="6640" xr:uid="{BC0DBC36-02F5-40AF-811F-7DE9585F6A74}"/>
    <cellStyle name="Standard 4 5 3 2 2" xfId="13026" xr:uid="{9BC40CF2-5CD9-4E9C-B774-D3C5677419A1}"/>
    <cellStyle name="Standard 4 5 4" xfId="6150" xr:uid="{00000000-0005-0000-0000-000009180000}"/>
    <cellStyle name="Standard 4 5 4 2" xfId="6641" xr:uid="{6C8D6FA2-8557-447D-ADE5-C450830EBD8B}"/>
    <cellStyle name="Standard 4 5 4 2 2" xfId="13027" xr:uid="{3E43C906-610A-4401-8E58-1EF7885F549E}"/>
    <cellStyle name="Standard 4 5 5" xfId="6637" xr:uid="{48D6FBCA-0882-49CE-8E7F-34D827C7AC55}"/>
    <cellStyle name="Standard 4 5 5 2" xfId="13023" xr:uid="{408E44FD-A252-4B6D-97C3-19E06EBF2A7C}"/>
    <cellStyle name="Standard 4 6" xfId="6151" xr:uid="{00000000-0005-0000-0000-00000A180000}"/>
    <cellStyle name="Standard 4 6 2" xfId="6152" xr:uid="{00000000-0005-0000-0000-00000B180000}"/>
    <cellStyle name="Standard 4 6 2 2" xfId="6153" xr:uid="{00000000-0005-0000-0000-00000C180000}"/>
    <cellStyle name="Standard 4 6 2 2 2" xfId="6644" xr:uid="{CD1CBDE5-43AF-46E6-83E1-3F9A4C8619FD}"/>
    <cellStyle name="Standard 4 6 2 2 2 2" xfId="13030" xr:uid="{D522DC2C-2E4C-485D-B7D9-2161F8E7A9FF}"/>
    <cellStyle name="Standard 4 6 2 3" xfId="6643" xr:uid="{EE33E271-5012-4F7C-B2B4-CD1588AF37F6}"/>
    <cellStyle name="Standard 4 6 2 3 2" xfId="13029" xr:uid="{AAF9E248-0F25-420B-AEAE-2B95C31086C0}"/>
    <cellStyle name="Standard 4 6 3" xfId="6154" xr:uid="{00000000-0005-0000-0000-00000D180000}"/>
    <cellStyle name="Standard 4 6 3 2" xfId="6645" xr:uid="{C1B5EA43-7581-4525-84B6-6D61C7535370}"/>
    <cellStyle name="Standard 4 6 3 2 2" xfId="13031" xr:uid="{988307D5-4507-476E-88ED-6AFE407F99C8}"/>
    <cellStyle name="Standard 4 6 4" xfId="6155" xr:uid="{00000000-0005-0000-0000-00000E180000}"/>
    <cellStyle name="Standard 4 6 4 2" xfId="6646" xr:uid="{091BEC8E-3173-447D-8198-2667B1A5FB42}"/>
    <cellStyle name="Standard 4 6 4 2 2" xfId="13032" xr:uid="{CDA3D378-7A6E-4418-92CC-0B4A672E6E52}"/>
    <cellStyle name="Standard 4 6 5" xfId="6642" xr:uid="{611A962B-C699-42E2-ABA5-6F2FB103B0F6}"/>
    <cellStyle name="Standard 4 6 5 2" xfId="13028" xr:uid="{42A3ECF0-BF19-4CB1-BE12-2798809D895F}"/>
    <cellStyle name="Standard 4 7" xfId="6156" xr:uid="{00000000-0005-0000-0000-00000F180000}"/>
    <cellStyle name="Standard 4 7 2" xfId="6157" xr:uid="{00000000-0005-0000-0000-000010180000}"/>
    <cellStyle name="Standard 4 7 2 2" xfId="6158" xr:uid="{00000000-0005-0000-0000-000011180000}"/>
    <cellStyle name="Standard 4 7 2 2 2" xfId="6649" xr:uid="{11342B6F-AAF7-4560-9631-DDFFA23CE484}"/>
    <cellStyle name="Standard 4 7 2 2 2 2" xfId="13035" xr:uid="{DDDF7D6D-1987-480D-ACFF-B50B204E31E5}"/>
    <cellStyle name="Standard 4 7 2 3" xfId="6648" xr:uid="{550316B0-F06F-41BE-AE80-F0FE1DDC572F}"/>
    <cellStyle name="Standard 4 7 2 3 2" xfId="13034" xr:uid="{21C4DD60-8544-4225-8705-3AF9E7616E3A}"/>
    <cellStyle name="Standard 4 7 3" xfId="6159" xr:uid="{00000000-0005-0000-0000-000012180000}"/>
    <cellStyle name="Standard 4 7 3 2" xfId="6650" xr:uid="{91049518-DBB1-48C0-A0DD-78AC5EC5FA29}"/>
    <cellStyle name="Standard 4 7 3 2 2" xfId="13036" xr:uid="{A9290120-DDEA-46DD-80EA-8E4506874856}"/>
    <cellStyle name="Standard 4 7 4" xfId="6160" xr:uid="{00000000-0005-0000-0000-000013180000}"/>
    <cellStyle name="Standard 4 7 4 2" xfId="6651" xr:uid="{4E2B587A-B4D0-4CAB-8053-9B4611AD4C32}"/>
    <cellStyle name="Standard 4 7 4 2 2" xfId="13037" xr:uid="{4F7C4E98-F9E9-4AF2-A770-BE942FE5DF84}"/>
    <cellStyle name="Standard 4 7 5" xfId="6647" xr:uid="{BC3C6687-B28C-400A-8036-12C7A901ED1F}"/>
    <cellStyle name="Standard 4 7 5 2" xfId="13033" xr:uid="{EC150D33-4FB6-47D4-9EA4-F77869364ABA}"/>
    <cellStyle name="Standard 4 8" xfId="6161" xr:uid="{00000000-0005-0000-0000-000014180000}"/>
    <cellStyle name="Standard 4 8 2" xfId="6162" xr:uid="{00000000-0005-0000-0000-000015180000}"/>
    <cellStyle name="Standard 4 8 2 2" xfId="6163" xr:uid="{00000000-0005-0000-0000-000016180000}"/>
    <cellStyle name="Standard 4 8 2 2 2" xfId="6654" xr:uid="{47154649-C15E-4C0A-9955-FBCE721FCDAB}"/>
    <cellStyle name="Standard 4 8 2 2 2 2" xfId="13040" xr:uid="{9F6E5B61-F6EC-484C-B2C4-498742F3E152}"/>
    <cellStyle name="Standard 4 8 2 3" xfId="6653" xr:uid="{966CB9F0-9E62-4169-9A51-112718B12EE8}"/>
    <cellStyle name="Standard 4 8 2 3 2" xfId="13039" xr:uid="{AA0D1BCC-837D-4B0B-954A-8901FFB9EAA3}"/>
    <cellStyle name="Standard 4 8 3" xfId="6164" xr:uid="{00000000-0005-0000-0000-000017180000}"/>
    <cellStyle name="Standard 4 8 3 2" xfId="6655" xr:uid="{EC2BE12E-227B-4CD2-8224-E2CE05D0CEA1}"/>
    <cellStyle name="Standard 4 8 3 2 2" xfId="13041" xr:uid="{42A7056C-243D-4C5D-A42B-FB9723DD3C42}"/>
    <cellStyle name="Standard 4 8 4" xfId="6165" xr:uid="{00000000-0005-0000-0000-000018180000}"/>
    <cellStyle name="Standard 4 8 4 2" xfId="6656" xr:uid="{0C926C9D-7281-4098-9E35-AB00AE66A2ED}"/>
    <cellStyle name="Standard 4 8 4 2 2" xfId="13042" xr:uid="{479FF85D-33A9-444D-9F8F-DF812013D544}"/>
    <cellStyle name="Standard 4 8 5" xfId="6652" xr:uid="{A5BC5B68-13A5-4D38-843E-A758338AAD51}"/>
    <cellStyle name="Standard 4 8 5 2" xfId="13038" xr:uid="{03586589-2657-48A3-9DD9-828638D74F01}"/>
    <cellStyle name="Standard 4 9" xfId="6166" xr:uid="{00000000-0005-0000-0000-000019180000}"/>
    <cellStyle name="Standard 4 9 2" xfId="12465" xr:uid="{8EA339D9-26C4-4170-B5EF-B5D07D7F3394}"/>
    <cellStyle name="Standard 5" xfId="6167" xr:uid="{00000000-0005-0000-0000-00001A180000}"/>
    <cellStyle name="Standard 5 2" xfId="6168" xr:uid="{00000000-0005-0000-0000-00001B180000}"/>
    <cellStyle name="Standard 5 2 2" xfId="6658" xr:uid="{F404ED9E-95C8-46D5-9314-9842ECF995BC}"/>
    <cellStyle name="Standard 5 2 2 2" xfId="13044" xr:uid="{236F92B2-BA04-4FDA-8203-7DE9D07094A5}"/>
    <cellStyle name="Standard 5 3" xfId="6169" xr:uid="{00000000-0005-0000-0000-00001C180000}"/>
    <cellStyle name="Standard 5 3 2" xfId="12466" xr:uid="{D194C58E-3B1C-4DAC-9183-ED03F89B0314}"/>
    <cellStyle name="Standard 5 4" xfId="6170" xr:uid="{00000000-0005-0000-0000-00001D180000}"/>
    <cellStyle name="Standard 5 4 2" xfId="12467" xr:uid="{B4CC6D4E-3EF1-41A4-BCCA-84A87969E93E}"/>
    <cellStyle name="Standard 5 4 2 2" xfId="14751" xr:uid="{36AF824A-1F34-408A-B124-7B285EE1A7A6}"/>
    <cellStyle name="Standard 5 5" xfId="6171" xr:uid="{00000000-0005-0000-0000-00001E180000}"/>
    <cellStyle name="Standard 5 5 2" xfId="12468" xr:uid="{9A787EC3-5C03-4953-8FCD-70AF84A96902}"/>
    <cellStyle name="Standard 5 5 6" xfId="14761" xr:uid="{AB320C36-4C08-4F23-8E03-822FEE78C2F3}"/>
    <cellStyle name="Standard 5 6" xfId="6657" xr:uid="{A1611CFC-326C-4134-8630-FE9C7EA54CDE}"/>
    <cellStyle name="Standard 5 6 2" xfId="13043" xr:uid="{9BAB45AB-305A-4450-BC0F-9DCFBD1C4369}"/>
    <cellStyle name="Standard 6" xfId="6172" xr:uid="{00000000-0005-0000-0000-00001F180000}"/>
    <cellStyle name="Standard 6 2" xfId="6173" xr:uid="{00000000-0005-0000-0000-000020180000}"/>
    <cellStyle name="Standard 6 2 2" xfId="6174" xr:uid="{00000000-0005-0000-0000-000021180000}"/>
    <cellStyle name="Standard 6 2 2 2" xfId="6697" xr:uid="{CB7C7B6B-25E5-433D-B42C-5B2239595751}"/>
    <cellStyle name="Standard 6 2 2 2 2" xfId="13055" xr:uid="{73F0DA20-C89B-476F-BD78-4BE2AED4161A}"/>
    <cellStyle name="Standard 6 2 3" xfId="6689" xr:uid="{46C25332-1E8A-4F8A-A4AB-014BA9475250}"/>
    <cellStyle name="Standard 6 2 3 2" xfId="13049" xr:uid="{E46B68AC-3DB1-4173-AA1A-B10261A3D24C}"/>
    <cellStyle name="Standard 6 3" xfId="6175" xr:uid="{00000000-0005-0000-0000-000022180000}"/>
    <cellStyle name="Standard 6 3 2" xfId="12469" xr:uid="{F2B4DEF4-B1AA-4EAE-9253-40B2EC26DC04}"/>
    <cellStyle name="Standard 6 3 2 2" xfId="14752" xr:uid="{280DA7A8-F887-43EF-8B48-2953C334B1CE}"/>
    <cellStyle name="Standard 6 4" xfId="6176" xr:uid="{00000000-0005-0000-0000-000023180000}"/>
    <cellStyle name="Standard 6 4 2" xfId="12470" xr:uid="{707199AD-8E3F-4427-ABA0-98E6156155CC}"/>
    <cellStyle name="Standard 6 5" xfId="6177" xr:uid="{00000000-0005-0000-0000-000024180000}"/>
    <cellStyle name="Standard 6 5 2" xfId="12471" xr:uid="{10008EE6-DFB0-468F-9920-CFEE54C05C08}"/>
    <cellStyle name="Standard 6 5 2 2" xfId="14753" xr:uid="{CDAA1F54-EC4D-4162-A718-C455B7ECCAEA}"/>
    <cellStyle name="Standard 6 6" xfId="6659" xr:uid="{EEEFA2AA-5A58-4F73-89F4-FC62786DDE21}"/>
    <cellStyle name="Standard 6 6 2" xfId="13045" xr:uid="{0ADC6400-812C-4094-95CE-69479EC68CBA}"/>
    <cellStyle name="Standard 7" xfId="6178" xr:uid="{00000000-0005-0000-0000-000025180000}"/>
    <cellStyle name="Standard 7 2" xfId="6179" xr:uid="{00000000-0005-0000-0000-000026180000}"/>
    <cellStyle name="Standard 7 2 2" xfId="6698" xr:uid="{F9D6CF9A-A5B7-4EC3-80C3-87F4F3C2CC91}"/>
    <cellStyle name="Standard 7 2 2 2" xfId="13056" xr:uid="{90B30F1D-0B9E-4F87-99B4-02F7686624FD}"/>
    <cellStyle name="Standard 7 3" xfId="6180" xr:uid="{00000000-0005-0000-0000-000027180000}"/>
    <cellStyle name="Standard 7 3 2" xfId="12472" xr:uid="{245FD1FD-C14E-4C73-B04F-E1C70DCA1F6C}"/>
    <cellStyle name="Standard 7 4" xfId="6660" xr:uid="{8FCD64AE-7882-4DBE-AE39-6A5FC01F48AF}"/>
    <cellStyle name="Standard 7 4 2" xfId="13046" xr:uid="{5B85AA5E-9B67-4CA5-AFF3-C45DC982C95E}"/>
    <cellStyle name="Standard 8" xfId="6181" xr:uid="{00000000-0005-0000-0000-000028180000}"/>
    <cellStyle name="Standard 8 2" xfId="6182" xr:uid="{00000000-0005-0000-0000-000029180000}"/>
    <cellStyle name="Standard 8 2 2" xfId="6183" xr:uid="{00000000-0005-0000-0000-00002A180000}"/>
    <cellStyle name="Standard 8 2 2 2" xfId="12473" xr:uid="{76CA12F2-644F-425D-B134-415DB837B937}"/>
    <cellStyle name="Standard 8 2 2 2 2" xfId="14754" xr:uid="{2356B4C8-99D2-45CC-A608-3546CA571D2C}"/>
    <cellStyle name="Standard 8 2 3" xfId="6184" xr:uid="{00000000-0005-0000-0000-00002B180000}"/>
    <cellStyle name="Standard 8 2 3 2" xfId="12474" xr:uid="{49ACB4FA-5C7F-4428-B7E1-ABD981C915A1}"/>
    <cellStyle name="Standard 8 2 4" xfId="6699" xr:uid="{813CD63A-B557-48BE-BC17-56264AF85F3C}"/>
    <cellStyle name="Standard 8 2 4 2" xfId="13057" xr:uid="{FA2CA2D7-EE9B-47D3-B250-EC9E5E3252B2}"/>
    <cellStyle name="Standard 8 3" xfId="6185" xr:uid="{00000000-0005-0000-0000-00002C180000}"/>
    <cellStyle name="Standard 8 3 2" xfId="12475" xr:uid="{99CE56B5-96D6-4BC8-B80A-AFD9012DFE29}"/>
    <cellStyle name="Standard 8 3 2 2" xfId="14755" xr:uid="{6468877E-FE62-4626-9C1B-2ABAB5C2C258}"/>
    <cellStyle name="Standard 8 4" xfId="6186" xr:uid="{00000000-0005-0000-0000-00002D180000}"/>
    <cellStyle name="Standard 8 4 2" xfId="12476" xr:uid="{B93026FE-5BCC-4F08-A14F-E3B84D8F9681}"/>
    <cellStyle name="Standard 8 5" xfId="6187" xr:uid="{00000000-0005-0000-0000-00002E180000}"/>
    <cellStyle name="Standard 8 5 2" xfId="12477" xr:uid="{C3B49071-1BED-485B-AF73-101AB1E210C8}"/>
    <cellStyle name="Standard 8 6" xfId="6188" xr:uid="{00000000-0005-0000-0000-00002F180000}"/>
    <cellStyle name="Standard 8 6 2" xfId="12478" xr:uid="{CCA9CD1A-C007-4476-B2AE-674B0A87355E}"/>
    <cellStyle name="Standard 8 7" xfId="6661" xr:uid="{17DA46E2-9C21-4A10-84A0-3DB84A54C729}"/>
    <cellStyle name="Standard 8 7 2" xfId="13047" xr:uid="{5B96F4EA-B127-4468-AF63-5671B45E2260}"/>
    <cellStyle name="Standard 9" xfId="6189" xr:uid="{00000000-0005-0000-0000-000030180000}"/>
    <cellStyle name="Standard 9 2" xfId="6190" xr:uid="{00000000-0005-0000-0000-000031180000}"/>
    <cellStyle name="Standard 9 2 2" xfId="6191" xr:uid="{00000000-0005-0000-0000-000032180000}"/>
    <cellStyle name="Standard 9 2 2 2" xfId="12479" xr:uid="{45069CE4-26B9-46CC-B052-8FEFB09107F4}"/>
    <cellStyle name="Standard 9 2 2 2 2" xfId="14756" xr:uid="{68FBFCA3-93FC-4031-BA29-458CAE70BD8D}"/>
    <cellStyle name="Standard 9 2 3" xfId="6700" xr:uid="{CF1E81E1-0B3F-4480-8A68-AD84E2A49B9A}"/>
    <cellStyle name="Standard 9 2 3 2" xfId="13058" xr:uid="{E1BF8888-C64E-452C-83CC-D95AB2976D1B}"/>
    <cellStyle name="Standard 9 3" xfId="6192" xr:uid="{00000000-0005-0000-0000-000033180000}"/>
    <cellStyle name="Standard 9 3 2" xfId="12480" xr:uid="{BB54246D-13A2-4117-A177-F363EA5DA1EB}"/>
    <cellStyle name="Standard 9 3 2 2" xfId="14757" xr:uid="{6E30F0F1-64FA-4533-886B-6209911968EA}"/>
    <cellStyle name="Standard 9 4" xfId="6193" xr:uid="{00000000-0005-0000-0000-000034180000}"/>
    <cellStyle name="Standard 9 4 2" xfId="12481" xr:uid="{D79AB9E1-F96D-44DB-BA9E-106B943908D1}"/>
    <cellStyle name="Standard 9 5" xfId="6662" xr:uid="{3B25AED6-F735-4276-A8C4-760CF12D67B4}"/>
    <cellStyle name="Standard 9 5 2" xfId="13048" xr:uid="{A73AEFE7-470A-469A-BBA1-36FB66487CCF}"/>
    <cellStyle name="Standard_BBE2012_A2_Tabellen" xfId="14760" xr:uid="{0D96BC75-1DE2-4C7F-9246-17961EA8B783}"/>
    <cellStyle name="Sub-titles" xfId="6194" xr:uid="{00000000-0005-0000-0000-000035180000}"/>
    <cellStyle name="Sub-titles 2" xfId="6195" xr:uid="{00000000-0005-0000-0000-000036180000}"/>
    <cellStyle name="Sub-titles 2 2" xfId="12482" xr:uid="{F2B6F5D4-BBE7-4330-BE2D-8610DDD63BCF}"/>
    <cellStyle name="Sub-titles 3" xfId="6663" xr:uid="{F9823E9F-DE87-4356-AE75-0CFFFCC4BF5C}"/>
    <cellStyle name="Sub-titles Cols" xfId="6196" xr:uid="{00000000-0005-0000-0000-000037180000}"/>
    <cellStyle name="Sub-titles Cols 2" xfId="6197" xr:uid="{00000000-0005-0000-0000-000038180000}"/>
    <cellStyle name="Sub-titles Cols 2 2" xfId="12483" xr:uid="{E2644232-6E10-4BD5-8CE9-C7CF8696B06C}"/>
    <cellStyle name="Sub-titles Cols 3" xfId="6664" xr:uid="{249E8651-26D1-4083-8232-F6C847872FA9}"/>
    <cellStyle name="Sub-titles rows" xfId="6198" xr:uid="{00000000-0005-0000-0000-000039180000}"/>
    <cellStyle name="Sub-titles rows 2" xfId="6199" xr:uid="{00000000-0005-0000-0000-00003A180000}"/>
    <cellStyle name="Sub-titles rows 2 2" xfId="12484" xr:uid="{CA1ADD5C-0BAD-4CF1-8292-6FDEA7851643}"/>
    <cellStyle name="Sub-titles rows 3" xfId="6665" xr:uid="{3B95D817-709A-4886-A68F-920E92E9F7B0}"/>
    <cellStyle name="Table No." xfId="6200" xr:uid="{00000000-0005-0000-0000-00003B180000}"/>
    <cellStyle name="Table No. 2" xfId="6201" xr:uid="{00000000-0005-0000-0000-00003C180000}"/>
    <cellStyle name="Table No. 2 2" xfId="12485" xr:uid="{D4DFE63E-7DE9-406B-8DA9-6BFF2D99A3DE}"/>
    <cellStyle name="Table No. 3" xfId="6666" xr:uid="{6EC126D4-5AC5-455C-87AA-E0AC3348CF23}"/>
    <cellStyle name="Table Title" xfId="6202" xr:uid="{00000000-0005-0000-0000-00003D180000}"/>
    <cellStyle name="Table Title 2" xfId="6203" xr:uid="{00000000-0005-0000-0000-00003E180000}"/>
    <cellStyle name="Table Title 2 2" xfId="12486" xr:uid="{D53B00FA-1471-42C0-8E2F-5032969A566C}"/>
    <cellStyle name="Table Title 3" xfId="6667" xr:uid="{3EAB7E4E-36B1-4FA2-BF7B-003A9813C7E5}"/>
    <cellStyle name="temp" xfId="6204" xr:uid="{00000000-0005-0000-0000-00003F180000}"/>
    <cellStyle name="temp 2" xfId="6668" xr:uid="{59D328F5-4D34-41DD-BC67-73026F24FCFE}"/>
    <cellStyle name="tête chapitre" xfId="6217" xr:uid="{00000000-0005-0000-0000-00004C180000}"/>
    <cellStyle name="tête chapitre 2" xfId="6218" xr:uid="{00000000-0005-0000-0000-00004D180000}"/>
    <cellStyle name="tête chapitre 2 2" xfId="12488" xr:uid="{30579848-0409-481A-B213-A2D6C711DC53}"/>
    <cellStyle name="tête chapitre 3" xfId="12487" xr:uid="{CB47F802-42C3-48A9-BC10-5C587570EE15}"/>
    <cellStyle name="TEXT" xfId="12489" xr:uid="{B6201B39-6FA6-424A-A00A-D2D4B8D8A3D1}"/>
    <cellStyle name="TEXT 1" xfId="6205" xr:uid="{00000000-0005-0000-0000-000040180000}"/>
    <cellStyle name="TEXT 2" xfId="6206" xr:uid="{00000000-0005-0000-0000-000041180000}"/>
    <cellStyle name="TEXT 2 2" xfId="12490" xr:uid="{509F9849-75CE-4089-BC80-0F26693FEF2C}"/>
    <cellStyle name="title1" xfId="6207" xr:uid="{00000000-0005-0000-0000-000042180000}"/>
    <cellStyle name="title1 2" xfId="6669" xr:uid="{1787DB4E-DF1D-4A8C-A43D-E85EA25C69EC}"/>
    <cellStyle name="Titles" xfId="6208" xr:uid="{00000000-0005-0000-0000-000043180000}"/>
    <cellStyle name="Titles 2" xfId="6209" xr:uid="{00000000-0005-0000-0000-000044180000}"/>
    <cellStyle name="Titles 2 2" xfId="12491" xr:uid="{C6CDE865-50DC-4A00-BE22-01DE7AFFAC28}"/>
    <cellStyle name="Titles 3" xfId="6670" xr:uid="{B1345EDA-71E6-4911-B056-D095309B3B22}"/>
    <cellStyle name="titre" xfId="6210" xr:uid="{00000000-0005-0000-0000-000045180000}"/>
    <cellStyle name="titre 2" xfId="6211" xr:uid="{00000000-0005-0000-0000-000046180000}"/>
    <cellStyle name="titre 2 2" xfId="12493" xr:uid="{83BBF642-6783-4F25-B4D1-10406C9CE0B7}"/>
    <cellStyle name="titre 3" xfId="12492" xr:uid="{DFAA5695-C9C2-43A5-BBAC-8DD2EDB64607}"/>
    <cellStyle name="Total 2" xfId="6212" xr:uid="{00000000-0005-0000-0000-000047180000}"/>
    <cellStyle name="Total 2 2" xfId="12494" xr:uid="{3194A6E2-D7DB-4107-B5D6-314592B4DE99}"/>
    <cellStyle name="Tusental (0)_Blad2" xfId="6213" xr:uid="{00000000-0005-0000-0000-000048180000}"/>
    <cellStyle name="Tusental 2" xfId="6214" xr:uid="{00000000-0005-0000-0000-000049180000}"/>
    <cellStyle name="Tusental 2 2" xfId="6671" xr:uid="{625BF9AF-DA47-4E13-A3B7-B8FA5DB342DC}"/>
    <cellStyle name="Tusental 3" xfId="6215" xr:uid="{00000000-0005-0000-0000-00004A180000}"/>
    <cellStyle name="Tusental 3 2" xfId="12495" xr:uid="{47D44F9D-372A-4727-8ED6-2568408DD535}"/>
    <cellStyle name="Tusental 3 2 2" xfId="14758" xr:uid="{EDCF503D-3633-4E34-BA2C-0C053203F39C}"/>
    <cellStyle name="Tusental_Blad2" xfId="6216" xr:uid="{00000000-0005-0000-0000-00004B180000}"/>
    <cellStyle name="Überschrift 1" xfId="1289" xr:uid="{00000000-0005-0000-0000-00000C050000}"/>
    <cellStyle name="Überschrift 1 2" xfId="6247" xr:uid="{00000000-0005-0000-0000-00006A180000}"/>
    <cellStyle name="Überschrift 1 2 2" xfId="6248" xr:uid="{00000000-0005-0000-0000-00006B180000}"/>
    <cellStyle name="Überschrift 1 2 2 2" xfId="12496" xr:uid="{9057B470-C8A9-469C-A5D4-27BBD7A4454C}"/>
    <cellStyle name="Überschrift 1 2 3" xfId="6674" xr:uid="{65AA504E-1B91-40E7-B0E0-385B4ABA5FAA}"/>
    <cellStyle name="Überschrift 1 3" xfId="6249" xr:uid="{00000000-0005-0000-0000-00006C180000}"/>
    <cellStyle name="Überschrift 1 3 2" xfId="12497" xr:uid="{4EB788BF-1EFC-46AA-B967-EEA4EED90638}"/>
    <cellStyle name="Überschrift 1 4" xfId="6250" xr:uid="{00000000-0005-0000-0000-00006D180000}"/>
    <cellStyle name="Überschrift 1 4 2" xfId="12498" xr:uid="{2C38F6E9-A4EA-41AC-A04F-22859DC28066}"/>
    <cellStyle name="Überschrift 1 5" xfId="6251" xr:uid="{00000000-0005-0000-0000-00006E180000}"/>
    <cellStyle name="Überschrift 1 5 2" xfId="12499" xr:uid="{ECC116CB-9B2B-4DC8-9166-905948EB193E}"/>
    <cellStyle name="Überschrift 1 6" xfId="6673" xr:uid="{9A3EB991-AAA9-4E53-BB94-BC264000E8DE}"/>
    <cellStyle name="Überschrift 2 2" xfId="6252" xr:uid="{00000000-0005-0000-0000-00006F180000}"/>
    <cellStyle name="Überschrift 2 2 2" xfId="6253" xr:uid="{00000000-0005-0000-0000-000070180000}"/>
    <cellStyle name="Überschrift 2 2 2 2" xfId="12500" xr:uid="{7FFF52A7-D786-4C66-AB5E-24509AF92200}"/>
    <cellStyle name="Überschrift 2 2 3" xfId="6676" xr:uid="{ABB96675-1D92-4F45-8668-C7E7A8B0B194}"/>
    <cellStyle name="Überschrift 2 3" xfId="6254" xr:uid="{00000000-0005-0000-0000-000071180000}"/>
    <cellStyle name="Überschrift 2 3 2" xfId="12501" xr:uid="{F355867A-9531-451B-9A6A-5C5E9BAF8CD1}"/>
    <cellStyle name="Überschrift 2 4" xfId="6255" xr:uid="{00000000-0005-0000-0000-000072180000}"/>
    <cellStyle name="Überschrift 2 4 2" xfId="12502" xr:uid="{46B0D8B0-E3ED-4BDC-865F-2BDAE2369586}"/>
    <cellStyle name="Überschrift 2 5" xfId="6256" xr:uid="{00000000-0005-0000-0000-000073180000}"/>
    <cellStyle name="Überschrift 2 5 2" xfId="12503" xr:uid="{BF471B92-BBBE-4CCD-ADC9-5547EFE21E2E}"/>
    <cellStyle name="Überschrift 2 6" xfId="6675" xr:uid="{2912D2FD-0146-4D92-AA24-E6DFB1F7D467}"/>
    <cellStyle name="Überschrift 3 2" xfId="6257" xr:uid="{00000000-0005-0000-0000-000074180000}"/>
    <cellStyle name="Überschrift 3 2 2" xfId="6258" xr:uid="{00000000-0005-0000-0000-000075180000}"/>
    <cellStyle name="Überschrift 3 2 2 2" xfId="12504" xr:uid="{7247B8E5-DD75-4D80-BA7E-E70BA9075AEC}"/>
    <cellStyle name="Überschrift 3 2 3" xfId="6678" xr:uid="{27C2D4A9-3A2A-4914-BE09-2834E10FB650}"/>
    <cellStyle name="Überschrift 3 3" xfId="6259" xr:uid="{00000000-0005-0000-0000-000076180000}"/>
    <cellStyle name="Überschrift 3 3 2" xfId="12505" xr:uid="{3BE25111-2B72-49FF-8133-9AD049F9CA33}"/>
    <cellStyle name="Überschrift 3 4" xfId="6260" xr:uid="{00000000-0005-0000-0000-000077180000}"/>
    <cellStyle name="Überschrift 3 4 2" xfId="12506" xr:uid="{6E1F7720-674B-48DA-B287-49DDBCD3C246}"/>
    <cellStyle name="Überschrift 3 5" xfId="6261" xr:uid="{00000000-0005-0000-0000-000078180000}"/>
    <cellStyle name="Überschrift 3 5 2" xfId="12507" xr:uid="{9C40F9D4-6597-47FF-95C9-DC8DDC730E27}"/>
    <cellStyle name="Überschrift 3 6" xfId="6677" xr:uid="{1668B668-7AFE-435B-8CED-60D4E6B93C48}"/>
    <cellStyle name="Überschrift 4 2" xfId="6262" xr:uid="{00000000-0005-0000-0000-000079180000}"/>
    <cellStyle name="Überschrift 4 2 2" xfId="6263" xr:uid="{00000000-0005-0000-0000-00007A180000}"/>
    <cellStyle name="Überschrift 4 2 2 2" xfId="12508" xr:uid="{5E49D200-73A4-4415-9A9C-640135691D84}"/>
    <cellStyle name="Überschrift 4 2 3" xfId="6680" xr:uid="{E2CC38EF-D553-4A61-996E-6BAFF21CBAFF}"/>
    <cellStyle name="Überschrift 4 3" xfId="6264" xr:uid="{00000000-0005-0000-0000-00007B180000}"/>
    <cellStyle name="Überschrift 4 3 2" xfId="12509" xr:uid="{ADF40EEA-AB18-40E7-82FA-893DA2B9EEA6}"/>
    <cellStyle name="Überschrift 4 4" xfId="6265" xr:uid="{00000000-0005-0000-0000-00007C180000}"/>
    <cellStyle name="Überschrift 4 4 2" xfId="12510" xr:uid="{BFB276AE-72D3-447B-82CD-0A960851F0E9}"/>
    <cellStyle name="Überschrift 4 5" xfId="6266" xr:uid="{00000000-0005-0000-0000-00007D180000}"/>
    <cellStyle name="Überschrift 4 5 2" xfId="12511" xr:uid="{5163F265-166F-44E4-B48A-F301F244596A}"/>
    <cellStyle name="Überschrift 4 6" xfId="6679" xr:uid="{D51FA3A7-73F0-46E2-9E73-AF405140E188}"/>
    <cellStyle name="Überschrift 5" xfId="6267" xr:uid="{00000000-0005-0000-0000-00007E180000}"/>
    <cellStyle name="Überschrift 5 2" xfId="6681" xr:uid="{AFE5310E-B39B-4881-B77F-CC26802C38A6}"/>
    <cellStyle name="Überschrift 6" xfId="6672" xr:uid="{D92C7EFA-8D1D-4FF1-8A96-69676E035D98}"/>
    <cellStyle name="Uwaga 2" xfId="6219" xr:uid="{00000000-0005-0000-0000-00004E180000}"/>
    <cellStyle name="Uwaga 2 2" xfId="6220" xr:uid="{00000000-0005-0000-0000-00004F180000}"/>
    <cellStyle name="Uwaga 2 2 2" xfId="6221" xr:uid="{00000000-0005-0000-0000-000050180000}"/>
    <cellStyle name="Uwaga 2 2 2 2" xfId="12513" xr:uid="{52F3F297-CBE2-4882-BC2C-07C7383551DC}"/>
    <cellStyle name="Uwaga 2 2 3" xfId="12512" xr:uid="{5D51B09B-CA3F-4C81-BB14-7CBB5655DA6D}"/>
    <cellStyle name="Uwaga 2 3" xfId="6222" xr:uid="{00000000-0005-0000-0000-000051180000}"/>
    <cellStyle name="Uwaga 2 3 2" xfId="6223" xr:uid="{00000000-0005-0000-0000-000052180000}"/>
    <cellStyle name="Uwaga 2 3 2 2" xfId="12515" xr:uid="{3F98A9F7-5C98-4040-B6BA-D088B4F21B7B}"/>
    <cellStyle name="Uwaga 2 3 3" xfId="12514" xr:uid="{CB4573A3-CA4E-445C-AA6F-10FB46332C67}"/>
    <cellStyle name="Uwaga 2 4" xfId="6224" xr:uid="{00000000-0005-0000-0000-000053180000}"/>
    <cellStyle name="Uwaga 2 4 2" xfId="12516" xr:uid="{D8922E70-12AE-4C74-A475-225069A68A13}"/>
    <cellStyle name="Uwaga 2 5" xfId="6682" xr:uid="{9AA94E2F-EAC8-4F7C-BDCF-072CC8A42ABF}"/>
    <cellStyle name="Valuta (0)_Blad2" xfId="6225" xr:uid="{00000000-0005-0000-0000-000054180000}"/>
    <cellStyle name="Valuta_Blad2" xfId="6226" xr:uid="{00000000-0005-0000-0000-000055180000}"/>
    <cellStyle name="Verknüpfte Zelle 2" xfId="6227" xr:uid="{00000000-0005-0000-0000-000056180000}"/>
    <cellStyle name="Verknüpfte Zelle 2 2" xfId="6228" xr:uid="{00000000-0005-0000-0000-000057180000}"/>
    <cellStyle name="Verknüpfte Zelle 2 2 2" xfId="12517" xr:uid="{25CEC590-51E1-4DE2-8C55-A016704349CF}"/>
    <cellStyle name="Verknüpfte Zelle 2 3" xfId="6684" xr:uid="{4C1898B9-996C-457A-8720-A17E33BC40B8}"/>
    <cellStyle name="Verknüpfte Zelle 3" xfId="6229" xr:uid="{00000000-0005-0000-0000-000058180000}"/>
    <cellStyle name="Verknüpfte Zelle 3 2" xfId="12518" xr:uid="{3C10900A-0C37-4144-A31A-6BC47BB9CD23}"/>
    <cellStyle name="Verknüpfte Zelle 4" xfId="6230" xr:uid="{00000000-0005-0000-0000-000059180000}"/>
    <cellStyle name="Verknüpfte Zelle 4 2" xfId="12519" xr:uid="{222994AC-7EEA-4E23-82CF-32EB3C2A71D6}"/>
    <cellStyle name="Verknüpfte Zelle 5" xfId="6231" xr:uid="{00000000-0005-0000-0000-00005A180000}"/>
    <cellStyle name="Verknüpfte Zelle 5 2" xfId="12520" xr:uid="{C5AEE010-C52B-47CC-B15B-DB3815259831}"/>
    <cellStyle name="Verknüpfte Zelle 6" xfId="6683" xr:uid="{79A6A675-52E7-4B1D-BC6D-A1C13B7878EB}"/>
    <cellStyle name="Warnender Text 2" xfId="6232" xr:uid="{00000000-0005-0000-0000-00005B180000}"/>
    <cellStyle name="Warnender Text 2 2" xfId="6233" xr:uid="{00000000-0005-0000-0000-00005C180000}"/>
    <cellStyle name="Warnender Text 2 2 2" xfId="12521" xr:uid="{7C102439-C62C-478A-8CF7-00204B3776C8}"/>
    <cellStyle name="Warnender Text 2 3" xfId="6686" xr:uid="{D10B2C7E-6F94-40F8-AECC-9B590AA351A9}"/>
    <cellStyle name="Warnender Text 3" xfId="6234" xr:uid="{00000000-0005-0000-0000-00005D180000}"/>
    <cellStyle name="Warnender Text 3 2" xfId="12522" xr:uid="{88205EC7-8A1F-4B65-8B04-9AE1623E37A2}"/>
    <cellStyle name="Warnender Text 4" xfId="6235" xr:uid="{00000000-0005-0000-0000-00005E180000}"/>
    <cellStyle name="Warnender Text 4 2" xfId="12523" xr:uid="{78066F6C-95F9-43CA-84FF-E205E2E13CF9}"/>
    <cellStyle name="Warnender Text 5" xfId="6236" xr:uid="{00000000-0005-0000-0000-00005F180000}"/>
    <cellStyle name="Warnender Text 5 2" xfId="12524" xr:uid="{1DFA8306-0115-4B5B-97F6-4D59AF4B5303}"/>
    <cellStyle name="Warnender Text 6" xfId="6685" xr:uid="{905D8A9A-E4B6-455E-9AF2-3FBB22937FE5}"/>
    <cellStyle name="Warning Text 2" xfId="6237" xr:uid="{00000000-0005-0000-0000-000060180000}"/>
    <cellStyle name="Warning Text 2 2" xfId="12525" xr:uid="{1033CB94-68E4-43D6-AF97-552E4BA064EF}"/>
    <cellStyle name="Wrapped" xfId="6238" xr:uid="{00000000-0005-0000-0000-000061180000}"/>
    <cellStyle name="Wrapped 2" xfId="12526" xr:uid="{AAEF7045-0C8C-43BD-8998-9D2C3C227D2B}"/>
    <cellStyle name="xyvfsdh" xfId="6239" xr:uid="{00000000-0005-0000-0000-000062180000}"/>
    <cellStyle name="xyvfsdh 2" xfId="12527" xr:uid="{414CC29E-3EC6-4813-BCE5-CCC0268498B2}"/>
    <cellStyle name="xyz" xfId="6240" xr:uid="{00000000-0005-0000-0000-000063180000}"/>
    <cellStyle name="xyz 2" xfId="12528" xr:uid="{53D99D8C-10E9-48F9-AC98-DBE6F612FEDF}"/>
    <cellStyle name="Zelle überprüfen 2" xfId="6241" xr:uid="{00000000-0005-0000-0000-000064180000}"/>
    <cellStyle name="Zelle überprüfen 2 2" xfId="6242" xr:uid="{00000000-0005-0000-0000-000065180000}"/>
    <cellStyle name="Zelle überprüfen 2 2 2" xfId="12529" xr:uid="{1E753772-47EB-4BED-B371-906111F7A410}"/>
    <cellStyle name="Zelle überprüfen 2 3" xfId="6688" xr:uid="{2FD6EBD9-6EC2-4359-861A-FF9FF3571EFE}"/>
    <cellStyle name="Zelle überprüfen 3" xfId="6243" xr:uid="{00000000-0005-0000-0000-000066180000}"/>
    <cellStyle name="Zelle überprüfen 3 2" xfId="12530" xr:uid="{64C7A0FD-328A-4453-BD56-FBCC4ED85A2E}"/>
    <cellStyle name="Zelle überprüfen 4" xfId="6244" xr:uid="{00000000-0005-0000-0000-000067180000}"/>
    <cellStyle name="Zelle überprüfen 4 2" xfId="12531" xr:uid="{C765A6ED-53CA-4742-9593-3A2D53C0DF08}"/>
    <cellStyle name="Zelle überprüfen 5" xfId="6245" xr:uid="{00000000-0005-0000-0000-000068180000}"/>
    <cellStyle name="Zelle überprüfen 5 2" xfId="12532" xr:uid="{942FAFC7-878C-4C33-9558-74A8328A1F5C}"/>
    <cellStyle name="Zelle überprüfen 6" xfId="6687" xr:uid="{693B038C-768D-43F6-888B-50039CE6E9CE}"/>
    <cellStyle name="표준_T_A8(통계청_검증결과)" xfId="6270" xr:uid="{00000000-0005-0000-0000-000081180000}"/>
    <cellStyle name="常规_B2.3" xfId="6268" xr:uid="{00000000-0005-0000-0000-00007F180000}"/>
    <cellStyle name="標準_法務省担当表（eigo ） " xfId="6269" xr:uid="{00000000-0005-0000-0000-00008018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AC090"/>
      <rgbColor rgb="FFB9CDE5"/>
      <rgbColor rgb="FF89002F"/>
      <rgbColor rgb="FFC6D9F1"/>
      <rgbColor rgb="FFFDEADA"/>
      <rgbColor rgb="FFA6A6A6"/>
      <rgbColor rgb="FFFCD5B5"/>
      <rgbColor rgb="FFC3D69B"/>
      <rgbColor rgb="FFBFBFBF"/>
      <rgbColor rgb="FF7F7F7F"/>
      <rgbColor rgb="FF97B6D9"/>
      <rgbColor rgb="FFB2B2B2"/>
      <rgbColor rgb="FFFFFFCC"/>
      <rgbColor rgb="FFDBEEF5"/>
      <rgbColor rgb="FFD7E4BD"/>
      <rgbColor rgb="FFFF8080"/>
      <rgbColor rgb="FF006BC8"/>
      <rgbColor rgb="FFCCCCFF"/>
      <rgbColor rgb="FFF2F2F2"/>
      <rgbColor rgb="FFFFC7CE"/>
      <rgbColor rgb="FFFFEB9C"/>
      <rgbColor rgb="FFC5D9F1"/>
      <rgbColor rgb="FFDDDDDD"/>
      <rgbColor rgb="FFF2DCDB"/>
      <rgbColor rgb="FFCCC1DA"/>
      <rgbColor rgb="FFEBF1DE"/>
      <rgbColor rgb="FFB7DEE8"/>
      <rgbColor rgb="FFDCE6F2"/>
      <rgbColor rgb="FFC8F8CE"/>
      <rgbColor rgb="FFFFFF99"/>
      <rgbColor rgb="FF93CDDD"/>
      <rgbColor rgb="FFEF97AA"/>
      <rgbColor rgb="FFBDA0E7"/>
      <rgbColor rgb="FFFFCC99"/>
      <rgbColor rgb="FF4F81BD"/>
      <rgbColor rgb="FF33CCCC"/>
      <rgbColor rgb="FF9BBB59"/>
      <rgbColor rgb="FFF79646"/>
      <rgbColor rgb="FFFFB200"/>
      <rgbColor rgb="FFFE7800"/>
      <rgbColor rgb="FF8064A2"/>
      <rgbColor rgb="FFA1A1A1"/>
      <rgbColor rgb="FF064437"/>
      <rgbColor rgb="FF45A9BF"/>
      <rgbColor rgb="FFE6E0EC"/>
      <rgbColor rgb="FFD9D9D9"/>
      <rgbColor rgb="FFBC4F27"/>
      <rgbColor rgb="FFE6B9B8"/>
      <rgbColor rgb="FF373789"/>
      <rgbColor rgb="FF3B3B3B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470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66675</xdr:colOff>
      <xdr:row>0</xdr:row>
      <xdr:rowOff>161925</xdr:rowOff>
    </xdr:from>
    <xdr:to>
      <xdr:col>9</xdr:col>
      <xdr:colOff>1813281</xdr:colOff>
      <xdr:row>2</xdr:row>
      <xdr:rowOff>411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3623B379-8115-4EC3-973B-40767EC20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6350" y="161925"/>
          <a:ext cx="1750416" cy="39093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AUST\Abt.2-Projekte\G-vie\G-VIE-Daten\Querschnitt\Daten\Koordinierung\AUSKUNFT\Mikrozensus\Formel_(Nicht_versenden)\2004\Bildungsstand_2004_nach_Ausl&#228;nder_Altersgruppe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aust\Abt.2-Projekte\Applic\UOE\Ind2001\calcul_B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aust.dzhw.local\Abt1\G-vie\G-VIE-Daten\Querschnitt\Daten\Quer-V&#214;\Bildung_im_Zahlenspiegel\2004\Graphik\Kapitel_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aust\Abt.2-Projekte\APPLIC\UOE\IND98\DATA96\E6C3NAG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aust.dzhw.local\Abt1\BBE2024\Kapitel_F\F3\Daten\Studierende\ICE-Tabellen%20Studierende_bis-202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MZ_Daten"/>
      <sheetName val="Deutschland"/>
      <sheetName val="PL"/>
      <sheetName val="info"/>
    </sheetNames>
    <sheetDataSet>
      <sheetData sheetId="0" refreshError="1"/>
      <sheetData sheetId="1">
        <row r="3">
          <cell r="E3" t="str">
            <v>Insgsamt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cul_B1.1"/>
      <sheetName val="Calcul_B1.1a"/>
      <sheetName val="calcul_B1.1b"/>
      <sheetName val="calcul_B1.1c"/>
      <sheetName val="calcul_B1.1d"/>
      <sheetName val="Calcul_B1.3"/>
      <sheetName val="calcul_B6.1"/>
      <sheetName val="calcul_B6.2"/>
      <sheetName val="calcul_B6.1_enrl"/>
      <sheetName val="daten"/>
      <sheetName val="inf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ik 11"/>
      <sheetName val="Info"/>
      <sheetName val="Daten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6C3NAGE"/>
      <sheetName val="Calcul_B1.1"/>
      <sheetName val="daten"/>
      <sheetName val="MZ_Daten"/>
      <sheetName val="a2ll bg"/>
    </sheetNames>
    <sheetDataSet>
      <sheetData sheetId="0">
        <row r="1">
          <cell r="A1" t="str">
            <v>LCNTRY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haltsübersicht"/>
      <sheetName val="grundständige_Stud_RSZ"/>
      <sheetName val="grundständig_Stud_RSZ_AbsArt"/>
      <sheetName val="grundständig_RZS"/>
      <sheetName val="Stud_1992-2019"/>
      <sheetName val="Stud_ArtStud_HSArt"/>
      <sheetName val="ICEland - Auswertung"/>
      <sheetName val="Stud_FS_ArtStud_HSArt"/>
      <sheetName val="Stud_AbsArt"/>
      <sheetName val="Stud_FS_Absart"/>
      <sheetName val="Stanf_ArtStud_HSArt"/>
      <sheetName val="Stud_ArtStud_Träger"/>
      <sheetName val="Stud_ArtStud_FernHS"/>
      <sheetName val="Stud_ArtStud_FernHS2"/>
      <sheetName val="Stud_Abschlussart_ArtStud"/>
      <sheetName val="Klärung Abschlussarten"/>
      <sheetName val="Stud_Dauer_ArtStud"/>
      <sheetName val="Stud_Dauer_ArtStud_BA"/>
      <sheetName val="Stud_Dauer_ohne-BA"/>
      <sheetName val="Stud_Dauer_ArtStud_MA"/>
      <sheetName val="Stud_Dauer_ohne-MA"/>
      <sheetName val="Stud_Dauer_ArtStud_Privat"/>
      <sheetName val="Stud_Dauer_FernHS_2019"/>
      <sheetName val="Stud_Dauer_FernHS_2009"/>
      <sheetName val="Stud_Deu_BildAusl_1996-2019"/>
      <sheetName val="Stanf_Deu_BildAusl_1996-2019"/>
      <sheetName val="schaubild seite 2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3">
          <cell r="AX13">
            <v>395845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6D9F1"/>
  </sheetPr>
  <dimension ref="A1:J184"/>
  <sheetViews>
    <sheetView tabSelected="1" zoomScaleNormal="100" workbookViewId="0">
      <selection activeCell="A38" sqref="A38:J38"/>
    </sheetView>
  </sheetViews>
  <sheetFormatPr baseColWidth="10" defaultColWidth="10.88671875" defaultRowHeight="13.2"/>
  <cols>
    <col min="1" max="9" width="14.33203125" style="2" customWidth="1"/>
    <col min="10" max="10" width="27.5546875" style="2" customWidth="1"/>
    <col min="11" max="13" width="14.33203125" style="2" customWidth="1"/>
    <col min="14" max="16384" width="10.88671875" style="2"/>
  </cols>
  <sheetData>
    <row r="1" spans="1:10">
      <c r="A1" s="3"/>
      <c r="B1" s="3"/>
      <c r="C1" s="3"/>
      <c r="D1" s="3"/>
      <c r="E1" s="3"/>
      <c r="F1" s="3"/>
      <c r="G1" s="3"/>
      <c r="H1" s="3"/>
      <c r="I1" s="3"/>
      <c r="J1" s="3"/>
    </row>
    <row r="2" spans="1:10" ht="30" customHeight="1">
      <c r="A2" s="239" t="s">
        <v>0</v>
      </c>
      <c r="B2" s="239"/>
      <c r="C2" s="239"/>
      <c r="D2" s="239"/>
      <c r="E2" s="239"/>
      <c r="F2" s="239"/>
      <c r="G2" s="239"/>
      <c r="H2" s="239"/>
      <c r="I2" s="239"/>
      <c r="J2" s="78"/>
    </row>
    <row r="3" spans="1:10" ht="15" customHeight="1"/>
    <row r="4" spans="1:10" ht="15" customHeight="1">
      <c r="A4" s="4" t="s">
        <v>1</v>
      </c>
      <c r="B4" s="5"/>
      <c r="C4" s="6"/>
      <c r="D4" s="6"/>
      <c r="E4" s="6"/>
    </row>
    <row r="5" spans="1:10" ht="15" customHeight="1">
      <c r="A5" s="4"/>
      <c r="B5" s="5"/>
      <c r="C5" s="6"/>
      <c r="D5" s="6"/>
      <c r="E5" s="6"/>
    </row>
    <row r="6" spans="1:10" ht="15" customHeight="1">
      <c r="A6" s="4"/>
      <c r="B6" s="5"/>
      <c r="C6" s="6"/>
      <c r="D6" s="6"/>
      <c r="E6" s="6"/>
      <c r="J6" s="242" t="s">
        <v>227</v>
      </c>
    </row>
    <row r="7" spans="1:10" ht="15" customHeight="1">
      <c r="A7" s="240" t="s">
        <v>334</v>
      </c>
      <c r="B7" s="240"/>
      <c r="C7" s="240"/>
      <c r="D7" s="240"/>
      <c r="E7" s="240"/>
      <c r="F7" s="240"/>
      <c r="G7" s="240"/>
      <c r="H7" s="240"/>
      <c r="J7" s="242"/>
    </row>
    <row r="8" spans="1:10" ht="15" customHeight="1">
      <c r="J8" s="79"/>
    </row>
    <row r="9" spans="1:10" s="51" customFormat="1" ht="30" customHeight="1">
      <c r="A9" s="233" t="s">
        <v>2</v>
      </c>
      <c r="B9" s="243" t="s">
        <v>324</v>
      </c>
      <c r="C9" s="243"/>
      <c r="D9" s="243"/>
      <c r="E9" s="243"/>
      <c r="F9" s="243"/>
      <c r="G9" s="243"/>
      <c r="H9" s="243"/>
      <c r="I9" s="243"/>
      <c r="J9" s="80" t="s">
        <v>2</v>
      </c>
    </row>
    <row r="10" spans="1:10" s="51" customFormat="1" ht="15" customHeight="1">
      <c r="A10" s="233" t="s">
        <v>3</v>
      </c>
      <c r="B10" s="243" t="s">
        <v>333</v>
      </c>
      <c r="C10" s="243"/>
      <c r="D10" s="243"/>
      <c r="E10" s="243"/>
      <c r="F10" s="243"/>
      <c r="G10" s="243"/>
      <c r="H10" s="243"/>
      <c r="I10" s="243"/>
      <c r="J10" s="80" t="s">
        <v>3</v>
      </c>
    </row>
    <row r="11" spans="1:10" s="51" customFormat="1" ht="15" customHeight="1">
      <c r="A11" s="233" t="s">
        <v>189</v>
      </c>
      <c r="B11" s="243" t="s">
        <v>325</v>
      </c>
      <c r="C11" s="243"/>
      <c r="D11" s="243"/>
      <c r="E11" s="243"/>
      <c r="F11" s="243"/>
      <c r="G11" s="243"/>
      <c r="H11" s="243"/>
      <c r="I11" s="243"/>
      <c r="J11" s="80" t="s">
        <v>189</v>
      </c>
    </row>
    <row r="12" spans="1:10" s="52" customFormat="1" ht="15" customHeight="1">
      <c r="A12" s="233" t="s">
        <v>4</v>
      </c>
      <c r="B12" s="244" t="s">
        <v>330</v>
      </c>
      <c r="C12" s="244"/>
      <c r="D12" s="244"/>
      <c r="E12" s="244"/>
      <c r="F12" s="244"/>
      <c r="G12" s="244"/>
      <c r="H12" s="244"/>
      <c r="I12" s="244"/>
      <c r="J12" s="80" t="s">
        <v>4</v>
      </c>
    </row>
    <row r="13" spans="1:10" s="52" customFormat="1" ht="15" customHeight="1">
      <c r="A13" s="233" t="s">
        <v>5</v>
      </c>
      <c r="B13" s="241" t="s">
        <v>332</v>
      </c>
      <c r="C13" s="241"/>
      <c r="D13" s="241"/>
      <c r="E13" s="241"/>
      <c r="F13" s="241"/>
      <c r="G13" s="241"/>
      <c r="H13" s="241"/>
      <c r="I13" s="241"/>
      <c r="J13" s="80" t="s">
        <v>6</v>
      </c>
    </row>
    <row r="14" spans="1:10" s="52" customFormat="1" ht="15" customHeight="1">
      <c r="A14" s="233" t="s">
        <v>6</v>
      </c>
      <c r="B14" s="241" t="s">
        <v>242</v>
      </c>
      <c r="C14" s="241"/>
      <c r="D14" s="241"/>
      <c r="E14" s="241"/>
      <c r="F14" s="241"/>
      <c r="G14" s="241"/>
      <c r="H14" s="241"/>
      <c r="I14" s="241"/>
      <c r="J14" s="80" t="s">
        <v>7</v>
      </c>
    </row>
    <row r="15" spans="1:10" s="52" customFormat="1" ht="15" customHeight="1">
      <c r="A15" s="233" t="s">
        <v>7</v>
      </c>
      <c r="B15" s="241" t="s">
        <v>327</v>
      </c>
      <c r="C15" s="241"/>
      <c r="D15" s="241"/>
      <c r="E15" s="241"/>
      <c r="F15" s="241"/>
      <c r="G15" s="241"/>
      <c r="H15" s="241"/>
      <c r="I15" s="241"/>
      <c r="J15" s="80" t="s">
        <v>8</v>
      </c>
    </row>
    <row r="16" spans="1:10" s="52" customFormat="1" ht="15" customHeight="1">
      <c r="A16" s="233" t="s">
        <v>8</v>
      </c>
      <c r="B16" s="241" t="s">
        <v>331</v>
      </c>
      <c r="C16" s="241"/>
      <c r="D16" s="241"/>
      <c r="E16" s="241"/>
      <c r="F16" s="241"/>
      <c r="G16" s="241"/>
      <c r="H16" s="241"/>
      <c r="I16" s="241"/>
      <c r="J16" s="80" t="s">
        <v>230</v>
      </c>
    </row>
    <row r="17" spans="1:10" s="56" customFormat="1" ht="30" customHeight="1">
      <c r="A17" s="233" t="s">
        <v>9</v>
      </c>
      <c r="B17" s="241" t="s">
        <v>243</v>
      </c>
      <c r="C17" s="241"/>
      <c r="D17" s="241"/>
      <c r="E17" s="241"/>
      <c r="F17" s="241"/>
      <c r="G17" s="241"/>
      <c r="H17" s="241"/>
      <c r="I17" s="241"/>
      <c r="J17" s="80" t="s">
        <v>190</v>
      </c>
    </row>
    <row r="18" spans="1:10" s="52" customFormat="1" ht="30" customHeight="1">
      <c r="A18" s="233" t="s">
        <v>190</v>
      </c>
      <c r="B18" s="241" t="s">
        <v>246</v>
      </c>
      <c r="C18" s="241"/>
      <c r="D18" s="241"/>
      <c r="E18" s="241"/>
      <c r="F18" s="241"/>
      <c r="G18" s="241"/>
      <c r="H18" s="241"/>
      <c r="I18" s="241"/>
      <c r="J18" s="80" t="s">
        <v>10</v>
      </c>
    </row>
    <row r="19" spans="1:10" s="52" customFormat="1" ht="15" customHeight="1">
      <c r="A19" s="233" t="s">
        <v>10</v>
      </c>
      <c r="B19" s="241" t="s">
        <v>328</v>
      </c>
      <c r="C19" s="241"/>
      <c r="D19" s="241"/>
      <c r="E19" s="241"/>
      <c r="F19" s="241"/>
      <c r="G19" s="241"/>
      <c r="H19" s="241"/>
      <c r="I19" s="241"/>
      <c r="J19" s="80" t="s">
        <v>230</v>
      </c>
    </row>
    <row r="20" spans="1:10" s="52" customFormat="1" ht="15" customHeight="1">
      <c r="A20" s="233" t="s">
        <v>11</v>
      </c>
      <c r="B20" s="241" t="s">
        <v>329</v>
      </c>
      <c r="C20" s="241"/>
      <c r="D20" s="241"/>
      <c r="E20" s="241"/>
      <c r="F20" s="241"/>
      <c r="G20" s="241"/>
      <c r="H20" s="241"/>
      <c r="I20" s="241"/>
      <c r="J20" s="80" t="s">
        <v>230</v>
      </c>
    </row>
    <row r="21" spans="1:10" s="7" customFormat="1" ht="15" customHeight="1">
      <c r="A21" s="38"/>
      <c r="B21" s="36"/>
      <c r="C21" s="36"/>
      <c r="D21" s="36"/>
      <c r="E21" s="36"/>
      <c r="F21" s="36"/>
      <c r="G21" s="36"/>
      <c r="H21" s="36"/>
      <c r="I21" s="36"/>
      <c r="J21" s="80"/>
    </row>
    <row r="22" spans="1:10" s="9" customFormat="1" ht="15" customHeight="1">
      <c r="A22" s="8"/>
      <c r="B22" s="8"/>
      <c r="C22" s="8"/>
      <c r="D22" s="8"/>
      <c r="E22" s="8"/>
      <c r="F22" s="8"/>
      <c r="G22" s="8"/>
      <c r="H22" s="8"/>
      <c r="I22" s="8"/>
    </row>
    <row r="23" spans="1:10" s="83" customFormat="1" ht="15" customHeight="1">
      <c r="A23" s="81" t="s">
        <v>12</v>
      </c>
      <c r="B23" s="82"/>
      <c r="C23" s="82"/>
      <c r="D23" s="82"/>
      <c r="E23" s="82"/>
      <c r="F23" s="82"/>
      <c r="G23" s="82"/>
      <c r="H23" s="82"/>
    </row>
    <row r="24" spans="1:10" s="83" customFormat="1" ht="15" customHeight="1">
      <c r="A24" s="84"/>
      <c r="B24" s="85"/>
      <c r="C24" s="85"/>
      <c r="D24" s="85"/>
      <c r="E24" s="85"/>
      <c r="F24" s="85"/>
      <c r="G24" s="85"/>
      <c r="H24" s="85"/>
    </row>
    <row r="25" spans="1:10" s="83" customFormat="1" ht="15" customHeight="1">
      <c r="A25" s="86" t="s">
        <v>13</v>
      </c>
      <c r="B25" s="237" t="s">
        <v>14</v>
      </c>
      <c r="C25" s="237"/>
      <c r="D25" s="237"/>
      <c r="E25" s="237"/>
      <c r="F25" s="237"/>
      <c r="G25" s="237"/>
      <c r="H25" s="85"/>
    </row>
    <row r="26" spans="1:10" s="83" customFormat="1" ht="15" customHeight="1">
      <c r="A26" s="88" t="s">
        <v>236</v>
      </c>
      <c r="B26" s="237" t="s">
        <v>15</v>
      </c>
      <c r="C26" s="237"/>
      <c r="D26" s="237"/>
      <c r="E26" s="237"/>
      <c r="F26" s="237"/>
      <c r="G26" s="237"/>
      <c r="H26" s="85"/>
    </row>
    <row r="27" spans="1:10" s="83" customFormat="1" ht="15" customHeight="1">
      <c r="A27" s="86" t="s">
        <v>16</v>
      </c>
      <c r="B27" s="237" t="s">
        <v>17</v>
      </c>
      <c r="C27" s="237"/>
      <c r="D27" s="237"/>
      <c r="E27" s="237"/>
      <c r="F27" s="237"/>
      <c r="G27" s="237"/>
      <c r="H27" s="85"/>
    </row>
    <row r="28" spans="1:10" s="83" customFormat="1" ht="15" customHeight="1">
      <c r="A28" s="89" t="s">
        <v>18</v>
      </c>
      <c r="B28" s="237" t="s">
        <v>19</v>
      </c>
      <c r="C28" s="237"/>
      <c r="D28" s="237"/>
      <c r="E28" s="237"/>
      <c r="F28" s="237"/>
      <c r="G28" s="237"/>
      <c r="H28" s="85"/>
    </row>
    <row r="29" spans="1:10" s="83" customFormat="1" ht="15" customHeight="1">
      <c r="A29" s="90" t="s">
        <v>20</v>
      </c>
      <c r="B29" s="237" t="s">
        <v>21</v>
      </c>
      <c r="C29" s="237"/>
      <c r="D29" s="237"/>
      <c r="E29" s="237"/>
      <c r="F29" s="237"/>
      <c r="G29" s="237"/>
      <c r="H29" s="85"/>
    </row>
    <row r="30" spans="1:10" s="83" customFormat="1" ht="15" customHeight="1">
      <c r="A30" s="89" t="s">
        <v>22</v>
      </c>
      <c r="B30" s="237" t="s">
        <v>23</v>
      </c>
      <c r="C30" s="237"/>
      <c r="D30" s="237"/>
      <c r="E30" s="237"/>
      <c r="F30" s="237"/>
      <c r="G30" s="237"/>
      <c r="H30" s="85"/>
    </row>
    <row r="31" spans="1:10" s="83" customFormat="1" ht="15" customHeight="1">
      <c r="A31" s="89" t="s">
        <v>24</v>
      </c>
      <c r="B31" s="237" t="s">
        <v>25</v>
      </c>
      <c r="C31" s="237"/>
      <c r="D31" s="237"/>
      <c r="E31" s="237"/>
      <c r="F31" s="237"/>
      <c r="G31" s="237"/>
      <c r="H31" s="85"/>
    </row>
    <row r="32" spans="1:10" s="83" customFormat="1" ht="15" customHeight="1">
      <c r="A32" s="91" t="s">
        <v>237</v>
      </c>
      <c r="B32" s="238" t="s">
        <v>238</v>
      </c>
      <c r="C32" s="238"/>
      <c r="D32" s="238"/>
      <c r="E32" s="238"/>
      <c r="F32" s="238"/>
      <c r="G32" s="238"/>
      <c r="H32" s="238"/>
      <c r="I32" s="238"/>
      <c r="J32" s="238"/>
    </row>
    <row r="33" spans="1:10" s="83" customFormat="1" ht="15" customHeight="1">
      <c r="A33" s="89"/>
      <c r="B33" s="87"/>
      <c r="C33" s="87"/>
      <c r="D33" s="87"/>
      <c r="E33" s="87"/>
      <c r="F33" s="87"/>
      <c r="G33" s="87"/>
      <c r="H33" s="85"/>
    </row>
    <row r="34" spans="1:10" s="83" customFormat="1" ht="15" customHeight="1">
      <c r="A34" s="235" t="s">
        <v>26</v>
      </c>
      <c r="B34" s="235"/>
      <c r="C34" s="235"/>
      <c r="D34" s="235"/>
      <c r="E34" s="235"/>
      <c r="F34" s="235"/>
      <c r="G34" s="85"/>
      <c r="H34" s="85"/>
    </row>
    <row r="35" spans="1:10" s="83" customFormat="1" ht="15" customHeight="1">
      <c r="A35" s="85"/>
      <c r="B35" s="85"/>
      <c r="C35" s="85"/>
      <c r="D35" s="85"/>
      <c r="E35" s="85"/>
      <c r="F35" s="85"/>
      <c r="G35" s="85"/>
      <c r="H35" s="85"/>
    </row>
    <row r="36" spans="1:10" s="83" customFormat="1" ht="15" customHeight="1">
      <c r="A36" s="236" t="s">
        <v>27</v>
      </c>
      <c r="B36" s="236"/>
      <c r="C36" s="236"/>
      <c r="D36" s="236"/>
      <c r="E36" s="236"/>
      <c r="F36" s="236"/>
      <c r="G36" s="236"/>
      <c r="H36" s="236"/>
    </row>
    <row r="37" spans="1:10" s="83" customFormat="1" ht="30" customHeight="1">
      <c r="A37" s="236"/>
      <c r="B37" s="236"/>
      <c r="C37" s="236"/>
      <c r="D37" s="236"/>
      <c r="E37" s="236"/>
      <c r="F37" s="236"/>
      <c r="G37" s="236"/>
      <c r="H37" s="236"/>
    </row>
    <row r="38" spans="1:10" s="83" customFormat="1" ht="15" customHeight="1">
      <c r="A38" s="352" t="s">
        <v>343</v>
      </c>
      <c r="B38" s="352"/>
      <c r="C38" s="352"/>
      <c r="D38" s="352"/>
      <c r="E38" s="352"/>
      <c r="F38" s="352"/>
      <c r="G38" s="352"/>
      <c r="H38" s="352"/>
      <c r="I38" s="352"/>
      <c r="J38" s="352"/>
    </row>
    <row r="39" spans="1:10" ht="15" customHeight="1"/>
    <row r="40" spans="1:10" ht="15" customHeight="1"/>
    <row r="41" spans="1:10" ht="15" customHeight="1"/>
    <row r="42" spans="1:10" ht="15" customHeight="1"/>
    <row r="43" spans="1:10" ht="15" customHeight="1"/>
    <row r="44" spans="1:10" ht="15" customHeight="1"/>
    <row r="45" spans="1:10" ht="15" customHeight="1"/>
    <row r="46" spans="1:10" ht="15" customHeight="1"/>
    <row r="47" spans="1:10" ht="15" customHeight="1"/>
    <row r="48" spans="1:10" ht="15" customHeight="1"/>
    <row r="49" s="2" customFormat="1" ht="15" customHeight="1"/>
    <row r="50" s="2" customFormat="1" ht="15" customHeight="1"/>
    <row r="51" s="2" customFormat="1" ht="15" customHeight="1"/>
    <row r="52" s="2" customFormat="1" ht="15" customHeight="1"/>
    <row r="53" s="2" customFormat="1" ht="15" customHeight="1"/>
    <row r="54" s="2" customFormat="1" ht="15" customHeight="1"/>
    <row r="55" s="2" customFormat="1" ht="15" customHeight="1"/>
    <row r="56" s="2" customFormat="1" ht="15" customHeight="1"/>
    <row r="57" s="2" customFormat="1" ht="15" customHeight="1"/>
    <row r="58" s="2" customFormat="1" ht="15" customHeight="1"/>
    <row r="59" s="2" customFormat="1" ht="15" customHeight="1"/>
    <row r="60" s="2" customFormat="1" ht="15" customHeight="1"/>
    <row r="61" s="2" customFormat="1" ht="15" customHeight="1"/>
    <row r="62" s="2" customFormat="1" ht="15" customHeight="1"/>
    <row r="63" s="2" customFormat="1" ht="15" customHeight="1"/>
    <row r="64" s="2" customFormat="1" ht="15" customHeight="1"/>
    <row r="65" s="2" customFormat="1" ht="15" customHeight="1"/>
    <row r="66" s="2" customFormat="1" ht="15" customHeight="1"/>
    <row r="67" s="2" customFormat="1" ht="15" customHeight="1"/>
    <row r="68" s="2" customFormat="1" ht="15" customHeight="1"/>
    <row r="69" s="2" customFormat="1" ht="15" customHeight="1"/>
    <row r="70" s="2" customFormat="1" ht="15" customHeight="1"/>
    <row r="71" s="2" customFormat="1" ht="15" customHeight="1"/>
    <row r="72" s="2" customFormat="1" ht="15" customHeight="1"/>
    <row r="73" s="2" customFormat="1" ht="15" customHeight="1"/>
    <row r="74" s="2" customFormat="1" ht="15" customHeight="1"/>
    <row r="75" s="2" customFormat="1" ht="15" customHeight="1"/>
    <row r="76" s="2" customFormat="1" ht="15" customHeight="1"/>
    <row r="77" s="2" customFormat="1" ht="15" customHeight="1"/>
    <row r="78" s="2" customFormat="1" ht="15" customHeight="1"/>
    <row r="79" s="2" customFormat="1" ht="15" customHeight="1"/>
    <row r="80" s="2" customFormat="1" ht="15" customHeight="1"/>
    <row r="81" s="2" customFormat="1" ht="15" customHeight="1"/>
    <row r="82" s="2" customFormat="1" ht="15" customHeight="1"/>
    <row r="83" s="2" customFormat="1" ht="15" customHeight="1"/>
    <row r="84" s="2" customFormat="1" ht="15" customHeight="1"/>
    <row r="85" s="2" customFormat="1" ht="15" customHeight="1"/>
    <row r="86" s="2" customFormat="1" ht="15" customHeight="1"/>
    <row r="87" s="2" customFormat="1" ht="15" customHeight="1"/>
    <row r="88" s="2" customFormat="1" ht="15" customHeight="1"/>
    <row r="89" s="2" customFormat="1" ht="15" customHeight="1"/>
    <row r="90" s="2" customFormat="1" ht="15" customHeight="1"/>
    <row r="91" s="2" customFormat="1" ht="15" customHeight="1"/>
    <row r="92" s="2" customFormat="1" ht="15" customHeight="1"/>
    <row r="93" s="2" customFormat="1" ht="15" customHeight="1"/>
    <row r="94" s="2" customFormat="1" ht="15" customHeight="1"/>
    <row r="95" s="2" customFormat="1" ht="15" customHeight="1"/>
    <row r="96" s="2" customFormat="1" ht="15" customHeight="1"/>
    <row r="97" s="2" customFormat="1" ht="15" customHeight="1"/>
    <row r="98" s="2" customFormat="1" ht="15" customHeight="1"/>
    <row r="99" s="2" customFormat="1" ht="15" customHeight="1"/>
    <row r="100" s="2" customFormat="1" ht="15" customHeight="1"/>
    <row r="101" s="2" customFormat="1" ht="15" customHeight="1"/>
    <row r="102" s="2" customFormat="1" ht="15" customHeight="1"/>
    <row r="103" s="2" customFormat="1" ht="15" customHeight="1"/>
    <row r="104" s="2" customFormat="1" ht="15" customHeight="1"/>
    <row r="105" s="2" customFormat="1" ht="15" customHeight="1"/>
    <row r="106" s="2" customFormat="1" ht="15" customHeight="1"/>
    <row r="107" s="2" customFormat="1" ht="15" customHeight="1"/>
    <row r="108" s="2" customFormat="1" ht="15" customHeight="1"/>
    <row r="109" s="2" customFormat="1" ht="15" customHeight="1"/>
    <row r="110" s="2" customFormat="1" ht="15" customHeight="1"/>
    <row r="111" s="2" customFormat="1" ht="15" customHeight="1"/>
    <row r="112" s="2" customFormat="1" ht="15" customHeight="1"/>
    <row r="113" s="2" customFormat="1" ht="15" customHeight="1"/>
    <row r="114" s="2" customFormat="1" ht="15" customHeight="1"/>
    <row r="115" s="2" customFormat="1" ht="15" customHeight="1"/>
    <row r="116" s="2" customFormat="1" ht="15" customHeight="1"/>
    <row r="117" s="2" customFormat="1" ht="15" customHeight="1"/>
    <row r="118" s="2" customFormat="1" ht="15" customHeight="1"/>
    <row r="119" s="2" customFormat="1" ht="15" customHeight="1"/>
    <row r="120" s="2" customFormat="1" ht="15" customHeight="1"/>
    <row r="121" s="2" customFormat="1" ht="15" customHeight="1"/>
    <row r="122" s="2" customFormat="1" ht="15" customHeight="1"/>
    <row r="123" s="2" customFormat="1" ht="15" customHeight="1"/>
    <row r="124" s="2" customFormat="1" ht="15" customHeight="1"/>
    <row r="125" s="2" customFormat="1" ht="15" customHeight="1"/>
    <row r="126" s="2" customFormat="1" ht="15" customHeight="1"/>
    <row r="127" s="2" customFormat="1" ht="15" customHeight="1"/>
    <row r="128" s="2" customFormat="1" ht="15" customHeight="1"/>
    <row r="129" s="2" customFormat="1" ht="15" customHeight="1"/>
    <row r="130" s="2" customFormat="1" ht="15" customHeight="1"/>
    <row r="131" s="2" customFormat="1" ht="15" customHeight="1"/>
    <row r="132" s="2" customFormat="1" ht="15" customHeight="1"/>
    <row r="133" s="2" customFormat="1" ht="15" customHeight="1"/>
    <row r="134" s="2" customFormat="1" ht="15" customHeight="1"/>
    <row r="135" s="2" customFormat="1" ht="15" customHeight="1"/>
    <row r="136" s="2" customFormat="1" ht="15" customHeight="1"/>
    <row r="137" s="2" customFormat="1" ht="15" customHeight="1"/>
    <row r="138" s="2" customFormat="1" ht="15" customHeight="1"/>
    <row r="139" s="2" customFormat="1" ht="15" customHeight="1"/>
    <row r="140" s="2" customFormat="1" ht="15" customHeight="1"/>
    <row r="141" s="2" customFormat="1" ht="15" customHeight="1"/>
    <row r="142" s="2" customFormat="1" ht="15" customHeight="1"/>
    <row r="143" s="2" customFormat="1" ht="15" customHeight="1"/>
    <row r="144" s="2" customFormat="1" ht="15" customHeight="1"/>
    <row r="145" s="2" customFormat="1" ht="15" customHeight="1"/>
    <row r="146" s="2" customFormat="1" ht="15" customHeight="1"/>
    <row r="147" s="2" customFormat="1" ht="15" customHeight="1"/>
    <row r="148" s="2" customFormat="1" ht="15" customHeight="1"/>
    <row r="149" s="2" customFormat="1" ht="15" customHeight="1"/>
    <row r="150" s="2" customFormat="1" ht="15" customHeight="1"/>
    <row r="151" s="2" customFormat="1" ht="15" customHeight="1"/>
    <row r="152" s="2" customFormat="1" ht="15" customHeight="1"/>
    <row r="153" s="2" customFormat="1" ht="15" customHeight="1"/>
    <row r="154" s="2" customFormat="1" ht="15" customHeight="1"/>
    <row r="155" s="2" customFormat="1" ht="15" customHeight="1"/>
    <row r="156" s="2" customFormat="1" ht="15" customHeight="1"/>
    <row r="157" s="2" customFormat="1" ht="15" customHeight="1"/>
    <row r="158" s="2" customFormat="1" ht="15" customHeight="1"/>
    <row r="159" s="2" customFormat="1" ht="15" customHeight="1"/>
    <row r="160" s="2" customFormat="1" ht="15" customHeight="1"/>
    <row r="161" s="2" customFormat="1" ht="15" customHeight="1"/>
    <row r="162" s="2" customFormat="1" ht="15" customHeight="1"/>
    <row r="163" s="2" customFormat="1" ht="15" customHeight="1"/>
    <row r="164" s="2" customFormat="1" ht="15" customHeight="1"/>
    <row r="165" s="2" customFormat="1" ht="15" customHeight="1"/>
    <row r="166" s="2" customFormat="1" ht="15" customHeight="1"/>
    <row r="167" s="2" customFormat="1" ht="15" customHeight="1"/>
    <row r="168" s="2" customFormat="1" ht="15" customHeight="1"/>
    <row r="169" s="2" customFormat="1" ht="15" customHeight="1"/>
    <row r="170" s="2" customFormat="1" ht="15" customHeight="1"/>
    <row r="171" s="2" customFormat="1" ht="15" customHeight="1"/>
    <row r="172" s="2" customFormat="1" ht="15" customHeight="1"/>
    <row r="173" s="2" customFormat="1" ht="15" customHeight="1"/>
    <row r="174" s="2" customFormat="1" ht="15" customHeight="1"/>
    <row r="175" s="2" customFormat="1" ht="15" customHeight="1"/>
    <row r="176" s="2" customFormat="1" ht="15" customHeight="1"/>
    <row r="177" s="2" customFormat="1" ht="15" customHeight="1"/>
    <row r="178" s="2" customFormat="1" ht="15" customHeight="1"/>
    <row r="179" s="2" customFormat="1" ht="15" customHeight="1"/>
    <row r="180" s="2" customFormat="1" ht="15" customHeight="1"/>
    <row r="181" s="2" customFormat="1" ht="15" customHeight="1"/>
    <row r="182" s="2" customFormat="1" ht="15" customHeight="1"/>
    <row r="183" s="2" customFormat="1" ht="15" customHeight="1"/>
    <row r="184" s="2" customFormat="1" ht="15" customHeight="1"/>
  </sheetData>
  <mergeCells count="26">
    <mergeCell ref="A38:J38"/>
    <mergeCell ref="J6:J7"/>
    <mergeCell ref="B11:I11"/>
    <mergeCell ref="B14:I14"/>
    <mergeCell ref="B16:I16"/>
    <mergeCell ref="B17:I17"/>
    <mergeCell ref="B9:I9"/>
    <mergeCell ref="B10:I10"/>
    <mergeCell ref="B13:I13"/>
    <mergeCell ref="B12:I12"/>
    <mergeCell ref="B15:I15"/>
    <mergeCell ref="A2:I2"/>
    <mergeCell ref="A7:H7"/>
    <mergeCell ref="B25:G25"/>
    <mergeCell ref="B26:G26"/>
    <mergeCell ref="B27:G27"/>
    <mergeCell ref="B18:I18"/>
    <mergeCell ref="B19:I19"/>
    <mergeCell ref="B20:I20"/>
    <mergeCell ref="A34:F34"/>
    <mergeCell ref="A36:H37"/>
    <mergeCell ref="B28:G28"/>
    <mergeCell ref="B29:G29"/>
    <mergeCell ref="B30:G30"/>
    <mergeCell ref="B31:G31"/>
    <mergeCell ref="B32:J32"/>
  </mergeCells>
  <hyperlinks>
    <hyperlink ref="A11" location="'Tab. F3-3web'!A1" display="Tab. F3-3web" xr:uid="{00000000-0004-0000-0000-000002000000}"/>
    <hyperlink ref="A14" location="'Tab. F3-6web'!A1" display="Tab. F3-6web" xr:uid="{00000000-0004-0000-0000-000003000000}"/>
    <hyperlink ref="A15" location="'Tab. F3-7web'!A1" display="Tab. F3-7web" xr:uid="{00000000-0004-0000-0000-000004000000}"/>
    <hyperlink ref="A16" location="'Tab. F3-8web'!A1" display="Tab. F3-8web" xr:uid="{00000000-0004-0000-0000-000005000000}"/>
    <hyperlink ref="A17" location="'Tab. F3-9web'!A1" display="Tab. F3-9web" xr:uid="{00000000-0004-0000-0000-000006000000}"/>
    <hyperlink ref="A18" location="'Tab. F3-10web'!A1" display="Tab. F3-10web" xr:uid="{00000000-0004-0000-0000-000007000000}"/>
    <hyperlink ref="A13" location="'Tab. F3-5web'!A1" display="Tab. F3-5web" xr:uid="{00000000-0004-0000-0000-000008000000}"/>
    <hyperlink ref="A19" location="'Tab. F3-11web'!A1" display="Tab. F3-11web" xr:uid="{00000000-0004-0000-0000-000009000000}"/>
    <hyperlink ref="A20" location="'Tab. F3-12web'!A1" display="Tab. F3-12web" xr:uid="{00000000-0004-0000-0000-00000A000000}"/>
    <hyperlink ref="A12" location="'Tab. F3-4web'!A1" display="Tab. F3-4web" xr:uid="{CE92CFC5-16FE-4675-B6FC-6C2625EED16C}"/>
    <hyperlink ref="A9" location="'Tab. F3-1web'!A1" display="Tab. F3-1web" xr:uid="{EEE205E2-784D-4FC8-995A-734AC32E43EF}"/>
    <hyperlink ref="A10" location="'Tab. F3-2web'!A1" display="Tab. F3-2web" xr:uid="{B31B19E7-5F03-48B5-9028-58B20009263C}"/>
  </hyperlinks>
  <pageMargins left="0.70866141732283472" right="0.70866141732283472" top="0.78740157480314965" bottom="0.78740157480314965" header="0.51181102362204722" footer="0.51181102362204722"/>
  <pageSetup paperSize="9" orientation="portrait" horizontalDpi="300" verticalDpi="300" r:id="rId1"/>
  <headerFooter>
    <oddHeader>&amp;CBildung in Deutschland 2024 - Tabellen F3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X66"/>
  <sheetViews>
    <sheetView zoomScaleNormal="100" zoomScalePageLayoutView="90" workbookViewId="0">
      <selection sqref="A1:U1"/>
    </sheetView>
  </sheetViews>
  <sheetFormatPr baseColWidth="10" defaultColWidth="11.44140625" defaultRowHeight="13.2"/>
  <cols>
    <col min="1" max="1" width="29.44140625" style="2" customWidth="1"/>
    <col min="2" max="21" width="8.33203125" style="2" customWidth="1"/>
    <col min="22" max="16384" width="11.44140625" style="2"/>
  </cols>
  <sheetData>
    <row r="1" spans="1:21" ht="24" customHeight="1">
      <c r="A1" s="284" t="s">
        <v>28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</row>
    <row r="2" spans="1:21" s="12" customFormat="1" ht="15" customHeight="1">
      <c r="A2" s="275" t="s">
        <v>231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</row>
    <row r="3" spans="1:21" ht="12.75" customHeight="1">
      <c r="A3" s="311" t="s">
        <v>131</v>
      </c>
      <c r="B3" s="312" t="s">
        <v>132</v>
      </c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2"/>
      <c r="R3" s="312"/>
      <c r="S3" s="313"/>
      <c r="T3" s="313"/>
      <c r="U3" s="312"/>
    </row>
    <row r="4" spans="1:21" ht="12.75" customHeight="1">
      <c r="A4" s="311"/>
      <c r="B4" s="29">
        <v>2005</v>
      </c>
      <c r="C4" s="30">
        <v>2006</v>
      </c>
      <c r="D4" s="30">
        <v>2007</v>
      </c>
      <c r="E4" s="30">
        <v>2008</v>
      </c>
      <c r="F4" s="30">
        <v>2009</v>
      </c>
      <c r="G4" s="31">
        <v>2010</v>
      </c>
      <c r="H4" s="30">
        <v>2011</v>
      </c>
      <c r="I4" s="31">
        <v>2012</v>
      </c>
      <c r="J4" s="28" t="s">
        <v>133</v>
      </c>
      <c r="K4" s="31">
        <v>2014</v>
      </c>
      <c r="L4" s="31">
        <v>2015</v>
      </c>
      <c r="M4" s="31">
        <v>2016</v>
      </c>
      <c r="N4" s="31">
        <v>2017</v>
      </c>
      <c r="O4" s="31">
        <v>2018</v>
      </c>
      <c r="P4" s="31">
        <v>2019</v>
      </c>
      <c r="Q4" s="31">
        <v>2020</v>
      </c>
      <c r="R4" s="31">
        <v>2021</v>
      </c>
      <c r="S4" s="31">
        <v>2022</v>
      </c>
      <c r="T4" s="31">
        <v>2023</v>
      </c>
      <c r="U4" s="31">
        <v>2024</v>
      </c>
    </row>
    <row r="5" spans="1:21" ht="12.75" customHeight="1">
      <c r="A5" s="314" t="s">
        <v>38</v>
      </c>
      <c r="B5" s="314"/>
      <c r="C5" s="314"/>
      <c r="D5" s="314"/>
      <c r="E5" s="314"/>
      <c r="F5" s="314"/>
      <c r="G5" s="314"/>
      <c r="H5" s="314"/>
      <c r="I5" s="314"/>
      <c r="J5" s="314"/>
      <c r="K5" s="314"/>
      <c r="L5" s="314"/>
      <c r="M5" s="314"/>
      <c r="N5" s="314"/>
      <c r="O5" s="314"/>
      <c r="P5" s="314"/>
      <c r="Q5" s="314"/>
      <c r="R5" s="314"/>
      <c r="S5" s="315"/>
      <c r="T5" s="315"/>
      <c r="U5" s="314"/>
    </row>
    <row r="6" spans="1:21" s="62" customFormat="1" ht="12.75" customHeight="1">
      <c r="A6" s="111" t="s">
        <v>32</v>
      </c>
      <c r="B6" s="141">
        <v>2340</v>
      </c>
      <c r="C6" s="141">
        <v>2579</v>
      </c>
      <c r="D6" s="141">
        <v>4429</v>
      </c>
      <c r="E6" s="141">
        <v>13943</v>
      </c>
      <c r="F6" s="143">
        <v>15139</v>
      </c>
      <c r="G6" s="143">
        <v>15740</v>
      </c>
      <c r="H6" s="143">
        <v>20952</v>
      </c>
      <c r="I6" s="143">
        <v>20212</v>
      </c>
      <c r="J6" s="143">
        <v>15216</v>
      </c>
      <c r="K6" s="143">
        <v>24526</v>
      </c>
      <c r="L6" s="143">
        <v>23811</v>
      </c>
      <c r="M6" s="143">
        <v>26089</v>
      </c>
      <c r="N6" s="143">
        <v>27212</v>
      </c>
      <c r="O6" s="143">
        <v>26809</v>
      </c>
      <c r="P6" s="143">
        <v>29463</v>
      </c>
      <c r="Q6" s="143">
        <v>29923</v>
      </c>
      <c r="R6" s="143">
        <v>31194</v>
      </c>
      <c r="S6" s="143">
        <v>32943</v>
      </c>
      <c r="T6" s="143">
        <v>33237</v>
      </c>
      <c r="U6" s="143">
        <v>30562</v>
      </c>
    </row>
    <row r="7" spans="1:21" ht="12.75" customHeight="1">
      <c r="A7" s="314" t="s">
        <v>134</v>
      </c>
      <c r="B7" s="314"/>
      <c r="C7" s="314"/>
      <c r="D7" s="314"/>
      <c r="E7" s="314"/>
      <c r="F7" s="314"/>
      <c r="G7" s="314"/>
      <c r="H7" s="314"/>
      <c r="I7" s="314"/>
      <c r="J7" s="314"/>
      <c r="K7" s="314"/>
      <c r="L7" s="314"/>
      <c r="M7" s="314"/>
      <c r="N7" s="314"/>
      <c r="O7" s="314"/>
      <c r="P7" s="314"/>
      <c r="Q7" s="314"/>
      <c r="R7" s="314"/>
      <c r="S7" s="315"/>
      <c r="T7" s="315"/>
      <c r="U7" s="314"/>
    </row>
    <row r="8" spans="1:21" s="62" customFormat="1" ht="12.75" customHeight="1">
      <c r="A8" s="111" t="s">
        <v>135</v>
      </c>
      <c r="B8" s="142">
        <f>B6/355961*100</f>
        <v>0.65737538662943407</v>
      </c>
      <c r="C8" s="142">
        <f>C6/344822*100</f>
        <v>0.74792211633828465</v>
      </c>
      <c r="D8" s="142">
        <f>D6/361360*100</f>
        <v>1.2256475536860747</v>
      </c>
      <c r="E8" s="142">
        <f>E6/396610*100</f>
        <v>3.5155442374120676</v>
      </c>
      <c r="F8" s="164">
        <f>F6/424273*100</f>
        <v>3.5682214046144813</v>
      </c>
      <c r="G8" s="164">
        <v>3.5</v>
      </c>
      <c r="H8" s="164">
        <v>4</v>
      </c>
      <c r="I8" s="164">
        <v>4.0999999999999996</v>
      </c>
      <c r="J8" s="164">
        <v>3</v>
      </c>
      <c r="K8" s="164">
        <v>4.9000000000000004</v>
      </c>
      <c r="L8" s="164">
        <v>4.7</v>
      </c>
      <c r="M8" s="164">
        <v>5.0999999999999996</v>
      </c>
      <c r="N8" s="164">
        <v>5.3</v>
      </c>
      <c r="O8" s="164">
        <v>5.2</v>
      </c>
      <c r="P8" s="164">
        <v>5.8</v>
      </c>
      <c r="Q8" s="164">
        <v>6.1</v>
      </c>
      <c r="R8" s="164">
        <v>6.6</v>
      </c>
      <c r="S8" s="164">
        <v>7</v>
      </c>
      <c r="T8" s="164">
        <v>6.8961868363065966</v>
      </c>
      <c r="U8" s="164">
        <v>6.2332756820258455</v>
      </c>
    </row>
    <row r="9" spans="1:21" ht="12.75" customHeight="1">
      <c r="A9" s="314" t="s">
        <v>38</v>
      </c>
      <c r="B9" s="314"/>
      <c r="C9" s="314"/>
      <c r="D9" s="314"/>
      <c r="E9" s="314"/>
      <c r="F9" s="314"/>
      <c r="G9" s="314"/>
      <c r="H9" s="314"/>
      <c r="I9" s="314"/>
      <c r="J9" s="314"/>
      <c r="K9" s="314"/>
      <c r="L9" s="314"/>
      <c r="M9" s="314"/>
      <c r="N9" s="314"/>
      <c r="O9" s="314"/>
      <c r="P9" s="314"/>
      <c r="Q9" s="314"/>
      <c r="R9" s="314"/>
      <c r="S9" s="315"/>
      <c r="T9" s="315"/>
      <c r="U9" s="314"/>
    </row>
    <row r="10" spans="1:21" s="62" customFormat="1" ht="12.75" customHeight="1">
      <c r="A10" s="111" t="s">
        <v>136</v>
      </c>
      <c r="B10" s="220">
        <v>1573</v>
      </c>
      <c r="C10" s="220">
        <v>1526</v>
      </c>
      <c r="D10" s="220">
        <f>4429-1552</f>
        <v>2877</v>
      </c>
      <c r="E10" s="220">
        <f>13943-E11-E12</f>
        <v>12694</v>
      </c>
      <c r="F10" s="152">
        <f>F6-F11-F12</f>
        <v>12764</v>
      </c>
      <c r="G10" s="141">
        <f>G6-G12-G11</f>
        <v>13242</v>
      </c>
      <c r="H10" s="141">
        <v>17925</v>
      </c>
      <c r="I10" s="143">
        <v>16652</v>
      </c>
      <c r="J10" s="143">
        <v>11937</v>
      </c>
      <c r="K10" s="143">
        <v>21061</v>
      </c>
      <c r="L10" s="143">
        <v>20678</v>
      </c>
      <c r="M10" s="143">
        <v>21236</v>
      </c>
      <c r="N10" s="143">
        <v>22833</v>
      </c>
      <c r="O10" s="143">
        <v>22577</v>
      </c>
      <c r="P10" s="143">
        <v>24048</v>
      </c>
      <c r="Q10" s="143">
        <v>22708</v>
      </c>
      <c r="R10" s="143">
        <v>22657</v>
      </c>
      <c r="S10" s="143">
        <v>25365</v>
      </c>
      <c r="T10" s="143">
        <v>25904</v>
      </c>
      <c r="U10" s="143">
        <v>24962</v>
      </c>
    </row>
    <row r="11" spans="1:21" s="62" customFormat="1" ht="12.75" customHeight="1">
      <c r="A11" s="109" t="s">
        <v>137</v>
      </c>
      <c r="B11" s="221">
        <v>328</v>
      </c>
      <c r="C11" s="221">
        <v>399</v>
      </c>
      <c r="D11" s="221">
        <v>234</v>
      </c>
      <c r="E11" s="221">
        <v>406</v>
      </c>
      <c r="F11" s="221">
        <v>382</v>
      </c>
      <c r="G11" s="138">
        <v>369</v>
      </c>
      <c r="H11" s="138">
        <v>581</v>
      </c>
      <c r="I11" s="140">
        <v>679</v>
      </c>
      <c r="J11" s="140">
        <v>538</v>
      </c>
      <c r="K11" s="140">
        <v>623</v>
      </c>
      <c r="L11" s="140">
        <v>677</v>
      </c>
      <c r="M11" s="140">
        <v>2291</v>
      </c>
      <c r="N11" s="140">
        <v>1435</v>
      </c>
      <c r="O11" s="140">
        <v>1518</v>
      </c>
      <c r="P11" s="140">
        <v>2560</v>
      </c>
      <c r="Q11" s="140">
        <v>3475</v>
      </c>
      <c r="R11" s="140">
        <v>4934</v>
      </c>
      <c r="S11" s="140">
        <v>4149</v>
      </c>
      <c r="T11" s="140">
        <v>4327</v>
      </c>
      <c r="U11" s="140">
        <v>2871</v>
      </c>
    </row>
    <row r="12" spans="1:21" s="62" customFormat="1" ht="12.75" customHeight="1">
      <c r="A12" s="111" t="s">
        <v>138</v>
      </c>
      <c r="B12" s="220">
        <v>439</v>
      </c>
      <c r="C12" s="220">
        <v>654</v>
      </c>
      <c r="D12" s="220">
        <v>1318</v>
      </c>
      <c r="E12" s="220">
        <v>843</v>
      </c>
      <c r="F12" s="152">
        <v>1993</v>
      </c>
      <c r="G12" s="141">
        <v>2129</v>
      </c>
      <c r="H12" s="141">
        <v>2446</v>
      </c>
      <c r="I12" s="143">
        <v>2881</v>
      </c>
      <c r="J12" s="143">
        <v>2741</v>
      </c>
      <c r="K12" s="143">
        <v>2842</v>
      </c>
      <c r="L12" s="143">
        <v>2456</v>
      </c>
      <c r="M12" s="143">
        <v>2562</v>
      </c>
      <c r="N12" s="143">
        <v>2944</v>
      </c>
      <c r="O12" s="143">
        <v>2714</v>
      </c>
      <c r="P12" s="143">
        <v>2855</v>
      </c>
      <c r="Q12" s="143">
        <v>3740</v>
      </c>
      <c r="R12" s="143">
        <v>3603</v>
      </c>
      <c r="S12" s="143">
        <v>3429</v>
      </c>
      <c r="T12" s="143">
        <v>3006</v>
      </c>
      <c r="U12" s="143">
        <v>2729</v>
      </c>
    </row>
    <row r="13" spans="1:21" ht="12.75" customHeight="1">
      <c r="A13" s="324" t="s">
        <v>139</v>
      </c>
      <c r="B13" s="324"/>
      <c r="C13" s="324"/>
      <c r="D13" s="324"/>
      <c r="E13" s="324"/>
      <c r="F13" s="324"/>
      <c r="G13" s="324"/>
      <c r="H13" s="324"/>
      <c r="I13" s="324"/>
      <c r="J13" s="324"/>
      <c r="K13" s="324"/>
      <c r="L13" s="324"/>
      <c r="M13" s="324"/>
      <c r="N13" s="324"/>
      <c r="O13" s="324"/>
      <c r="P13" s="324"/>
      <c r="Q13" s="324"/>
      <c r="R13" s="324"/>
      <c r="S13" s="325"/>
      <c r="T13" s="325"/>
      <c r="U13" s="324"/>
    </row>
    <row r="14" spans="1:21" ht="12.75" customHeight="1">
      <c r="A14" s="316" t="s">
        <v>140</v>
      </c>
      <c r="B14" s="316"/>
      <c r="C14" s="316"/>
      <c r="D14" s="316"/>
      <c r="E14" s="316"/>
      <c r="F14" s="316"/>
      <c r="G14" s="316"/>
      <c r="H14" s="316"/>
      <c r="I14" s="316"/>
      <c r="J14" s="316"/>
      <c r="K14" s="316"/>
      <c r="L14" s="316"/>
      <c r="M14" s="316"/>
      <c r="N14" s="316"/>
      <c r="O14" s="316"/>
      <c r="P14" s="316"/>
      <c r="Q14" s="316"/>
      <c r="R14" s="316"/>
      <c r="S14" s="317"/>
      <c r="T14" s="317"/>
      <c r="U14" s="316"/>
    </row>
    <row r="15" spans="1:21" s="62" customFormat="1" ht="12.75" customHeight="1">
      <c r="A15" s="111" t="s">
        <v>141</v>
      </c>
      <c r="B15" s="191">
        <v>65.341880341880298</v>
      </c>
      <c r="C15" s="191">
        <v>63.939511438542098</v>
      </c>
      <c r="D15" s="192">
        <v>59.223300970873801</v>
      </c>
      <c r="E15" s="191">
        <v>57.484042171699102</v>
      </c>
      <c r="F15" s="192">
        <v>57.348569918752901</v>
      </c>
      <c r="G15" s="192">
        <v>57</v>
      </c>
      <c r="H15" s="192">
        <v>59</v>
      </c>
      <c r="I15" s="192">
        <v>58</v>
      </c>
      <c r="J15" s="192">
        <v>56</v>
      </c>
      <c r="K15" s="192">
        <v>55</v>
      </c>
      <c r="L15" s="192">
        <v>55</v>
      </c>
      <c r="M15" s="192">
        <v>55</v>
      </c>
      <c r="N15" s="192">
        <v>53.285315302072597</v>
      </c>
      <c r="O15" s="192">
        <v>54.440672908351701</v>
      </c>
      <c r="P15" s="192">
        <v>54</v>
      </c>
      <c r="Q15" s="192">
        <v>52</v>
      </c>
      <c r="R15" s="192">
        <v>52</v>
      </c>
      <c r="S15" s="192">
        <v>53</v>
      </c>
      <c r="T15" s="192">
        <v>54.406234016307131</v>
      </c>
      <c r="U15" s="192">
        <v>56.668411753157514</v>
      </c>
    </row>
    <row r="16" spans="1:21" s="62" customFormat="1" ht="12.75" customHeight="1">
      <c r="A16" s="109" t="s">
        <v>33</v>
      </c>
      <c r="B16" s="188">
        <v>34.658119658119702</v>
      </c>
      <c r="C16" s="188">
        <v>36.060488561457902</v>
      </c>
      <c r="D16" s="189">
        <v>40.776699029126199</v>
      </c>
      <c r="E16" s="188">
        <v>42.515957828300898</v>
      </c>
      <c r="F16" s="189">
        <v>42.651430081247099</v>
      </c>
      <c r="G16" s="189">
        <v>43</v>
      </c>
      <c r="H16" s="189">
        <v>41</v>
      </c>
      <c r="I16" s="189">
        <v>42</v>
      </c>
      <c r="J16" s="189">
        <v>46</v>
      </c>
      <c r="K16" s="189">
        <v>45</v>
      </c>
      <c r="L16" s="189">
        <v>45</v>
      </c>
      <c r="M16" s="189">
        <v>45</v>
      </c>
      <c r="N16" s="189">
        <v>46.714684697927403</v>
      </c>
      <c r="O16" s="189">
        <v>45.559327091648299</v>
      </c>
      <c r="P16" s="189">
        <v>46</v>
      </c>
      <c r="Q16" s="189">
        <v>48</v>
      </c>
      <c r="R16" s="189">
        <v>48</v>
      </c>
      <c r="S16" s="189">
        <v>47</v>
      </c>
      <c r="T16" s="189">
        <v>45.593765983692876</v>
      </c>
      <c r="U16" s="189">
        <v>43.331588246842486</v>
      </c>
    </row>
    <row r="17" spans="1:24" ht="12.75" customHeight="1">
      <c r="A17" s="316" t="s">
        <v>83</v>
      </c>
      <c r="B17" s="316"/>
      <c r="C17" s="316"/>
      <c r="D17" s="316"/>
      <c r="E17" s="316"/>
      <c r="F17" s="316"/>
      <c r="G17" s="316"/>
      <c r="H17" s="316"/>
      <c r="I17" s="316"/>
      <c r="J17" s="316"/>
      <c r="K17" s="316"/>
      <c r="L17" s="316"/>
      <c r="M17" s="316"/>
      <c r="N17" s="316"/>
      <c r="O17" s="316"/>
      <c r="P17" s="316"/>
      <c r="Q17" s="316"/>
      <c r="R17" s="316"/>
      <c r="S17" s="317"/>
      <c r="T17" s="317"/>
      <c r="U17" s="316"/>
    </row>
    <row r="18" spans="1:24" s="62" customFormat="1" ht="12.75" customHeight="1">
      <c r="A18" s="111" t="s">
        <v>85</v>
      </c>
      <c r="B18" s="142">
        <v>14.829059829059799</v>
      </c>
      <c r="C18" s="142">
        <v>27.3749515316014</v>
      </c>
      <c r="D18" s="142">
        <v>16.2790697674419</v>
      </c>
      <c r="E18" s="142">
        <v>6.4620239546725999</v>
      </c>
      <c r="F18" s="164">
        <v>8.5606711143404493</v>
      </c>
      <c r="G18" s="164">
        <v>9</v>
      </c>
      <c r="H18" s="164">
        <v>7</v>
      </c>
      <c r="I18" s="164">
        <v>8</v>
      </c>
      <c r="J18" s="164">
        <v>12</v>
      </c>
      <c r="K18" s="164">
        <v>6</v>
      </c>
      <c r="L18" s="164">
        <v>7</v>
      </c>
      <c r="M18" s="164">
        <v>7</v>
      </c>
      <c r="N18" s="164">
        <v>6.6919006320740904</v>
      </c>
      <c r="O18" s="164">
        <v>5.7629900406579901</v>
      </c>
      <c r="P18" s="164">
        <v>5</v>
      </c>
      <c r="Q18" s="164">
        <v>5</v>
      </c>
      <c r="R18" s="164">
        <v>3</v>
      </c>
      <c r="S18" s="164">
        <v>2</v>
      </c>
      <c r="T18" s="164">
        <v>1.4953214790745253</v>
      </c>
      <c r="U18" s="164">
        <v>1.8912374844578232</v>
      </c>
    </row>
    <row r="19" spans="1:24" s="62" customFormat="1" ht="12.75" customHeight="1">
      <c r="A19" s="109" t="s">
        <v>86</v>
      </c>
      <c r="B19" s="139">
        <v>85.170940170940199</v>
      </c>
      <c r="C19" s="139">
        <v>72.5862737495153</v>
      </c>
      <c r="D19" s="139">
        <v>83.720930232558203</v>
      </c>
      <c r="E19" s="139">
        <v>93.537976045327397</v>
      </c>
      <c r="F19" s="165">
        <v>91.439328885659606</v>
      </c>
      <c r="G19" s="165">
        <v>91</v>
      </c>
      <c r="H19" s="165">
        <v>93</v>
      </c>
      <c r="I19" s="165">
        <v>92</v>
      </c>
      <c r="J19" s="165">
        <v>88</v>
      </c>
      <c r="K19" s="165">
        <v>94</v>
      </c>
      <c r="L19" s="165">
        <v>93</v>
      </c>
      <c r="M19" s="165">
        <v>93</v>
      </c>
      <c r="N19" s="165">
        <v>93.308099367925905</v>
      </c>
      <c r="O19" s="165">
        <v>94.237009959342004</v>
      </c>
      <c r="P19" s="165">
        <v>95</v>
      </c>
      <c r="Q19" s="165">
        <v>95</v>
      </c>
      <c r="R19" s="165">
        <v>97</v>
      </c>
      <c r="S19" s="165">
        <v>98</v>
      </c>
      <c r="T19" s="165">
        <v>98.504678520925467</v>
      </c>
      <c r="U19" s="165">
        <v>98.108762515542182</v>
      </c>
    </row>
    <row r="20" spans="1:24" ht="12.75" customHeight="1">
      <c r="A20" s="316" t="s">
        <v>142</v>
      </c>
      <c r="B20" s="316"/>
      <c r="C20" s="316"/>
      <c r="D20" s="316"/>
      <c r="E20" s="316"/>
      <c r="F20" s="316"/>
      <c r="G20" s="316"/>
      <c r="H20" s="316"/>
      <c r="I20" s="316"/>
      <c r="J20" s="316"/>
      <c r="K20" s="316"/>
      <c r="L20" s="316"/>
      <c r="M20" s="316"/>
      <c r="N20" s="316"/>
      <c r="O20" s="316"/>
      <c r="P20" s="316"/>
      <c r="Q20" s="316"/>
      <c r="R20" s="316"/>
      <c r="S20" s="317"/>
      <c r="T20" s="317"/>
      <c r="U20" s="316"/>
    </row>
    <row r="21" spans="1:24" s="62" customFormat="1" ht="12.75" customHeight="1">
      <c r="A21" s="111" t="s">
        <v>143</v>
      </c>
      <c r="B21" s="142">
        <v>39.615384615384599</v>
      </c>
      <c r="C21" s="142">
        <v>34.858472276076</v>
      </c>
      <c r="D21" s="142">
        <v>50.553172273650901</v>
      </c>
      <c r="E21" s="142">
        <v>76.784049343756706</v>
      </c>
      <c r="F21" s="164">
        <v>76.795032697007699</v>
      </c>
      <c r="G21" s="164">
        <v>76.365946632782695</v>
      </c>
      <c r="H21" s="164">
        <v>78.269377625047696</v>
      </c>
      <c r="I21" s="164">
        <v>75.920245398773005</v>
      </c>
      <c r="J21" s="164">
        <v>60.6926919032597</v>
      </c>
      <c r="K21" s="164">
        <v>73.3466525320069</v>
      </c>
      <c r="L21" s="164">
        <v>74.944353450086098</v>
      </c>
      <c r="M21" s="164">
        <v>73.406416497374394</v>
      </c>
      <c r="N21" s="164">
        <v>68.425694546523602</v>
      </c>
      <c r="O21" s="164">
        <v>72.553993062031395</v>
      </c>
      <c r="P21" s="164">
        <v>68</v>
      </c>
      <c r="Q21" s="164">
        <v>62</v>
      </c>
      <c r="R21" s="164">
        <v>60</v>
      </c>
      <c r="S21" s="164">
        <v>60</v>
      </c>
      <c r="T21" s="164">
        <v>64.148388843758468</v>
      </c>
      <c r="U21" s="164">
        <v>72.102611085661934</v>
      </c>
    </row>
    <row r="22" spans="1:24" s="62" customFormat="1" ht="12.75" customHeight="1">
      <c r="A22" s="109" t="s">
        <v>144</v>
      </c>
      <c r="B22" s="139">
        <v>60.384615384615401</v>
      </c>
      <c r="C22" s="139">
        <v>65.141527723924</v>
      </c>
      <c r="D22" s="139">
        <v>49.446827726349099</v>
      </c>
      <c r="E22" s="139">
        <v>23.215950656243301</v>
      </c>
      <c r="F22" s="165">
        <v>23.204967302992301</v>
      </c>
      <c r="G22" s="165">
        <v>23.634053367217302</v>
      </c>
      <c r="H22" s="165">
        <v>21.730622374952301</v>
      </c>
      <c r="I22" s="165">
        <v>24.079754601226998</v>
      </c>
      <c r="J22" s="165">
        <v>39.3073080967403</v>
      </c>
      <c r="K22" s="165">
        <v>26.6533474679932</v>
      </c>
      <c r="L22" s="165">
        <v>25.055646549913899</v>
      </c>
      <c r="M22" s="165">
        <v>26.593583502625599</v>
      </c>
      <c r="N22" s="165">
        <v>31.574305453476398</v>
      </c>
      <c r="O22" s="165">
        <v>27.446006937968601</v>
      </c>
      <c r="P22" s="165">
        <v>32</v>
      </c>
      <c r="Q22" s="165">
        <v>38</v>
      </c>
      <c r="R22" s="165">
        <v>40</v>
      </c>
      <c r="S22" s="165">
        <v>40</v>
      </c>
      <c r="T22" s="165">
        <v>35.851611156241539</v>
      </c>
      <c r="U22" s="165">
        <v>27.897388914338066</v>
      </c>
    </row>
    <row r="23" spans="1:24" ht="12.75" customHeight="1">
      <c r="A23" s="316" t="s">
        <v>145</v>
      </c>
      <c r="B23" s="316"/>
      <c r="C23" s="316"/>
      <c r="D23" s="316"/>
      <c r="E23" s="316"/>
      <c r="F23" s="316"/>
      <c r="G23" s="316"/>
      <c r="H23" s="316"/>
      <c r="I23" s="316"/>
      <c r="J23" s="316"/>
      <c r="K23" s="316"/>
      <c r="L23" s="316"/>
      <c r="M23" s="316"/>
      <c r="N23" s="316"/>
      <c r="O23" s="316"/>
      <c r="P23" s="316"/>
      <c r="Q23" s="316"/>
      <c r="R23" s="316"/>
      <c r="S23" s="317"/>
      <c r="T23" s="317"/>
      <c r="U23" s="316"/>
    </row>
    <row r="24" spans="1:24" s="62" customFormat="1" ht="12.75" customHeight="1">
      <c r="A24" s="111" t="s">
        <v>146</v>
      </c>
      <c r="B24" s="142">
        <v>79.273504273504301</v>
      </c>
      <c r="C24" s="142">
        <v>79.022877084141101</v>
      </c>
      <c r="D24" s="142">
        <v>83.901557913750295</v>
      </c>
      <c r="E24" s="142">
        <v>92.297210069569005</v>
      </c>
      <c r="F24" s="164">
        <v>89.239712002113805</v>
      </c>
      <c r="G24" s="164">
        <v>84</v>
      </c>
      <c r="H24" s="164">
        <v>84</v>
      </c>
      <c r="I24" s="164">
        <v>84</v>
      </c>
      <c r="J24" s="164">
        <v>82</v>
      </c>
      <c r="K24" s="164">
        <v>81</v>
      </c>
      <c r="L24" s="164">
        <v>81</v>
      </c>
      <c r="M24" s="164">
        <v>82</v>
      </c>
      <c r="N24" s="164">
        <v>82.654711156842595</v>
      </c>
      <c r="O24" s="164">
        <v>82.222388004028502</v>
      </c>
      <c r="P24" s="164">
        <v>82</v>
      </c>
      <c r="Q24" s="164">
        <v>79</v>
      </c>
      <c r="R24" s="164">
        <v>80</v>
      </c>
      <c r="S24" s="164">
        <v>80</v>
      </c>
      <c r="T24" s="164">
        <v>80.08243824653249</v>
      </c>
      <c r="U24" s="164">
        <v>80.881486813690202</v>
      </c>
    </row>
    <row r="25" spans="1:24" s="62" customFormat="1" ht="12.75" customHeight="1">
      <c r="A25" s="109" t="s">
        <v>147</v>
      </c>
      <c r="B25" s="139">
        <v>20.427350427350401</v>
      </c>
      <c r="C25" s="139">
        <v>20.822024040325701</v>
      </c>
      <c r="D25" s="139">
        <v>15.895235944908601</v>
      </c>
      <c r="E25" s="139">
        <v>7.0142723947500496</v>
      </c>
      <c r="F25" s="165">
        <v>9.2806658299755593</v>
      </c>
      <c r="G25" s="165">
        <v>15</v>
      </c>
      <c r="H25" s="165">
        <v>15</v>
      </c>
      <c r="I25" s="165">
        <v>15</v>
      </c>
      <c r="J25" s="165">
        <v>18</v>
      </c>
      <c r="K25" s="165">
        <v>18</v>
      </c>
      <c r="L25" s="165">
        <v>18</v>
      </c>
      <c r="M25" s="165">
        <v>17</v>
      </c>
      <c r="N25" s="165">
        <v>17.345288843157402</v>
      </c>
      <c r="O25" s="165">
        <v>17.777611995971501</v>
      </c>
      <c r="P25" s="165">
        <v>18</v>
      </c>
      <c r="Q25" s="165">
        <v>21</v>
      </c>
      <c r="R25" s="165">
        <v>20</v>
      </c>
      <c r="S25" s="165">
        <v>20</v>
      </c>
      <c r="T25" s="165">
        <v>19.91756175346752</v>
      </c>
      <c r="U25" s="165">
        <v>19.118513186309798</v>
      </c>
    </row>
    <row r="26" spans="1:24" s="62" customFormat="1" ht="12.75" customHeight="1">
      <c r="A26" s="111" t="s">
        <v>148</v>
      </c>
      <c r="B26" s="142">
        <v>0.29914529914529903</v>
      </c>
      <c r="C26" s="142">
        <v>0.15509887553315199</v>
      </c>
      <c r="D26" s="142">
        <v>0.203206141341161</v>
      </c>
      <c r="E26" s="142">
        <v>0.68851753568098695</v>
      </c>
      <c r="F26" s="164">
        <v>1</v>
      </c>
      <c r="G26" s="164">
        <v>1</v>
      </c>
      <c r="H26" s="164">
        <v>1</v>
      </c>
      <c r="I26" s="164">
        <v>1</v>
      </c>
      <c r="J26" s="164">
        <v>1</v>
      </c>
      <c r="K26" s="164">
        <v>1</v>
      </c>
      <c r="L26" s="164">
        <v>1</v>
      </c>
      <c r="M26" s="164">
        <v>0</v>
      </c>
      <c r="N26" s="164">
        <v>0</v>
      </c>
      <c r="O26" s="164">
        <v>0</v>
      </c>
      <c r="P26" s="164">
        <v>0</v>
      </c>
      <c r="Q26" s="164">
        <v>0</v>
      </c>
      <c r="R26" s="164">
        <v>0</v>
      </c>
      <c r="S26" s="164">
        <v>0</v>
      </c>
      <c r="T26" s="164">
        <v>0</v>
      </c>
      <c r="U26" s="164">
        <v>0</v>
      </c>
    </row>
    <row r="27" spans="1:24" ht="12.75" customHeight="1">
      <c r="A27" s="316" t="s">
        <v>149</v>
      </c>
      <c r="B27" s="316"/>
      <c r="C27" s="316"/>
      <c r="D27" s="316"/>
      <c r="E27" s="316"/>
      <c r="F27" s="316"/>
      <c r="G27" s="316"/>
      <c r="H27" s="316"/>
      <c r="I27" s="316"/>
      <c r="J27" s="316"/>
      <c r="K27" s="316"/>
      <c r="L27" s="316"/>
      <c r="M27" s="316"/>
      <c r="N27" s="316"/>
      <c r="O27" s="316"/>
      <c r="P27" s="316"/>
      <c r="Q27" s="316"/>
      <c r="R27" s="316"/>
      <c r="S27" s="317"/>
      <c r="T27" s="317"/>
      <c r="U27" s="316"/>
      <c r="V27" s="48"/>
    </row>
    <row r="28" spans="1:24" s="62" customFormat="1" ht="25.5" customHeight="1">
      <c r="A28" s="116" t="s">
        <v>150</v>
      </c>
      <c r="B28" s="142">
        <v>0.213675213675214</v>
      </c>
      <c r="C28" s="142">
        <v>2.0162853819309801</v>
      </c>
      <c r="D28" s="142">
        <v>1.3772860690900901</v>
      </c>
      <c r="E28" s="142">
        <v>0.15061321093021601</v>
      </c>
      <c r="F28" s="164">
        <v>8.5870929387674197E-2</v>
      </c>
      <c r="G28" s="164">
        <v>7.6238881829733193E-2</v>
      </c>
      <c r="H28" s="164">
        <v>0.233867888507064</v>
      </c>
      <c r="I28" s="164">
        <v>0.68276271521868204</v>
      </c>
      <c r="J28" s="164">
        <v>0.93322818086225001</v>
      </c>
      <c r="K28" s="164">
        <v>0.92962570333523598</v>
      </c>
      <c r="L28" s="164">
        <v>0.113392969635883</v>
      </c>
      <c r="M28" s="164">
        <v>1.53321323163019E-2</v>
      </c>
      <c r="N28" s="164">
        <v>1.46993973247097E-2</v>
      </c>
      <c r="O28" s="164">
        <v>3.7300906412025799E-3</v>
      </c>
      <c r="P28" s="164">
        <v>6.7881749991514804E-3</v>
      </c>
      <c r="Q28" s="164">
        <v>6.6838218093105599E-3</v>
      </c>
      <c r="R28" s="164">
        <v>0</v>
      </c>
      <c r="S28" s="164">
        <v>0</v>
      </c>
      <c r="T28" s="142">
        <v>1.2034780515690345E-2</v>
      </c>
      <c r="U28" s="222">
        <v>2.2904260192395786E-2</v>
      </c>
      <c r="V28" s="120"/>
    </row>
    <row r="29" spans="1:24" s="62" customFormat="1" ht="12.75" customHeight="1">
      <c r="A29" s="117" t="s">
        <v>124</v>
      </c>
      <c r="B29" s="223" t="s">
        <v>13</v>
      </c>
      <c r="C29" s="223" t="s">
        <v>13</v>
      </c>
      <c r="D29" s="223" t="s">
        <v>13</v>
      </c>
      <c r="E29" s="223" t="s">
        <v>13</v>
      </c>
      <c r="F29" s="223">
        <v>7.9265473280930102E-2</v>
      </c>
      <c r="G29" s="189">
        <v>6.3532401524777599E-2</v>
      </c>
      <c r="H29" s="189">
        <v>0.100229095074456</v>
      </c>
      <c r="I29" s="189">
        <v>8.4108450425489797E-2</v>
      </c>
      <c r="J29" s="189">
        <v>0.124868559411146</v>
      </c>
      <c r="K29" s="189">
        <v>0.130473782924244</v>
      </c>
      <c r="L29" s="189">
        <v>0.13019192810045799</v>
      </c>
      <c r="M29" s="189">
        <v>0.114990992372264</v>
      </c>
      <c r="N29" s="189">
        <v>0.34543583713067799</v>
      </c>
      <c r="O29" s="189">
        <v>0.34316833899063798</v>
      </c>
      <c r="P29" s="189">
        <v>0.43104911244611899</v>
      </c>
      <c r="Q29" s="189">
        <v>0.86555492430571801</v>
      </c>
      <c r="R29" s="189">
        <v>1</v>
      </c>
      <c r="S29" s="189">
        <v>1</v>
      </c>
      <c r="T29" s="188">
        <v>1.0861389415410536</v>
      </c>
      <c r="U29" s="224">
        <v>1.4462404292912767</v>
      </c>
      <c r="V29" s="121"/>
      <c r="X29" s="71"/>
    </row>
    <row r="30" spans="1:24" s="62" customFormat="1" ht="12.75" customHeight="1">
      <c r="A30" s="118" t="s">
        <v>151</v>
      </c>
      <c r="B30" s="142">
        <v>59.957264957264996</v>
      </c>
      <c r="C30" s="142">
        <v>62.582396277626998</v>
      </c>
      <c r="D30" s="142">
        <v>63.693836080379299</v>
      </c>
      <c r="E30" s="142">
        <v>60.008606469196003</v>
      </c>
      <c r="F30" s="164">
        <v>56.793711605786399</v>
      </c>
      <c r="G30" s="164">
        <v>55.984752223634104</v>
      </c>
      <c r="H30" s="164">
        <v>52.768232149675498</v>
      </c>
      <c r="I30" s="164">
        <v>47.590540273105098</v>
      </c>
      <c r="J30" s="164">
        <v>43.973449001051499</v>
      </c>
      <c r="K30" s="164">
        <v>50.203865285819099</v>
      </c>
      <c r="L30" s="164">
        <v>48.095418084078801</v>
      </c>
      <c r="M30" s="164">
        <v>47.6024378090383</v>
      </c>
      <c r="N30" s="164">
        <v>48.607232103483803</v>
      </c>
      <c r="O30" s="164">
        <v>46.055429146928297</v>
      </c>
      <c r="P30" s="164">
        <v>46.125649119234303</v>
      </c>
      <c r="Q30" s="164">
        <v>53.600908999766098</v>
      </c>
      <c r="R30" s="164">
        <v>52.1</v>
      </c>
      <c r="S30" s="164">
        <v>50.7</v>
      </c>
      <c r="T30" s="142">
        <v>50.022565213466919</v>
      </c>
      <c r="U30" s="222">
        <v>46.747595052679799</v>
      </c>
      <c r="V30" s="120"/>
    </row>
    <row r="31" spans="1:24" s="62" customFormat="1" ht="25.5" customHeight="1">
      <c r="A31" s="119" t="s">
        <v>152</v>
      </c>
      <c r="B31" s="139">
        <v>9.1025641025641004</v>
      </c>
      <c r="C31" s="139">
        <v>8.1039162466072092</v>
      </c>
      <c r="D31" s="139">
        <v>7.5863626100699904</v>
      </c>
      <c r="E31" s="139">
        <v>9.9332998637309107</v>
      </c>
      <c r="F31" s="165">
        <v>10.998084417729</v>
      </c>
      <c r="G31" s="165">
        <v>10.8068614993647</v>
      </c>
      <c r="H31" s="165">
        <v>11.2399770904926</v>
      </c>
      <c r="I31" s="165">
        <v>10.849990104888199</v>
      </c>
      <c r="J31" s="165">
        <v>11.579915878023099</v>
      </c>
      <c r="K31" s="165">
        <v>11.2288999429177</v>
      </c>
      <c r="L31" s="165">
        <v>1.0415354248036599</v>
      </c>
      <c r="M31" s="165">
        <v>0.63628349112652804</v>
      </c>
      <c r="N31" s="165">
        <v>0.68352197559899996</v>
      </c>
      <c r="O31" s="165">
        <v>0.54459323361557699</v>
      </c>
      <c r="P31" s="165">
        <v>0.64148253741981498</v>
      </c>
      <c r="Q31" s="165">
        <v>0.75527186445209404</v>
      </c>
      <c r="R31" s="165">
        <v>0.6</v>
      </c>
      <c r="S31" s="165">
        <v>0.6</v>
      </c>
      <c r="T31" s="139">
        <v>0.71306074555465293</v>
      </c>
      <c r="U31" s="172">
        <v>0.80164910673385248</v>
      </c>
      <c r="V31" s="122"/>
    </row>
    <row r="32" spans="1:24" s="62" customFormat="1" ht="12.75" customHeight="1">
      <c r="A32" s="118" t="s">
        <v>153</v>
      </c>
      <c r="B32" s="142">
        <v>7.39316239316239</v>
      </c>
      <c r="C32" s="142">
        <v>8.9569600620395509</v>
      </c>
      <c r="D32" s="142">
        <v>8.5572363964777605</v>
      </c>
      <c r="E32" s="142">
        <v>7.0931650290468298</v>
      </c>
      <c r="F32" s="164">
        <v>6.7970143338397504</v>
      </c>
      <c r="G32" s="164">
        <v>9.6696315120711596</v>
      </c>
      <c r="H32" s="164">
        <v>9.9799541809851107</v>
      </c>
      <c r="I32" s="164">
        <v>11.7652879477538</v>
      </c>
      <c r="J32" s="164">
        <v>19.656940063091501</v>
      </c>
      <c r="K32" s="164">
        <v>14.0096224414907</v>
      </c>
      <c r="L32" s="164">
        <v>15.2660535046827</v>
      </c>
      <c r="M32" s="164">
        <v>16.202230825251998</v>
      </c>
      <c r="N32" s="164">
        <v>15.412318094958099</v>
      </c>
      <c r="O32" s="164">
        <v>15.3866238949606</v>
      </c>
      <c r="P32" s="164">
        <v>15.9012999355123</v>
      </c>
      <c r="Q32" s="164">
        <v>9.9421849413494598</v>
      </c>
      <c r="R32" s="164">
        <v>9.9</v>
      </c>
      <c r="S32" s="164">
        <v>9.6999999999999993</v>
      </c>
      <c r="T32" s="142">
        <v>9.1915636188585026</v>
      </c>
      <c r="U32" s="222">
        <v>9.420195013415352</v>
      </c>
      <c r="V32" s="120"/>
    </row>
    <row r="33" spans="1:22" s="62" customFormat="1" ht="25.5" customHeight="1">
      <c r="A33" s="119" t="s">
        <v>154</v>
      </c>
      <c r="B33" s="139" t="s">
        <v>13</v>
      </c>
      <c r="C33" s="139">
        <v>0.271423032183017</v>
      </c>
      <c r="D33" s="139">
        <v>0.15804922104312499</v>
      </c>
      <c r="E33" s="139">
        <v>1.4344115326687199E-2</v>
      </c>
      <c r="F33" s="165">
        <v>0.13210912213488299</v>
      </c>
      <c r="G33" s="165">
        <v>0.26048284625158802</v>
      </c>
      <c r="H33" s="165">
        <v>0.22432226040473499</v>
      </c>
      <c r="I33" s="165">
        <v>0.420542252127449</v>
      </c>
      <c r="J33" s="165">
        <v>0.70977917981072602</v>
      </c>
      <c r="K33" s="165">
        <v>0.47296746310038301</v>
      </c>
      <c r="L33" s="165">
        <v>0.49136953508882403</v>
      </c>
      <c r="M33" s="165">
        <v>0.53662463107056602</v>
      </c>
      <c r="N33" s="165">
        <v>0.492429810377775</v>
      </c>
      <c r="O33" s="165">
        <v>0.43642060502070201</v>
      </c>
      <c r="P33" s="165">
        <v>0.492142687438482</v>
      </c>
      <c r="Q33" s="165">
        <v>0.57480867560070903</v>
      </c>
      <c r="R33" s="165">
        <v>0.7</v>
      </c>
      <c r="S33" s="165">
        <v>0.7</v>
      </c>
      <c r="T33" s="139">
        <v>0.57165207449529132</v>
      </c>
      <c r="U33" s="172">
        <v>0.62823113670571296</v>
      </c>
      <c r="V33" s="122"/>
    </row>
    <row r="34" spans="1:22" s="62" customFormat="1" ht="25.5" customHeight="1">
      <c r="A34" s="116" t="s">
        <v>155</v>
      </c>
      <c r="B34" s="142">
        <v>23.3333333333333</v>
      </c>
      <c r="C34" s="142">
        <v>18.030244280729001</v>
      </c>
      <c r="D34" s="142">
        <v>18.627229622939701</v>
      </c>
      <c r="E34" s="142">
        <v>22.713906619809201</v>
      </c>
      <c r="F34" s="164">
        <v>25.034678644560401</v>
      </c>
      <c r="G34" s="164">
        <v>23.062261753494301</v>
      </c>
      <c r="H34" s="164">
        <v>25.381825124093201</v>
      </c>
      <c r="I34" s="164">
        <v>28.542450029685298</v>
      </c>
      <c r="J34" s="164">
        <v>22.9166666666667</v>
      </c>
      <c r="K34" s="164">
        <v>22.531191388730299</v>
      </c>
      <c r="L34" s="164">
        <v>34.337071101591697</v>
      </c>
      <c r="M34" s="164">
        <v>34.616121737130598</v>
      </c>
      <c r="N34" s="164">
        <v>34.043804204027602</v>
      </c>
      <c r="O34" s="164">
        <v>36.8346450818755</v>
      </c>
      <c r="P34" s="164">
        <v>35.885687133014301</v>
      </c>
      <c r="Q34" s="164">
        <v>33.726564849781099</v>
      </c>
      <c r="R34" s="164">
        <v>33.9</v>
      </c>
      <c r="S34" s="164">
        <v>35.799999999999997</v>
      </c>
      <c r="T34" s="142">
        <v>37.100219634744413</v>
      </c>
      <c r="U34" s="222">
        <v>40.412931090897189</v>
      </c>
      <c r="V34" s="120"/>
    </row>
    <row r="35" spans="1:22" s="62" customFormat="1" ht="12.75" customHeight="1">
      <c r="A35" s="117" t="s">
        <v>125</v>
      </c>
      <c r="B35" s="223" t="s">
        <v>13</v>
      </c>
      <c r="C35" s="223">
        <v>3.8774718883288102E-2</v>
      </c>
      <c r="D35" s="223" t="s">
        <v>13</v>
      </c>
      <c r="E35" s="139">
        <v>8.6064691960123396E-2</v>
      </c>
      <c r="F35" s="223">
        <v>7.9265473280930102E-2</v>
      </c>
      <c r="G35" s="189">
        <v>0</v>
      </c>
      <c r="H35" s="223" t="s">
        <v>13</v>
      </c>
      <c r="I35" s="165">
        <v>0</v>
      </c>
      <c r="J35" s="165">
        <v>0</v>
      </c>
      <c r="K35" s="165">
        <v>0.41588518307102701</v>
      </c>
      <c r="L35" s="165">
        <v>0.19318802234261501</v>
      </c>
      <c r="M35" s="165">
        <v>9.1992793897811301E-2</v>
      </c>
      <c r="N35" s="165">
        <v>0.23151550786417799</v>
      </c>
      <c r="O35" s="165">
        <v>0.111902719236077</v>
      </c>
      <c r="P35" s="165">
        <v>0.291891524963514</v>
      </c>
      <c r="Q35" s="165">
        <v>0.50128663569829202</v>
      </c>
      <c r="R35" s="165">
        <v>1.7</v>
      </c>
      <c r="S35" s="165">
        <v>1.5</v>
      </c>
      <c r="T35" s="139">
        <v>1.1523302343773505</v>
      </c>
      <c r="U35" s="172">
        <v>0.33374779137491001</v>
      </c>
      <c r="V35" s="122"/>
    </row>
    <row r="36" spans="1:22" ht="12.75" customHeight="1">
      <c r="A36" s="318" t="s">
        <v>156</v>
      </c>
      <c r="B36" s="318"/>
      <c r="C36" s="318"/>
      <c r="D36" s="318"/>
      <c r="E36" s="318"/>
      <c r="F36" s="318"/>
      <c r="G36" s="318"/>
      <c r="H36" s="318"/>
      <c r="I36" s="318"/>
      <c r="J36" s="318"/>
      <c r="K36" s="318"/>
      <c r="L36" s="318"/>
      <c r="M36" s="318"/>
      <c r="N36" s="318"/>
      <c r="O36" s="318"/>
      <c r="P36" s="318"/>
      <c r="Q36" s="318"/>
      <c r="R36" s="318"/>
      <c r="S36" s="318"/>
      <c r="T36" s="318"/>
      <c r="U36" s="318"/>
    </row>
    <row r="37" spans="1:22" s="62" customFormat="1" ht="12.75" customHeight="1">
      <c r="A37" s="118" t="s">
        <v>157</v>
      </c>
      <c r="B37" s="142">
        <v>22.2</v>
      </c>
      <c r="C37" s="142">
        <v>23.6</v>
      </c>
      <c r="D37" s="142">
        <v>22.9</v>
      </c>
      <c r="E37" s="142">
        <v>21.4</v>
      </c>
      <c r="F37" s="142">
        <v>21.8</v>
      </c>
      <c r="G37" s="164">
        <v>21.8</v>
      </c>
      <c r="H37" s="164">
        <v>21.5</v>
      </c>
      <c r="I37" s="164">
        <v>21.4</v>
      </c>
      <c r="J37" s="164">
        <v>21.6</v>
      </c>
      <c r="K37" s="164">
        <v>21.4</v>
      </c>
      <c r="L37" s="164">
        <v>20.9</v>
      </c>
      <c r="M37" s="164">
        <v>21.1</v>
      </c>
      <c r="N37" s="164">
        <v>20.858665295000002</v>
      </c>
      <c r="O37" s="164">
        <v>20.583721883999999</v>
      </c>
      <c r="P37" s="164">
        <v>20.7</v>
      </c>
      <c r="Q37" s="164">
        <v>20.9</v>
      </c>
      <c r="R37" s="164">
        <v>20.6</v>
      </c>
      <c r="S37" s="164">
        <v>20.5</v>
      </c>
      <c r="T37" s="164">
        <v>20.5</v>
      </c>
      <c r="U37" s="164">
        <v>20.5</v>
      </c>
    </row>
    <row r="38" spans="1:22" ht="12.75" customHeight="1">
      <c r="A38" s="319" t="s">
        <v>158</v>
      </c>
      <c r="B38" s="319"/>
      <c r="C38" s="319"/>
      <c r="D38" s="319"/>
      <c r="E38" s="319"/>
      <c r="F38" s="319"/>
      <c r="G38" s="319"/>
      <c r="H38" s="319"/>
      <c r="I38" s="319"/>
      <c r="J38" s="319"/>
      <c r="K38" s="319"/>
      <c r="L38" s="319"/>
      <c r="M38" s="319"/>
      <c r="N38" s="319"/>
      <c r="O38" s="319"/>
      <c r="P38" s="319"/>
      <c r="Q38" s="319"/>
      <c r="R38" s="319"/>
      <c r="S38" s="320"/>
      <c r="T38" s="320"/>
      <c r="U38" s="319"/>
    </row>
    <row r="39" spans="1:22" ht="12.75" customHeight="1">
      <c r="A39" s="321" t="s">
        <v>38</v>
      </c>
      <c r="B39" s="321"/>
      <c r="C39" s="321"/>
      <c r="D39" s="321"/>
      <c r="E39" s="321"/>
      <c r="F39" s="321"/>
      <c r="G39" s="321"/>
      <c r="H39" s="321"/>
      <c r="I39" s="321"/>
      <c r="J39" s="321"/>
      <c r="K39" s="321"/>
      <c r="L39" s="321"/>
      <c r="M39" s="321"/>
      <c r="N39" s="321"/>
      <c r="O39" s="321"/>
      <c r="P39" s="321"/>
      <c r="Q39" s="321"/>
      <c r="R39" s="321"/>
      <c r="S39" s="322"/>
      <c r="T39" s="322"/>
      <c r="U39" s="321"/>
    </row>
    <row r="40" spans="1:22" s="62" customFormat="1" ht="12.75" customHeight="1">
      <c r="A40" s="118" t="s">
        <v>159</v>
      </c>
      <c r="B40" s="141">
        <v>75</v>
      </c>
      <c r="C40" s="141">
        <v>100</v>
      </c>
      <c r="D40" s="141">
        <v>99</v>
      </c>
      <c r="E40" s="141">
        <v>8704</v>
      </c>
      <c r="F40" s="143">
        <v>8734</v>
      </c>
      <c r="G40" s="143">
        <v>8199</v>
      </c>
      <c r="H40" s="143">
        <v>10949</v>
      </c>
      <c r="I40" s="143">
        <v>9129</v>
      </c>
      <c r="J40" s="143">
        <v>2397</v>
      </c>
      <c r="K40" s="143">
        <v>10449</v>
      </c>
      <c r="L40" s="143">
        <v>10971</v>
      </c>
      <c r="M40" s="143">
        <v>11051</v>
      </c>
      <c r="N40" s="143">
        <v>10708</v>
      </c>
      <c r="O40" s="143">
        <v>10935</v>
      </c>
      <c r="P40" s="143">
        <v>11044</v>
      </c>
      <c r="Q40" s="143">
        <v>9821</v>
      </c>
      <c r="R40" s="143">
        <v>9692</v>
      </c>
      <c r="S40" s="143">
        <v>10422</v>
      </c>
      <c r="T40" s="143">
        <v>11163</v>
      </c>
      <c r="U40" s="143">
        <v>10749</v>
      </c>
    </row>
    <row r="41" spans="1:22" s="62" customFormat="1" ht="12.75" customHeight="1">
      <c r="A41" s="117" t="s">
        <v>160</v>
      </c>
      <c r="B41" s="138">
        <v>22</v>
      </c>
      <c r="C41" s="138">
        <v>28</v>
      </c>
      <c r="D41" s="138">
        <v>210</v>
      </c>
      <c r="E41" s="138">
        <v>477</v>
      </c>
      <c r="F41" s="140">
        <v>633</v>
      </c>
      <c r="G41" s="140">
        <v>835</v>
      </c>
      <c r="H41" s="140">
        <v>1068</v>
      </c>
      <c r="I41" s="140">
        <v>1505</v>
      </c>
      <c r="J41" s="140">
        <v>1331</v>
      </c>
      <c r="K41" s="140">
        <v>1248</v>
      </c>
      <c r="L41" s="140">
        <v>1717</v>
      </c>
      <c r="M41" s="140">
        <v>1597</v>
      </c>
      <c r="N41" s="140">
        <v>1823</v>
      </c>
      <c r="O41" s="140">
        <v>2209</v>
      </c>
      <c r="P41" s="140">
        <v>2578</v>
      </c>
      <c r="Q41" s="140">
        <v>2704</v>
      </c>
      <c r="R41" s="140">
        <v>2544</v>
      </c>
      <c r="S41" s="140">
        <v>2836</v>
      </c>
      <c r="T41" s="140">
        <v>2705</v>
      </c>
      <c r="U41" s="140">
        <v>2625</v>
      </c>
    </row>
    <row r="42" spans="1:22" s="62" customFormat="1" ht="12.75" customHeight="1">
      <c r="A42" s="118" t="s">
        <v>161</v>
      </c>
      <c r="B42" s="141">
        <v>313</v>
      </c>
      <c r="C42" s="141">
        <v>654</v>
      </c>
      <c r="D42" s="141">
        <v>1318</v>
      </c>
      <c r="E42" s="141">
        <v>828</v>
      </c>
      <c r="F42" s="143">
        <v>1920</v>
      </c>
      <c r="G42" s="143">
        <v>2080</v>
      </c>
      <c r="H42" s="143">
        <v>2260</v>
      </c>
      <c r="I42" s="143">
        <v>2500</v>
      </c>
      <c r="J42" s="143">
        <v>2499</v>
      </c>
      <c r="K42" s="143">
        <v>2229</v>
      </c>
      <c r="L42" s="143">
        <v>2299</v>
      </c>
      <c r="M42" s="143">
        <v>2457</v>
      </c>
      <c r="N42" s="143">
        <v>2647</v>
      </c>
      <c r="O42" s="143">
        <v>2379</v>
      </c>
      <c r="P42" s="143">
        <v>2434</v>
      </c>
      <c r="Q42" s="143">
        <v>2497</v>
      </c>
      <c r="R42" s="143">
        <v>2321</v>
      </c>
      <c r="S42" s="143">
        <v>1898</v>
      </c>
      <c r="T42" s="143">
        <v>1543</v>
      </c>
      <c r="U42" s="143">
        <v>1412</v>
      </c>
    </row>
    <row r="43" spans="1:22" s="62" customFormat="1" ht="12.75" customHeight="1">
      <c r="A43" s="117" t="s">
        <v>162</v>
      </c>
      <c r="B43" s="138">
        <v>97</v>
      </c>
      <c r="C43" s="138">
        <v>147</v>
      </c>
      <c r="D43" s="138">
        <v>35</v>
      </c>
      <c r="E43" s="138">
        <v>15</v>
      </c>
      <c r="F43" s="140">
        <v>32</v>
      </c>
      <c r="G43" s="140">
        <v>70</v>
      </c>
      <c r="H43" s="140">
        <v>76</v>
      </c>
      <c r="I43" s="140">
        <v>64</v>
      </c>
      <c r="J43" s="140">
        <v>48</v>
      </c>
      <c r="K43" s="140">
        <v>54</v>
      </c>
      <c r="L43" s="140">
        <v>60</v>
      </c>
      <c r="M43" s="140">
        <v>354</v>
      </c>
      <c r="N43" s="140">
        <v>248</v>
      </c>
      <c r="O43" s="140">
        <v>353</v>
      </c>
      <c r="P43" s="140">
        <v>386</v>
      </c>
      <c r="Q43" s="140">
        <v>480</v>
      </c>
      <c r="R43" s="140">
        <v>464</v>
      </c>
      <c r="S43" s="140">
        <v>494</v>
      </c>
      <c r="T43" s="140">
        <v>613</v>
      </c>
      <c r="U43" s="140">
        <v>602</v>
      </c>
    </row>
    <row r="44" spans="1:22" s="62" customFormat="1" ht="12.75" customHeight="1">
      <c r="A44" s="118" t="s">
        <v>163</v>
      </c>
      <c r="B44" s="225" t="s">
        <v>13</v>
      </c>
      <c r="C44" s="225" t="s">
        <v>13</v>
      </c>
      <c r="D44" s="225" t="s">
        <v>13</v>
      </c>
      <c r="E44" s="225" t="s">
        <v>13</v>
      </c>
      <c r="F44" s="143">
        <v>56</v>
      </c>
      <c r="G44" s="143">
        <v>10</v>
      </c>
      <c r="H44" s="143">
        <v>140</v>
      </c>
      <c r="I44" s="143">
        <v>175</v>
      </c>
      <c r="J44" s="143">
        <v>24</v>
      </c>
      <c r="K44" s="143">
        <v>184</v>
      </c>
      <c r="L44" s="143">
        <v>44</v>
      </c>
      <c r="M44" s="143">
        <v>42</v>
      </c>
      <c r="N44" s="143">
        <v>50</v>
      </c>
      <c r="O44" s="143">
        <v>82</v>
      </c>
      <c r="P44" s="143">
        <v>95</v>
      </c>
      <c r="Q44" s="143">
        <v>152</v>
      </c>
      <c r="R44" s="143">
        <v>167</v>
      </c>
      <c r="S44" s="143">
        <v>382</v>
      </c>
      <c r="T44" s="143">
        <v>364</v>
      </c>
      <c r="U44" s="143">
        <v>296</v>
      </c>
    </row>
    <row r="45" spans="1:22" s="62" customFormat="1" ht="12.75" customHeight="1">
      <c r="A45" s="117" t="s">
        <v>164</v>
      </c>
      <c r="B45" s="138">
        <v>126</v>
      </c>
      <c r="C45" s="223" t="s">
        <v>13</v>
      </c>
      <c r="D45" s="223" t="s">
        <v>13</v>
      </c>
      <c r="E45" s="138">
        <v>15</v>
      </c>
      <c r="F45" s="140">
        <v>17</v>
      </c>
      <c r="G45" s="140">
        <v>39</v>
      </c>
      <c r="H45" s="140">
        <v>46</v>
      </c>
      <c r="I45" s="140">
        <v>206</v>
      </c>
      <c r="J45" s="140">
        <v>218</v>
      </c>
      <c r="K45" s="140">
        <v>429</v>
      </c>
      <c r="L45" s="140">
        <v>113</v>
      </c>
      <c r="M45" s="140">
        <v>63</v>
      </c>
      <c r="N45" s="140">
        <v>247</v>
      </c>
      <c r="O45" s="140">
        <v>253</v>
      </c>
      <c r="P45" s="140">
        <v>326</v>
      </c>
      <c r="Q45" s="140">
        <v>1091</v>
      </c>
      <c r="R45" s="140">
        <v>1115</v>
      </c>
      <c r="S45" s="140">
        <v>1149</v>
      </c>
      <c r="T45" s="140">
        <v>1099</v>
      </c>
      <c r="U45" s="140">
        <v>1021</v>
      </c>
    </row>
    <row r="46" spans="1:22" s="62" customFormat="1" ht="12.75" customHeight="1">
      <c r="A46" s="118" t="s">
        <v>165</v>
      </c>
      <c r="B46" s="141">
        <v>257</v>
      </c>
      <c r="C46" s="141">
        <v>286</v>
      </c>
      <c r="D46" s="141">
        <v>460</v>
      </c>
      <c r="E46" s="141">
        <v>630</v>
      </c>
      <c r="F46" s="143">
        <v>453</v>
      </c>
      <c r="G46" s="143">
        <v>615</v>
      </c>
      <c r="H46" s="143">
        <v>646</v>
      </c>
      <c r="I46" s="143">
        <v>670</v>
      </c>
      <c r="J46" s="143">
        <v>786</v>
      </c>
      <c r="K46" s="143">
        <v>1105</v>
      </c>
      <c r="L46" s="143">
        <v>963</v>
      </c>
      <c r="M46" s="143">
        <v>1017</v>
      </c>
      <c r="N46" s="143">
        <v>1102</v>
      </c>
      <c r="O46" s="143">
        <v>1143</v>
      </c>
      <c r="P46" s="143">
        <v>1184</v>
      </c>
      <c r="Q46" s="143">
        <v>1033</v>
      </c>
      <c r="R46" s="143">
        <v>1138</v>
      </c>
      <c r="S46" s="143">
        <v>1229</v>
      </c>
      <c r="T46" s="143">
        <v>1488</v>
      </c>
      <c r="U46" s="143">
        <v>1562</v>
      </c>
    </row>
    <row r="47" spans="1:22" s="62" customFormat="1" ht="12.75" customHeight="1">
      <c r="A47" s="117" t="s">
        <v>166</v>
      </c>
      <c r="B47" s="138">
        <v>84</v>
      </c>
      <c r="C47" s="138">
        <v>86</v>
      </c>
      <c r="D47" s="138">
        <v>95</v>
      </c>
      <c r="E47" s="138">
        <v>96</v>
      </c>
      <c r="F47" s="140">
        <v>66</v>
      </c>
      <c r="G47" s="140">
        <v>44</v>
      </c>
      <c r="H47" s="140">
        <v>70</v>
      </c>
      <c r="I47" s="140">
        <v>45</v>
      </c>
      <c r="J47" s="140">
        <v>39</v>
      </c>
      <c r="K47" s="140">
        <v>40</v>
      </c>
      <c r="L47" s="140">
        <v>20</v>
      </c>
      <c r="M47" s="140">
        <v>39</v>
      </c>
      <c r="N47" s="140">
        <v>124</v>
      </c>
      <c r="O47" s="140">
        <v>125</v>
      </c>
      <c r="P47" s="140">
        <v>193</v>
      </c>
      <c r="Q47" s="140">
        <v>145</v>
      </c>
      <c r="R47" s="140">
        <v>205</v>
      </c>
      <c r="S47" s="140">
        <v>216</v>
      </c>
      <c r="T47" s="140">
        <v>209</v>
      </c>
      <c r="U47" s="140">
        <v>155</v>
      </c>
    </row>
    <row r="48" spans="1:22" s="62" customFormat="1" ht="12.75" customHeight="1">
      <c r="A48" s="118" t="s">
        <v>167</v>
      </c>
      <c r="B48" s="225" t="s">
        <v>13</v>
      </c>
      <c r="C48" s="225" t="s">
        <v>13</v>
      </c>
      <c r="D48" s="141">
        <v>460</v>
      </c>
      <c r="E48" s="141">
        <v>501</v>
      </c>
      <c r="F48" s="143">
        <v>444</v>
      </c>
      <c r="G48" s="143">
        <v>522</v>
      </c>
      <c r="H48" s="143">
        <v>872</v>
      </c>
      <c r="I48" s="143">
        <v>785</v>
      </c>
      <c r="J48" s="143">
        <v>1397</v>
      </c>
      <c r="K48" s="143">
        <v>1549</v>
      </c>
      <c r="L48" s="143">
        <v>1051</v>
      </c>
      <c r="M48" s="143">
        <v>1006</v>
      </c>
      <c r="N48" s="143">
        <v>1239</v>
      </c>
      <c r="O48" s="143">
        <v>1240</v>
      </c>
      <c r="P48" s="143">
        <v>1489</v>
      </c>
      <c r="Q48" s="143">
        <v>1360</v>
      </c>
      <c r="R48" s="143">
        <v>1490</v>
      </c>
      <c r="S48" s="143">
        <v>1882</v>
      </c>
      <c r="T48" s="143">
        <v>1922</v>
      </c>
      <c r="U48" s="143">
        <v>1854</v>
      </c>
    </row>
    <row r="49" spans="1:22" s="62" customFormat="1" ht="12.75" customHeight="1">
      <c r="A49" s="117" t="s">
        <v>168</v>
      </c>
      <c r="B49" s="138">
        <v>864</v>
      </c>
      <c r="C49" s="138">
        <v>758</v>
      </c>
      <c r="D49" s="138">
        <v>1128</v>
      </c>
      <c r="E49" s="138">
        <v>1438</v>
      </c>
      <c r="F49" s="140">
        <v>1573</v>
      </c>
      <c r="G49" s="140">
        <v>1777</v>
      </c>
      <c r="H49" s="140">
        <v>2834</v>
      </c>
      <c r="I49" s="140">
        <v>2961</v>
      </c>
      <c r="J49" s="140">
        <v>3915</v>
      </c>
      <c r="K49" s="140">
        <v>4726</v>
      </c>
      <c r="L49" s="140">
        <v>3685</v>
      </c>
      <c r="M49" s="140">
        <v>3827</v>
      </c>
      <c r="N49" s="140">
        <v>4874</v>
      </c>
      <c r="O49" s="140">
        <v>3734</v>
      </c>
      <c r="P49" s="140">
        <v>3884</v>
      </c>
      <c r="Q49" s="140">
        <v>4263</v>
      </c>
      <c r="R49" s="140">
        <v>4552</v>
      </c>
      <c r="S49" s="140">
        <v>5367</v>
      </c>
      <c r="T49" s="140">
        <v>5167</v>
      </c>
      <c r="U49" s="140">
        <v>4605</v>
      </c>
    </row>
    <row r="50" spans="1:22" s="62" customFormat="1" ht="12.75" customHeight="1">
      <c r="A50" s="118" t="s">
        <v>169</v>
      </c>
      <c r="B50" s="141">
        <v>144</v>
      </c>
      <c r="C50" s="141">
        <v>168</v>
      </c>
      <c r="D50" s="141">
        <v>207</v>
      </c>
      <c r="E50" s="141">
        <v>231</v>
      </c>
      <c r="F50" s="143">
        <v>299</v>
      </c>
      <c r="G50" s="143">
        <v>414</v>
      </c>
      <c r="H50" s="143">
        <v>589</v>
      </c>
      <c r="I50" s="143">
        <v>579</v>
      </c>
      <c r="J50" s="143">
        <v>645</v>
      </c>
      <c r="K50" s="143">
        <v>713</v>
      </c>
      <c r="L50" s="143">
        <v>747</v>
      </c>
      <c r="M50" s="143">
        <v>862</v>
      </c>
      <c r="N50" s="143">
        <v>906</v>
      </c>
      <c r="O50" s="143">
        <v>864</v>
      </c>
      <c r="P50" s="143">
        <v>930</v>
      </c>
      <c r="Q50" s="143">
        <v>955</v>
      </c>
      <c r="R50" s="143">
        <v>1070</v>
      </c>
      <c r="S50" s="143">
        <v>1141</v>
      </c>
      <c r="T50" s="143">
        <v>1244</v>
      </c>
      <c r="U50" s="143">
        <v>1368</v>
      </c>
    </row>
    <row r="51" spans="1:22" s="62" customFormat="1" ht="12.75" customHeight="1">
      <c r="A51" s="117" t="s">
        <v>170</v>
      </c>
      <c r="B51" s="138">
        <v>6</v>
      </c>
      <c r="C51" s="223" t="s">
        <v>13</v>
      </c>
      <c r="D51" s="138">
        <v>55</v>
      </c>
      <c r="E51" s="138">
        <v>433</v>
      </c>
      <c r="F51" s="140">
        <v>589</v>
      </c>
      <c r="G51" s="140">
        <v>840</v>
      </c>
      <c r="H51" s="140">
        <v>913</v>
      </c>
      <c r="I51" s="140">
        <v>972</v>
      </c>
      <c r="J51" s="140">
        <v>1075</v>
      </c>
      <c r="K51" s="140">
        <v>1246</v>
      </c>
      <c r="L51" s="140">
        <v>1544</v>
      </c>
      <c r="M51" s="140">
        <v>1527</v>
      </c>
      <c r="N51" s="140">
        <v>1764</v>
      </c>
      <c r="O51" s="140">
        <v>2022</v>
      </c>
      <c r="P51" s="140">
        <v>2296</v>
      </c>
      <c r="Q51" s="140">
        <v>2053</v>
      </c>
      <c r="R51" s="140">
        <v>1649</v>
      </c>
      <c r="S51" s="140">
        <v>1688</v>
      </c>
      <c r="T51" s="140">
        <v>1418</v>
      </c>
      <c r="U51" s="140">
        <v>1444</v>
      </c>
    </row>
    <row r="52" spans="1:22" s="62" customFormat="1" ht="12.75" customHeight="1">
      <c r="A52" s="118" t="s">
        <v>171</v>
      </c>
      <c r="B52" s="141">
        <v>110</v>
      </c>
      <c r="C52" s="141">
        <v>60</v>
      </c>
      <c r="D52" s="141">
        <v>14</v>
      </c>
      <c r="E52" s="141">
        <v>110</v>
      </c>
      <c r="F52" s="143">
        <v>102</v>
      </c>
      <c r="G52" s="143">
        <v>98</v>
      </c>
      <c r="H52" s="143">
        <v>149</v>
      </c>
      <c r="I52" s="143">
        <v>277</v>
      </c>
      <c r="J52" s="143">
        <v>271</v>
      </c>
      <c r="K52" s="143">
        <v>320</v>
      </c>
      <c r="L52" s="143">
        <v>331</v>
      </c>
      <c r="M52" s="143">
        <v>517</v>
      </c>
      <c r="N52" s="143">
        <v>375</v>
      </c>
      <c r="O52" s="143">
        <v>258</v>
      </c>
      <c r="P52" s="143">
        <v>85</v>
      </c>
      <c r="Q52" s="143">
        <v>171</v>
      </c>
      <c r="R52" s="143">
        <v>184</v>
      </c>
      <c r="S52" s="143">
        <v>746</v>
      </c>
      <c r="T52" s="143">
        <v>593</v>
      </c>
      <c r="U52" s="143">
        <v>364</v>
      </c>
    </row>
    <row r="53" spans="1:22" s="62" customFormat="1" ht="12.75" customHeight="1">
      <c r="A53" s="117" t="s">
        <v>172</v>
      </c>
      <c r="B53" s="138">
        <v>23</v>
      </c>
      <c r="C53" s="138">
        <v>49</v>
      </c>
      <c r="D53" s="223" t="s">
        <v>13</v>
      </c>
      <c r="E53" s="138">
        <v>38</v>
      </c>
      <c r="F53" s="140">
        <v>67</v>
      </c>
      <c r="G53" s="140">
        <v>52</v>
      </c>
      <c r="H53" s="140">
        <v>120</v>
      </c>
      <c r="I53" s="140">
        <v>43</v>
      </c>
      <c r="J53" s="140">
        <v>43</v>
      </c>
      <c r="K53" s="140">
        <v>50</v>
      </c>
      <c r="L53" s="140">
        <v>91</v>
      </c>
      <c r="M53" s="140">
        <v>72</v>
      </c>
      <c r="N53" s="140">
        <v>96</v>
      </c>
      <c r="O53" s="140">
        <v>140</v>
      </c>
      <c r="P53" s="140">
        <v>164</v>
      </c>
      <c r="Q53" s="140">
        <v>179</v>
      </c>
      <c r="R53" s="140">
        <v>197</v>
      </c>
      <c r="S53" s="140">
        <v>491</v>
      </c>
      <c r="T53" s="140">
        <v>678</v>
      </c>
      <c r="U53" s="140">
        <v>592</v>
      </c>
    </row>
    <row r="54" spans="1:22" s="62" customFormat="1" ht="12.75" customHeight="1">
      <c r="A54" s="118" t="s">
        <v>173</v>
      </c>
      <c r="B54" s="141">
        <v>205</v>
      </c>
      <c r="C54" s="141">
        <v>186</v>
      </c>
      <c r="D54" s="141">
        <v>258</v>
      </c>
      <c r="E54" s="141">
        <v>280</v>
      </c>
      <c r="F54" s="143">
        <v>39</v>
      </c>
      <c r="G54" s="143">
        <v>40</v>
      </c>
      <c r="H54" s="143">
        <v>54</v>
      </c>
      <c r="I54" s="143">
        <v>51</v>
      </c>
      <c r="J54" s="143">
        <v>391</v>
      </c>
      <c r="K54" s="143">
        <v>25</v>
      </c>
      <c r="L54" s="225" t="s">
        <v>13</v>
      </c>
      <c r="M54" s="143">
        <v>349</v>
      </c>
      <c r="N54" s="143">
        <v>417</v>
      </c>
      <c r="O54" s="143">
        <v>430</v>
      </c>
      <c r="P54" s="143">
        <v>643</v>
      </c>
      <c r="Q54" s="143">
        <v>519</v>
      </c>
      <c r="R54" s="143">
        <v>522</v>
      </c>
      <c r="S54" s="143">
        <v>800</v>
      </c>
      <c r="T54" s="143">
        <v>797</v>
      </c>
      <c r="U54" s="143">
        <v>755</v>
      </c>
    </row>
    <row r="55" spans="1:22" s="62" customFormat="1" ht="12.75" customHeight="1">
      <c r="A55" s="117" t="s">
        <v>174</v>
      </c>
      <c r="B55" s="138">
        <v>14</v>
      </c>
      <c r="C55" s="138">
        <v>57</v>
      </c>
      <c r="D55" s="138">
        <v>90</v>
      </c>
      <c r="E55" s="138">
        <v>147</v>
      </c>
      <c r="F55" s="140">
        <v>115</v>
      </c>
      <c r="G55" s="140">
        <v>105</v>
      </c>
      <c r="H55" s="210">
        <v>166</v>
      </c>
      <c r="I55" s="211">
        <v>250</v>
      </c>
      <c r="J55" s="211">
        <v>137</v>
      </c>
      <c r="K55" s="211">
        <v>159</v>
      </c>
      <c r="L55" s="211">
        <v>175</v>
      </c>
      <c r="M55" s="211">
        <v>1309</v>
      </c>
      <c r="N55" s="211">
        <v>592</v>
      </c>
      <c r="O55" s="211">
        <v>642</v>
      </c>
      <c r="P55" s="211">
        <v>1732</v>
      </c>
      <c r="Q55" s="211">
        <v>2500</v>
      </c>
      <c r="R55" s="211">
        <v>3884</v>
      </c>
      <c r="S55" s="211">
        <v>2202</v>
      </c>
      <c r="T55" s="211">
        <v>2234</v>
      </c>
      <c r="U55" s="211">
        <v>1158</v>
      </c>
    </row>
    <row r="56" spans="1:22" ht="12.6" customHeight="1">
      <c r="A56" s="264" t="s">
        <v>245</v>
      </c>
      <c r="B56" s="264"/>
      <c r="C56" s="264"/>
      <c r="D56" s="264"/>
      <c r="E56" s="264"/>
      <c r="F56" s="264"/>
      <c r="G56" s="264"/>
      <c r="H56" s="264"/>
      <c r="I56" s="264"/>
      <c r="J56" s="264"/>
      <c r="K56" s="264"/>
      <c r="L56" s="264"/>
      <c r="M56" s="264"/>
      <c r="N56" s="264"/>
      <c r="O56" s="264"/>
      <c r="P56" s="264"/>
      <c r="Q56" s="264"/>
      <c r="R56" s="264"/>
      <c r="S56" s="264"/>
      <c r="T56" s="264"/>
      <c r="U56" s="264"/>
      <c r="V56" s="93"/>
    </row>
    <row r="57" spans="1:22">
      <c r="A57" s="266" t="s">
        <v>251</v>
      </c>
      <c r="B57" s="266"/>
      <c r="C57" s="266"/>
      <c r="D57" s="266"/>
      <c r="E57" s="266"/>
      <c r="F57" s="266"/>
      <c r="G57" s="266"/>
      <c r="H57" s="266"/>
      <c r="I57" s="266"/>
      <c r="J57" s="266"/>
      <c r="K57" s="266"/>
      <c r="L57" s="266"/>
      <c r="M57" s="266"/>
      <c r="N57" s="266"/>
      <c r="O57" s="266"/>
      <c r="P57" s="266"/>
      <c r="Q57" s="266"/>
      <c r="R57" s="266"/>
      <c r="S57" s="266"/>
      <c r="T57" s="266"/>
      <c r="U57" s="266"/>
    </row>
    <row r="58" spans="1:22" ht="14.25" customHeight="1">
      <c r="A58" s="266" t="s">
        <v>289</v>
      </c>
      <c r="B58" s="266"/>
      <c r="C58" s="266"/>
      <c r="D58" s="266"/>
      <c r="E58" s="266"/>
      <c r="F58" s="266"/>
      <c r="G58" s="266"/>
      <c r="H58" s="266"/>
      <c r="I58" s="266"/>
      <c r="J58" s="266"/>
      <c r="K58" s="266"/>
      <c r="L58" s="266"/>
      <c r="M58" s="266"/>
      <c r="N58" s="266"/>
      <c r="O58" s="266"/>
      <c r="P58" s="266"/>
      <c r="Q58" s="266"/>
      <c r="R58" s="266"/>
      <c r="S58" s="266"/>
      <c r="T58" s="266"/>
      <c r="U58" s="266"/>
    </row>
    <row r="59" spans="1:22">
      <c r="A59" s="299" t="s">
        <v>290</v>
      </c>
      <c r="B59" s="299"/>
      <c r="C59" s="299"/>
      <c r="D59" s="299"/>
      <c r="E59" s="299"/>
      <c r="F59" s="299"/>
      <c r="G59" s="299"/>
      <c r="H59" s="299"/>
      <c r="I59" s="299"/>
      <c r="J59" s="299"/>
      <c r="K59" s="299"/>
      <c r="L59" s="299"/>
      <c r="M59" s="299"/>
      <c r="N59" s="299"/>
      <c r="O59" s="299"/>
      <c r="P59" s="299"/>
      <c r="Q59" s="299"/>
      <c r="R59" s="299"/>
      <c r="S59" s="299"/>
      <c r="T59" s="299"/>
      <c r="U59" s="299"/>
    </row>
    <row r="60" spans="1:22">
      <c r="A60" s="299" t="s">
        <v>291</v>
      </c>
      <c r="B60" s="299"/>
      <c r="C60" s="299"/>
      <c r="D60" s="299"/>
      <c r="E60" s="299"/>
      <c r="F60" s="299"/>
      <c r="G60" s="299"/>
      <c r="H60" s="299"/>
      <c r="I60" s="299"/>
      <c r="J60" s="299"/>
      <c r="K60" s="299"/>
      <c r="L60" s="299"/>
      <c r="M60" s="299"/>
      <c r="N60" s="299"/>
      <c r="O60" s="299"/>
      <c r="P60" s="299"/>
      <c r="Q60" s="299"/>
      <c r="R60" s="299"/>
      <c r="S60" s="299"/>
      <c r="T60" s="299"/>
      <c r="U60" s="299"/>
    </row>
    <row r="61" spans="1:22">
      <c r="A61" s="323" t="s">
        <v>292</v>
      </c>
      <c r="B61" s="323"/>
      <c r="C61" s="323"/>
      <c r="D61" s="323"/>
      <c r="E61" s="323"/>
      <c r="F61" s="323"/>
      <c r="G61" s="323"/>
      <c r="H61" s="323"/>
      <c r="I61" s="323"/>
      <c r="J61" s="323"/>
      <c r="K61" s="323"/>
      <c r="L61" s="323"/>
      <c r="M61" s="323"/>
      <c r="N61" s="323"/>
      <c r="O61" s="323"/>
      <c r="P61" s="323"/>
      <c r="Q61" s="323"/>
      <c r="R61" s="323"/>
      <c r="S61" s="323"/>
      <c r="T61" s="323"/>
      <c r="U61" s="323"/>
    </row>
    <row r="62" spans="1:22" ht="25.5" customHeight="1">
      <c r="A62" s="299" t="s">
        <v>293</v>
      </c>
      <c r="B62" s="299"/>
      <c r="C62" s="299"/>
      <c r="D62" s="299"/>
      <c r="E62" s="299"/>
      <c r="F62" s="299"/>
      <c r="G62" s="299"/>
      <c r="H62" s="299"/>
      <c r="I62" s="299"/>
      <c r="J62" s="299"/>
      <c r="K62" s="299"/>
      <c r="L62" s="299"/>
      <c r="M62" s="299"/>
      <c r="N62" s="299"/>
      <c r="O62" s="299"/>
      <c r="P62" s="299"/>
      <c r="Q62" s="299"/>
      <c r="R62" s="299"/>
      <c r="S62" s="299"/>
      <c r="T62" s="299"/>
      <c r="U62" s="299"/>
    </row>
    <row r="63" spans="1:22">
      <c r="A63" s="266" t="s">
        <v>244</v>
      </c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6"/>
      <c r="O63" s="266"/>
      <c r="P63" s="266"/>
      <c r="Q63" s="266"/>
      <c r="R63" s="266"/>
      <c r="S63" s="266"/>
      <c r="T63" s="266"/>
      <c r="U63" s="266"/>
    </row>
    <row r="64" spans="1:22">
      <c r="A64" s="48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</row>
    <row r="65" spans="1:21">
      <c r="A65" s="48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</row>
    <row r="66" spans="1:21">
      <c r="A66" s="48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</row>
  </sheetData>
  <mergeCells count="24">
    <mergeCell ref="A60:U60"/>
    <mergeCell ref="A61:U61"/>
    <mergeCell ref="A62:U62"/>
    <mergeCell ref="A1:U1"/>
    <mergeCell ref="A7:U7"/>
    <mergeCell ref="A9:U9"/>
    <mergeCell ref="A13:U13"/>
    <mergeCell ref="A14:U14"/>
    <mergeCell ref="A63:U63"/>
    <mergeCell ref="A2:U2"/>
    <mergeCell ref="A3:A4"/>
    <mergeCell ref="B3:U3"/>
    <mergeCell ref="A5:U5"/>
    <mergeCell ref="A17:U17"/>
    <mergeCell ref="A20:U20"/>
    <mergeCell ref="A23:U23"/>
    <mergeCell ref="A27:U27"/>
    <mergeCell ref="A36:U36"/>
    <mergeCell ref="A38:U38"/>
    <mergeCell ref="A39:U39"/>
    <mergeCell ref="A56:U56"/>
    <mergeCell ref="A57:U57"/>
    <mergeCell ref="A58:U58"/>
    <mergeCell ref="A59:U59"/>
  </mergeCells>
  <hyperlinks>
    <hyperlink ref="A1" location="Inhalt!A19" display="Zurück zum Inhalt" xr:uid="{00000000-0004-0000-0900-000000000000}"/>
    <hyperlink ref="A1:B1" location="Inhalt!A17" display="Zurück zum Inhalt" xr:uid="{9F267A58-E535-46BD-B95D-E0D36834DA15}"/>
  </hyperlinks>
  <pageMargins left="0.70866141732283472" right="0.70866141732283472" top="0.78740157480314965" bottom="0.78740157480314965" header="0.51181102362204722" footer="0.51181102362204722"/>
  <pageSetup paperSize="9" orientation="portrait" horizontalDpi="300" verticalDpi="300" r:id="rId1"/>
  <headerFooter>
    <oddHeader>&amp;CBildung in Deutschland 2024 - Tabellen F3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65"/>
  <sheetViews>
    <sheetView zoomScaleNormal="100" workbookViewId="0">
      <selection sqref="A1:U1"/>
    </sheetView>
  </sheetViews>
  <sheetFormatPr baseColWidth="10" defaultColWidth="11.44140625" defaultRowHeight="13.2"/>
  <cols>
    <col min="1" max="1" width="29.6640625" style="5" customWidth="1"/>
    <col min="2" max="21" width="8.33203125" style="5" customWidth="1"/>
    <col min="22" max="16384" width="11.44140625" style="5"/>
  </cols>
  <sheetData>
    <row r="1" spans="1:21" s="9" customFormat="1" ht="24" customHeight="1">
      <c r="A1" s="246" t="s">
        <v>28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6"/>
      <c r="U1" s="246"/>
    </row>
    <row r="2" spans="1:21" s="14" customFormat="1" ht="15" customHeight="1">
      <c r="A2" s="248" t="s">
        <v>232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</row>
    <row r="3" spans="1:21" ht="12.75" customHeight="1">
      <c r="A3" s="311" t="s">
        <v>131</v>
      </c>
      <c r="B3" s="313" t="s">
        <v>132</v>
      </c>
      <c r="C3" s="326"/>
      <c r="D3" s="326"/>
      <c r="E3" s="326"/>
      <c r="F3" s="326"/>
      <c r="G3" s="326"/>
      <c r="H3" s="326"/>
      <c r="I3" s="326"/>
      <c r="J3" s="326"/>
      <c r="K3" s="326"/>
      <c r="L3" s="326"/>
      <c r="M3" s="326"/>
      <c r="N3" s="326"/>
      <c r="O3" s="326"/>
      <c r="P3" s="326"/>
      <c r="Q3" s="326"/>
      <c r="R3" s="326"/>
      <c r="S3" s="326"/>
      <c r="T3" s="326"/>
      <c r="U3" s="326"/>
    </row>
    <row r="4" spans="1:21" ht="12.75" customHeight="1">
      <c r="A4" s="311"/>
      <c r="B4" s="29">
        <v>2005</v>
      </c>
      <c r="C4" s="30">
        <v>2006</v>
      </c>
      <c r="D4" s="30">
        <v>2007</v>
      </c>
      <c r="E4" s="30">
        <v>2008</v>
      </c>
      <c r="F4" s="30">
        <v>2009</v>
      </c>
      <c r="G4" s="31">
        <v>2010</v>
      </c>
      <c r="H4" s="30">
        <v>2011</v>
      </c>
      <c r="I4" s="31">
        <v>2012</v>
      </c>
      <c r="J4" s="31">
        <v>2013</v>
      </c>
      <c r="K4" s="31">
        <v>2014</v>
      </c>
      <c r="L4" s="31">
        <v>2015</v>
      </c>
      <c r="M4" s="31">
        <v>2016</v>
      </c>
      <c r="N4" s="31">
        <v>2017</v>
      </c>
      <c r="O4" s="31">
        <v>2018</v>
      </c>
      <c r="P4" s="31">
        <v>2019</v>
      </c>
      <c r="Q4" s="31">
        <v>2020</v>
      </c>
      <c r="R4" s="31">
        <v>2021</v>
      </c>
      <c r="S4" s="31">
        <v>2022</v>
      </c>
      <c r="T4" s="31">
        <v>2023</v>
      </c>
      <c r="U4" s="31">
        <v>2024</v>
      </c>
    </row>
    <row r="5" spans="1:21" ht="12.75" customHeight="1">
      <c r="A5" s="314" t="s">
        <v>38</v>
      </c>
      <c r="B5" s="314"/>
      <c r="C5" s="314"/>
      <c r="D5" s="314"/>
      <c r="E5" s="314"/>
      <c r="F5" s="314"/>
      <c r="G5" s="314"/>
      <c r="H5" s="314"/>
      <c r="I5" s="314"/>
      <c r="J5" s="314"/>
      <c r="K5" s="314"/>
      <c r="L5" s="314"/>
      <c r="M5" s="314"/>
      <c r="N5" s="314"/>
      <c r="O5" s="314"/>
      <c r="P5" s="314"/>
      <c r="Q5" s="314"/>
      <c r="R5" s="315"/>
      <c r="S5" s="315"/>
      <c r="T5" s="314"/>
      <c r="U5" s="314"/>
    </row>
    <row r="6" spans="1:21" s="58" customFormat="1" ht="12.75" customHeight="1">
      <c r="A6" s="111" t="s">
        <v>32</v>
      </c>
      <c r="B6" s="143">
        <v>10156</v>
      </c>
      <c r="C6" s="143">
        <v>9594</v>
      </c>
      <c r="D6" s="143">
        <v>10992</v>
      </c>
      <c r="E6" s="143">
        <v>14946</v>
      </c>
      <c r="F6" s="143">
        <v>16330</v>
      </c>
      <c r="G6" s="143">
        <v>18182</v>
      </c>
      <c r="H6" s="143">
        <v>20895</v>
      </c>
      <c r="I6" s="143">
        <v>20974</v>
      </c>
      <c r="J6" s="143">
        <v>21332</v>
      </c>
      <c r="K6" s="143">
        <v>23096</v>
      </c>
      <c r="L6" s="143">
        <v>19568</v>
      </c>
      <c r="M6" s="143">
        <v>19638</v>
      </c>
      <c r="N6" s="143">
        <v>20872</v>
      </c>
      <c r="O6" s="143">
        <v>22727</v>
      </c>
      <c r="P6" s="143">
        <v>26002</v>
      </c>
      <c r="Q6" s="143">
        <v>33564</v>
      </c>
      <c r="R6" s="143">
        <v>36729</v>
      </c>
      <c r="S6" s="143">
        <v>30024</v>
      </c>
      <c r="T6" s="143">
        <v>25729</v>
      </c>
      <c r="U6" s="143">
        <v>24475</v>
      </c>
    </row>
    <row r="7" spans="1:21" ht="12.75" customHeight="1">
      <c r="A7" s="314" t="s">
        <v>175</v>
      </c>
      <c r="B7" s="314"/>
      <c r="C7" s="314"/>
      <c r="D7" s="314"/>
      <c r="E7" s="314"/>
      <c r="F7" s="314"/>
      <c r="G7" s="314"/>
      <c r="H7" s="314"/>
      <c r="I7" s="314"/>
      <c r="J7" s="314"/>
      <c r="K7" s="314"/>
      <c r="L7" s="314"/>
      <c r="M7" s="314"/>
      <c r="N7" s="314"/>
      <c r="O7" s="314"/>
      <c r="P7" s="314"/>
      <c r="Q7" s="314"/>
      <c r="R7" s="315"/>
      <c r="S7" s="315"/>
      <c r="T7" s="314"/>
      <c r="U7" s="314"/>
    </row>
    <row r="8" spans="1:21" s="72" customFormat="1" ht="12.75" customHeight="1">
      <c r="A8" s="111" t="s">
        <v>135</v>
      </c>
      <c r="B8" s="226">
        <f>B6/355961*100</f>
        <v>2.8531215498327063</v>
      </c>
      <c r="C8" s="226">
        <f>C6/344822*100</f>
        <v>2.7823050733421879</v>
      </c>
      <c r="D8" s="226">
        <f>D6/361360*100</f>
        <v>3.0418419304848352</v>
      </c>
      <c r="E8" s="226">
        <f>E6/396610*100</f>
        <v>3.7684375078792769</v>
      </c>
      <c r="F8" s="226">
        <f>F6/424273*100</f>
        <v>3.8489368873343346</v>
      </c>
      <c r="G8" s="226">
        <v>4.0999999999999996</v>
      </c>
      <c r="H8" s="226">
        <v>4</v>
      </c>
      <c r="I8" s="226">
        <v>4.2</v>
      </c>
      <c r="J8" s="226">
        <v>4.2</v>
      </c>
      <c r="K8" s="226">
        <v>4.5999999999999996</v>
      </c>
      <c r="L8" s="226">
        <v>3.9</v>
      </c>
      <c r="M8" s="226">
        <v>3.9</v>
      </c>
      <c r="N8" s="226">
        <v>4.0732609310812498</v>
      </c>
      <c r="O8" s="226">
        <v>4.4391706464309104</v>
      </c>
      <c r="P8" s="226">
        <v>5.0999999999999996</v>
      </c>
      <c r="Q8" s="226">
        <v>6.8</v>
      </c>
      <c r="R8" s="226">
        <v>7.8</v>
      </c>
      <c r="S8" s="226">
        <v>6.3</v>
      </c>
      <c r="T8" s="226">
        <v>5.3383876737170146</v>
      </c>
      <c r="U8" s="226">
        <v>4.9918010050907196</v>
      </c>
    </row>
    <row r="9" spans="1:21" ht="12.75" customHeight="1">
      <c r="A9" s="314" t="s">
        <v>38</v>
      </c>
      <c r="B9" s="314"/>
      <c r="C9" s="314"/>
      <c r="D9" s="314"/>
      <c r="E9" s="314"/>
      <c r="F9" s="314"/>
      <c r="G9" s="314"/>
      <c r="H9" s="314"/>
      <c r="I9" s="314"/>
      <c r="J9" s="314"/>
      <c r="K9" s="314"/>
      <c r="L9" s="314"/>
      <c r="M9" s="314"/>
      <c r="N9" s="314"/>
      <c r="O9" s="314"/>
      <c r="P9" s="314"/>
      <c r="Q9" s="314"/>
      <c r="R9" s="315"/>
      <c r="S9" s="315"/>
      <c r="T9" s="314"/>
      <c r="U9" s="314"/>
    </row>
    <row r="10" spans="1:21" s="58" customFormat="1" ht="12.75" customHeight="1">
      <c r="A10" s="111" t="s">
        <v>136</v>
      </c>
      <c r="B10" s="143">
        <v>6410</v>
      </c>
      <c r="C10" s="143">
        <f>C6-C11-C12</f>
        <v>5667</v>
      </c>
      <c r="D10" s="143">
        <f>D6-D11-D12</f>
        <v>7094</v>
      </c>
      <c r="E10" s="143">
        <f>E6-E11-E12</f>
        <v>9865</v>
      </c>
      <c r="F10" s="143">
        <v>10425</v>
      </c>
      <c r="G10" s="143">
        <f>G6-G11-G12</f>
        <v>12926</v>
      </c>
      <c r="H10" s="143">
        <v>14975</v>
      </c>
      <c r="I10" s="143">
        <v>15123</v>
      </c>
      <c r="J10" s="143">
        <v>15044</v>
      </c>
      <c r="K10" s="143">
        <v>17034</v>
      </c>
      <c r="L10" s="143">
        <v>14019</v>
      </c>
      <c r="M10" s="143">
        <v>14589</v>
      </c>
      <c r="N10" s="143">
        <v>16402</v>
      </c>
      <c r="O10" s="143">
        <v>17880</v>
      </c>
      <c r="P10" s="143">
        <v>17404</v>
      </c>
      <c r="Q10" s="143">
        <v>14006</v>
      </c>
      <c r="R10" s="143">
        <v>14250</v>
      </c>
      <c r="S10" s="143">
        <v>13479</v>
      </c>
      <c r="T10" s="143">
        <v>14448</v>
      </c>
      <c r="U10" s="143">
        <v>14890</v>
      </c>
    </row>
    <row r="11" spans="1:21" s="58" customFormat="1" ht="12.75" customHeight="1">
      <c r="A11" s="109" t="s">
        <v>137</v>
      </c>
      <c r="B11" s="140">
        <v>1442</v>
      </c>
      <c r="C11" s="140">
        <v>1574</v>
      </c>
      <c r="D11" s="140">
        <v>1687</v>
      </c>
      <c r="E11" s="140">
        <v>2222</v>
      </c>
      <c r="F11" s="140">
        <v>2417</v>
      </c>
      <c r="G11" s="140">
        <v>2044</v>
      </c>
      <c r="H11" s="140">
        <v>2630</v>
      </c>
      <c r="I11" s="140">
        <v>2717</v>
      </c>
      <c r="J11" s="140">
        <v>2952</v>
      </c>
      <c r="K11" s="140">
        <v>2606</v>
      </c>
      <c r="L11" s="140">
        <v>2420</v>
      </c>
      <c r="M11" s="140">
        <v>2361</v>
      </c>
      <c r="N11" s="140">
        <v>2011</v>
      </c>
      <c r="O11" s="140">
        <v>1692</v>
      </c>
      <c r="P11" s="140">
        <v>4751</v>
      </c>
      <c r="Q11" s="140">
        <v>15742</v>
      </c>
      <c r="R11" s="140">
        <v>18062</v>
      </c>
      <c r="S11" s="140">
        <v>12732</v>
      </c>
      <c r="T11" s="140">
        <v>7460</v>
      </c>
      <c r="U11" s="140">
        <v>5149</v>
      </c>
    </row>
    <row r="12" spans="1:21" s="58" customFormat="1" ht="12.75" customHeight="1">
      <c r="A12" s="111" t="s">
        <v>138</v>
      </c>
      <c r="B12" s="143">
        <v>2304</v>
      </c>
      <c r="C12" s="143">
        <v>2353</v>
      </c>
      <c r="D12" s="143">
        <v>2211</v>
      </c>
      <c r="E12" s="143">
        <v>2859</v>
      </c>
      <c r="F12" s="143">
        <v>3488</v>
      </c>
      <c r="G12" s="143">
        <v>3212</v>
      </c>
      <c r="H12" s="143">
        <v>3290</v>
      </c>
      <c r="I12" s="143">
        <v>3134</v>
      </c>
      <c r="J12" s="143">
        <v>3336</v>
      </c>
      <c r="K12" s="143">
        <v>3456</v>
      </c>
      <c r="L12" s="143">
        <v>3129</v>
      </c>
      <c r="M12" s="143">
        <v>2688</v>
      </c>
      <c r="N12" s="143">
        <v>2459</v>
      </c>
      <c r="O12" s="143">
        <v>3155</v>
      </c>
      <c r="P12" s="143">
        <v>3847</v>
      </c>
      <c r="Q12" s="143">
        <v>3816</v>
      </c>
      <c r="R12" s="143">
        <v>4417</v>
      </c>
      <c r="S12" s="143">
        <v>3813</v>
      </c>
      <c r="T12" s="143">
        <v>3821</v>
      </c>
      <c r="U12" s="143">
        <v>4436</v>
      </c>
    </row>
    <row r="13" spans="1:21" ht="12.75" customHeight="1">
      <c r="A13" s="329" t="s">
        <v>176</v>
      </c>
      <c r="B13" s="329"/>
      <c r="C13" s="329"/>
      <c r="D13" s="329"/>
      <c r="E13" s="329"/>
      <c r="F13" s="329"/>
      <c r="G13" s="329"/>
      <c r="H13" s="329"/>
      <c r="I13" s="329"/>
      <c r="J13" s="329"/>
      <c r="K13" s="329"/>
      <c r="L13" s="329"/>
      <c r="M13" s="329"/>
      <c r="N13" s="329"/>
      <c r="O13" s="329"/>
      <c r="P13" s="329"/>
      <c r="Q13" s="329"/>
      <c r="R13" s="330"/>
      <c r="S13" s="330"/>
      <c r="T13" s="329"/>
      <c r="U13" s="329"/>
    </row>
    <row r="14" spans="1:21" ht="12.75" customHeight="1">
      <c r="A14" s="316" t="s">
        <v>140</v>
      </c>
      <c r="B14" s="316"/>
      <c r="C14" s="316"/>
      <c r="D14" s="316"/>
      <c r="E14" s="316"/>
      <c r="F14" s="316"/>
      <c r="G14" s="316"/>
      <c r="H14" s="316"/>
      <c r="I14" s="316"/>
      <c r="J14" s="316"/>
      <c r="K14" s="316"/>
      <c r="L14" s="316"/>
      <c r="M14" s="316"/>
      <c r="N14" s="316"/>
      <c r="O14" s="316"/>
      <c r="P14" s="316"/>
      <c r="Q14" s="316"/>
      <c r="R14" s="317"/>
      <c r="S14" s="317"/>
      <c r="T14" s="316"/>
      <c r="U14" s="316"/>
    </row>
    <row r="15" spans="1:21" s="58" customFormat="1" ht="12.75" customHeight="1">
      <c r="A15" s="111" t="s">
        <v>141</v>
      </c>
      <c r="B15" s="191">
        <v>60.949192595510098</v>
      </c>
      <c r="C15" s="191">
        <v>58.526162184698798</v>
      </c>
      <c r="D15" s="192">
        <v>57.296215429403198</v>
      </c>
      <c r="E15" s="191">
        <v>52.6093938177439</v>
      </c>
      <c r="F15" s="192">
        <v>51.922841396203303</v>
      </c>
      <c r="G15" s="192">
        <v>52</v>
      </c>
      <c r="H15" s="192">
        <v>51</v>
      </c>
      <c r="I15" s="192">
        <v>50</v>
      </c>
      <c r="J15" s="192">
        <v>48</v>
      </c>
      <c r="K15" s="192">
        <v>50</v>
      </c>
      <c r="L15" s="192">
        <v>48</v>
      </c>
      <c r="M15" s="192">
        <v>48</v>
      </c>
      <c r="N15" s="192">
        <v>44.485435032579502</v>
      </c>
      <c r="O15" s="192">
        <v>42.7597131165574</v>
      </c>
      <c r="P15" s="192">
        <v>42</v>
      </c>
      <c r="Q15" s="192">
        <v>39</v>
      </c>
      <c r="R15" s="192">
        <v>40</v>
      </c>
      <c r="S15" s="192">
        <v>40</v>
      </c>
      <c r="T15" s="192">
        <v>39.982121341676709</v>
      </c>
      <c r="U15" s="192">
        <v>40.82124616956078</v>
      </c>
    </row>
    <row r="16" spans="1:21" s="58" customFormat="1" ht="12.75" customHeight="1">
      <c r="A16" s="109" t="s">
        <v>33</v>
      </c>
      <c r="B16" s="188">
        <v>39.050807404490001</v>
      </c>
      <c r="C16" s="188">
        <v>41.473837815301202</v>
      </c>
      <c r="D16" s="189">
        <v>42.703784570596802</v>
      </c>
      <c r="E16" s="188">
        <v>47.3906061822561</v>
      </c>
      <c r="F16" s="189">
        <v>48.077158603796697</v>
      </c>
      <c r="G16" s="189">
        <v>48</v>
      </c>
      <c r="H16" s="189">
        <v>49</v>
      </c>
      <c r="I16" s="189">
        <v>50</v>
      </c>
      <c r="J16" s="189">
        <v>52</v>
      </c>
      <c r="K16" s="189">
        <v>50</v>
      </c>
      <c r="L16" s="189">
        <v>52</v>
      </c>
      <c r="M16" s="189">
        <v>52</v>
      </c>
      <c r="N16" s="189">
        <v>55.514564967420498</v>
      </c>
      <c r="O16" s="189">
        <v>57.2402868834426</v>
      </c>
      <c r="P16" s="189">
        <v>58</v>
      </c>
      <c r="Q16" s="189">
        <v>61</v>
      </c>
      <c r="R16" s="189">
        <v>60</v>
      </c>
      <c r="S16" s="189">
        <v>60</v>
      </c>
      <c r="T16" s="189">
        <v>60.017878658323298</v>
      </c>
      <c r="U16" s="189">
        <v>59.17875383043922</v>
      </c>
    </row>
    <row r="17" spans="1:21" ht="12.75" customHeight="1">
      <c r="A17" s="316" t="s">
        <v>83</v>
      </c>
      <c r="B17" s="316"/>
      <c r="C17" s="316"/>
      <c r="D17" s="316"/>
      <c r="E17" s="316"/>
      <c r="F17" s="316"/>
      <c r="G17" s="316"/>
      <c r="H17" s="316"/>
      <c r="I17" s="316"/>
      <c r="J17" s="316"/>
      <c r="K17" s="316"/>
      <c r="L17" s="316"/>
      <c r="M17" s="316"/>
      <c r="N17" s="316"/>
      <c r="O17" s="316"/>
      <c r="P17" s="316"/>
      <c r="Q17" s="316"/>
      <c r="R17" s="317"/>
      <c r="S17" s="317"/>
      <c r="T17" s="316"/>
      <c r="U17" s="316"/>
    </row>
    <row r="18" spans="1:21" s="58" customFormat="1" ht="12.75" customHeight="1">
      <c r="A18" s="111" t="s">
        <v>85</v>
      </c>
      <c r="B18" s="142">
        <v>41.788105553367501</v>
      </c>
      <c r="C18" s="142">
        <v>33.489681050656699</v>
      </c>
      <c r="D18" s="142">
        <v>35.098253275109201</v>
      </c>
      <c r="E18" s="142">
        <v>37.541817208617701</v>
      </c>
      <c r="F18" s="164">
        <v>34.574402939375403</v>
      </c>
      <c r="G18" s="164">
        <v>47</v>
      </c>
      <c r="H18" s="164">
        <v>47</v>
      </c>
      <c r="I18" s="164">
        <v>43</v>
      </c>
      <c r="J18" s="164">
        <v>40</v>
      </c>
      <c r="K18" s="164">
        <v>29</v>
      </c>
      <c r="L18" s="164">
        <v>35</v>
      </c>
      <c r="M18" s="164">
        <v>27</v>
      </c>
      <c r="N18" s="164">
        <v>24.362782675354499</v>
      </c>
      <c r="O18" s="164">
        <v>22.136665639987701</v>
      </c>
      <c r="P18" s="164">
        <v>19</v>
      </c>
      <c r="Q18" s="164">
        <v>16</v>
      </c>
      <c r="R18" s="164">
        <v>14</v>
      </c>
      <c r="S18" s="164">
        <v>15</v>
      </c>
      <c r="T18" s="164">
        <v>20.043530646352366</v>
      </c>
      <c r="U18" s="164">
        <v>22.839632277834525</v>
      </c>
    </row>
    <row r="19" spans="1:21" s="58" customFormat="1" ht="12.75" customHeight="1">
      <c r="A19" s="109" t="s">
        <v>86</v>
      </c>
      <c r="B19" s="139">
        <v>58.211894446632499</v>
      </c>
      <c r="C19" s="139">
        <v>66.510318949343301</v>
      </c>
      <c r="D19" s="139">
        <v>64.901746724890799</v>
      </c>
      <c r="E19" s="139">
        <v>62.458182791382299</v>
      </c>
      <c r="F19" s="165">
        <v>65.425597060624597</v>
      </c>
      <c r="G19" s="165">
        <v>53</v>
      </c>
      <c r="H19" s="165">
        <v>53</v>
      </c>
      <c r="I19" s="165">
        <v>57</v>
      </c>
      <c r="J19" s="165">
        <v>60</v>
      </c>
      <c r="K19" s="165">
        <v>71</v>
      </c>
      <c r="L19" s="165">
        <v>65</v>
      </c>
      <c r="M19" s="165">
        <v>73</v>
      </c>
      <c r="N19" s="165">
        <v>75.637217324645505</v>
      </c>
      <c r="O19" s="165">
        <v>77.863334360012303</v>
      </c>
      <c r="P19" s="165">
        <v>81</v>
      </c>
      <c r="Q19" s="165">
        <v>84</v>
      </c>
      <c r="R19" s="165">
        <v>86</v>
      </c>
      <c r="S19" s="165">
        <v>85</v>
      </c>
      <c r="T19" s="165">
        <v>79.921489369971638</v>
      </c>
      <c r="U19" s="165">
        <v>77.14811031664965</v>
      </c>
    </row>
    <row r="20" spans="1:21" ht="12.75" customHeight="1">
      <c r="A20" s="316" t="s">
        <v>142</v>
      </c>
      <c r="B20" s="316"/>
      <c r="C20" s="316"/>
      <c r="D20" s="316"/>
      <c r="E20" s="316"/>
      <c r="F20" s="316"/>
      <c r="G20" s="316"/>
      <c r="H20" s="316"/>
      <c r="I20" s="316"/>
      <c r="J20" s="316"/>
      <c r="K20" s="316"/>
      <c r="L20" s="316"/>
      <c r="M20" s="316"/>
      <c r="N20" s="316"/>
      <c r="O20" s="316"/>
      <c r="P20" s="316"/>
      <c r="Q20" s="316"/>
      <c r="R20" s="317"/>
      <c r="S20" s="317"/>
      <c r="T20" s="316"/>
      <c r="U20" s="316"/>
    </row>
    <row r="21" spans="1:21" s="58" customFormat="1" ht="12.75" customHeight="1">
      <c r="A21" s="111" t="s">
        <v>143</v>
      </c>
      <c r="B21" s="142">
        <v>58</v>
      </c>
      <c r="C21" s="142">
        <v>53</v>
      </c>
      <c r="D21" s="142">
        <v>53</v>
      </c>
      <c r="E21" s="142">
        <v>54</v>
      </c>
      <c r="F21" s="164">
        <v>52</v>
      </c>
      <c r="G21" s="164">
        <v>60</v>
      </c>
      <c r="H21" s="164">
        <v>62</v>
      </c>
      <c r="I21" s="164">
        <v>60</v>
      </c>
      <c r="J21" s="164">
        <v>58</v>
      </c>
      <c r="K21" s="164">
        <v>45</v>
      </c>
      <c r="L21" s="164">
        <v>53</v>
      </c>
      <c r="M21" s="164">
        <v>55</v>
      </c>
      <c r="N21" s="164">
        <v>40.714833269451901</v>
      </c>
      <c r="O21" s="164">
        <v>35.847230166762003</v>
      </c>
      <c r="P21" s="164">
        <v>32</v>
      </c>
      <c r="Q21" s="164">
        <v>25</v>
      </c>
      <c r="R21" s="164">
        <v>22</v>
      </c>
      <c r="S21" s="164">
        <v>24</v>
      </c>
      <c r="T21" s="164">
        <v>30.96894554782541</v>
      </c>
      <c r="U21" s="164">
        <v>34.104187946884579</v>
      </c>
    </row>
    <row r="22" spans="1:21" s="58" customFormat="1" ht="12.75" customHeight="1">
      <c r="A22" s="109" t="s">
        <v>144</v>
      </c>
      <c r="B22" s="139">
        <v>42</v>
      </c>
      <c r="C22" s="139">
        <v>47</v>
      </c>
      <c r="D22" s="139">
        <v>47</v>
      </c>
      <c r="E22" s="139">
        <v>46</v>
      </c>
      <c r="F22" s="165">
        <v>48</v>
      </c>
      <c r="G22" s="165">
        <v>40</v>
      </c>
      <c r="H22" s="165">
        <v>38</v>
      </c>
      <c r="I22" s="165">
        <v>40</v>
      </c>
      <c r="J22" s="165">
        <v>42</v>
      </c>
      <c r="K22" s="165">
        <v>55</v>
      </c>
      <c r="L22" s="165">
        <v>46</v>
      </c>
      <c r="M22" s="165">
        <v>45</v>
      </c>
      <c r="N22" s="165">
        <v>59.285166730548099</v>
      </c>
      <c r="O22" s="165">
        <v>64.152769833237997</v>
      </c>
      <c r="P22" s="165">
        <v>68</v>
      </c>
      <c r="Q22" s="165">
        <v>75</v>
      </c>
      <c r="R22" s="165">
        <v>78</v>
      </c>
      <c r="S22" s="165">
        <v>76</v>
      </c>
      <c r="T22" s="165">
        <v>69.031054452174587</v>
      </c>
      <c r="U22" s="165">
        <v>65.895812053115421</v>
      </c>
    </row>
    <row r="23" spans="1:21" ht="12.75" customHeight="1">
      <c r="A23" s="316" t="s">
        <v>145</v>
      </c>
      <c r="B23" s="316"/>
      <c r="C23" s="316"/>
      <c r="D23" s="316"/>
      <c r="E23" s="316"/>
      <c r="F23" s="316"/>
      <c r="G23" s="316"/>
      <c r="H23" s="316"/>
      <c r="I23" s="316"/>
      <c r="J23" s="316"/>
      <c r="K23" s="316"/>
      <c r="L23" s="316"/>
      <c r="M23" s="316"/>
      <c r="N23" s="316"/>
      <c r="O23" s="316"/>
      <c r="P23" s="316"/>
      <c r="Q23" s="316"/>
      <c r="R23" s="317"/>
      <c r="S23" s="317"/>
      <c r="T23" s="316"/>
      <c r="U23" s="316"/>
    </row>
    <row r="24" spans="1:21" s="58" customFormat="1" ht="12.75" customHeight="1">
      <c r="A24" s="111" t="s">
        <v>185</v>
      </c>
      <c r="B24" s="142">
        <v>63.814493895234399</v>
      </c>
      <c r="C24" s="142">
        <v>74.306858453199894</v>
      </c>
      <c r="D24" s="142">
        <v>74.717976710334796</v>
      </c>
      <c r="E24" s="142">
        <v>74.916365582764598</v>
      </c>
      <c r="F24" s="164">
        <v>72.388242498469097</v>
      </c>
      <c r="G24" s="164">
        <v>77</v>
      </c>
      <c r="H24" s="164">
        <v>78</v>
      </c>
      <c r="I24" s="164">
        <v>79</v>
      </c>
      <c r="J24" s="164">
        <v>78</v>
      </c>
      <c r="K24" s="164">
        <v>72</v>
      </c>
      <c r="L24" s="164">
        <v>73</v>
      </c>
      <c r="M24" s="164">
        <v>71</v>
      </c>
      <c r="N24" s="164">
        <v>69</v>
      </c>
      <c r="O24" s="164">
        <v>69</v>
      </c>
      <c r="P24" s="164">
        <v>72</v>
      </c>
      <c r="Q24" s="164">
        <v>72</v>
      </c>
      <c r="R24" s="164">
        <v>71</v>
      </c>
      <c r="S24" s="164">
        <v>72</v>
      </c>
      <c r="T24" s="164">
        <v>74.919351704302542</v>
      </c>
      <c r="U24" s="164">
        <v>74.892747701736468</v>
      </c>
    </row>
    <row r="25" spans="1:21" s="58" customFormat="1" ht="12.75" customHeight="1">
      <c r="A25" s="109" t="s">
        <v>147</v>
      </c>
      <c r="B25" s="139">
        <v>29.253643166601002</v>
      </c>
      <c r="C25" s="139">
        <v>23.618928496977301</v>
      </c>
      <c r="D25" s="139">
        <v>20.769650655021799</v>
      </c>
      <c r="E25" s="139">
        <v>24.427940586110001</v>
      </c>
      <c r="F25" s="165">
        <v>26.3992651561543</v>
      </c>
      <c r="G25" s="165">
        <v>21</v>
      </c>
      <c r="H25" s="165">
        <v>21</v>
      </c>
      <c r="I25" s="165">
        <v>19</v>
      </c>
      <c r="J25" s="165">
        <v>21</v>
      </c>
      <c r="K25" s="165">
        <v>26</v>
      </c>
      <c r="L25" s="165">
        <v>25</v>
      </c>
      <c r="M25" s="165">
        <v>28</v>
      </c>
      <c r="N25" s="165">
        <v>31</v>
      </c>
      <c r="O25" s="165">
        <v>31</v>
      </c>
      <c r="P25" s="165">
        <v>28</v>
      </c>
      <c r="Q25" s="165">
        <v>28</v>
      </c>
      <c r="R25" s="165">
        <v>29</v>
      </c>
      <c r="S25" s="165">
        <v>28</v>
      </c>
      <c r="T25" s="165">
        <v>25.080648295697461</v>
      </c>
      <c r="U25" s="165">
        <v>25.107252298263532</v>
      </c>
    </row>
    <row r="26" spans="1:21" s="58" customFormat="1" ht="12.75" customHeight="1">
      <c r="A26" s="111" t="s">
        <v>148</v>
      </c>
      <c r="B26" s="142">
        <v>6.9318629381646302</v>
      </c>
      <c r="C26" s="142">
        <v>2.0742130498228102</v>
      </c>
      <c r="D26" s="142">
        <v>4.5123726346433797</v>
      </c>
      <c r="E26" s="142">
        <v>0.65569383112538504</v>
      </c>
      <c r="F26" s="164">
        <v>1.2124923453766101</v>
      </c>
      <c r="G26" s="164">
        <v>2</v>
      </c>
      <c r="H26" s="164">
        <v>2</v>
      </c>
      <c r="I26" s="164">
        <v>1</v>
      </c>
      <c r="J26" s="164">
        <v>1</v>
      </c>
      <c r="K26" s="164">
        <v>2</v>
      </c>
      <c r="L26" s="164">
        <v>2</v>
      </c>
      <c r="M26" s="164">
        <v>1</v>
      </c>
      <c r="N26" s="164" t="s">
        <v>13</v>
      </c>
      <c r="O26" s="164" t="s">
        <v>13</v>
      </c>
      <c r="P26" s="164" t="s">
        <v>13</v>
      </c>
      <c r="Q26" s="164" t="s">
        <v>13</v>
      </c>
      <c r="R26" s="164" t="s">
        <v>13</v>
      </c>
      <c r="S26" s="164" t="s">
        <v>13</v>
      </c>
      <c r="T26" s="164" t="s">
        <v>13</v>
      </c>
      <c r="U26" s="164" t="s">
        <v>13</v>
      </c>
    </row>
    <row r="27" spans="1:21" s="58" customFormat="1" ht="24.6">
      <c r="A27" s="109" t="s">
        <v>186</v>
      </c>
      <c r="B27" s="139">
        <v>8.5762111067349345</v>
      </c>
      <c r="C27" s="139">
        <v>7.546383156139254</v>
      </c>
      <c r="D27" s="139">
        <v>8.5243813682678322</v>
      </c>
      <c r="E27" s="139">
        <v>7.3865917302288242</v>
      </c>
      <c r="F27" s="165">
        <v>10.091855480710349</v>
      </c>
      <c r="G27" s="165">
        <v>19.65130348696513</v>
      </c>
      <c r="H27" s="165">
        <v>22.928930366116298</v>
      </c>
      <c r="I27" s="165">
        <v>22.146467054448365</v>
      </c>
      <c r="J27" s="165">
        <v>20.251265704106505</v>
      </c>
      <c r="K27" s="165">
        <v>22.293903706269482</v>
      </c>
      <c r="L27" s="165">
        <v>19.74141455437449</v>
      </c>
      <c r="M27" s="165">
        <v>19.559018229962319</v>
      </c>
      <c r="N27" s="165">
        <v>21.627060176312764</v>
      </c>
      <c r="O27" s="165">
        <v>23.06507678092137</v>
      </c>
      <c r="P27" s="165">
        <v>20.144604261210677</v>
      </c>
      <c r="Q27" s="165">
        <v>18.242760100107258</v>
      </c>
      <c r="R27" s="165">
        <v>19.831740586457567</v>
      </c>
      <c r="S27" s="165">
        <v>15.817346123101519</v>
      </c>
      <c r="T27" s="165">
        <v>17.229585292860197</v>
      </c>
      <c r="U27" s="165">
        <v>18.361593462717057</v>
      </c>
    </row>
    <row r="28" spans="1:21" ht="12.75" customHeight="1">
      <c r="A28" s="316" t="s">
        <v>187</v>
      </c>
      <c r="B28" s="316"/>
      <c r="C28" s="316"/>
      <c r="D28" s="316"/>
      <c r="E28" s="316"/>
      <c r="F28" s="316"/>
      <c r="G28" s="316"/>
      <c r="H28" s="316"/>
      <c r="I28" s="316"/>
      <c r="J28" s="316"/>
      <c r="K28" s="316"/>
      <c r="L28" s="316"/>
      <c r="M28" s="316"/>
      <c r="N28" s="316"/>
      <c r="O28" s="316"/>
      <c r="P28" s="316"/>
      <c r="Q28" s="316"/>
      <c r="R28" s="317"/>
      <c r="S28" s="317"/>
      <c r="T28" s="316"/>
      <c r="U28" s="316"/>
    </row>
    <row r="29" spans="1:21" s="58" customFormat="1" ht="25.5" customHeight="1">
      <c r="A29" s="116" t="s">
        <v>150</v>
      </c>
      <c r="B29" s="142">
        <v>4.6081134304844404</v>
      </c>
      <c r="C29" s="142">
        <v>6.8688763810714999</v>
      </c>
      <c r="D29" s="142">
        <v>7.3780931586608398</v>
      </c>
      <c r="E29" s="142">
        <v>13.1205673758865</v>
      </c>
      <c r="F29" s="164">
        <v>13.563992651561501</v>
      </c>
      <c r="G29" s="164">
        <v>22.225277747222499</v>
      </c>
      <c r="H29" s="164">
        <v>22</v>
      </c>
      <c r="I29" s="164">
        <v>22</v>
      </c>
      <c r="J29" s="164">
        <v>20.345021563847698</v>
      </c>
      <c r="K29" s="164">
        <v>16.578628333910601</v>
      </c>
      <c r="L29" s="164">
        <v>3</v>
      </c>
      <c r="M29" s="164">
        <v>2</v>
      </c>
      <c r="N29" s="164">
        <v>2</v>
      </c>
      <c r="O29" s="164">
        <v>2</v>
      </c>
      <c r="P29" s="164">
        <v>1</v>
      </c>
      <c r="Q29" s="164">
        <v>2</v>
      </c>
      <c r="R29" s="164">
        <v>2</v>
      </c>
      <c r="S29" s="164">
        <v>2</v>
      </c>
      <c r="T29" s="164">
        <v>3.0238252555482141</v>
      </c>
      <c r="U29" s="164">
        <v>2.7946884576098059</v>
      </c>
    </row>
    <row r="30" spans="1:21" s="58" customFormat="1" ht="12.75" customHeight="1">
      <c r="A30" s="117" t="s">
        <v>124</v>
      </c>
      <c r="B30" s="223" t="s">
        <v>13</v>
      </c>
      <c r="C30" s="223" t="s">
        <v>13</v>
      </c>
      <c r="D30" s="223" t="s">
        <v>13</v>
      </c>
      <c r="E30" s="223" t="s">
        <v>13</v>
      </c>
      <c r="F30" s="223" t="s">
        <v>13</v>
      </c>
      <c r="G30" s="223" t="s">
        <v>13</v>
      </c>
      <c r="H30" s="223" t="s">
        <v>13</v>
      </c>
      <c r="I30" s="227" t="s">
        <v>13</v>
      </c>
      <c r="J30" s="223" t="s">
        <v>13</v>
      </c>
      <c r="K30" s="223" t="s">
        <v>13</v>
      </c>
      <c r="L30" s="223" t="s">
        <v>13</v>
      </c>
      <c r="M30" s="227" t="s">
        <v>13</v>
      </c>
      <c r="N30" s="227" t="s">
        <v>13</v>
      </c>
      <c r="O30" s="227" t="s">
        <v>13</v>
      </c>
      <c r="P30" s="227" t="s">
        <v>13</v>
      </c>
      <c r="Q30" s="189">
        <v>0.26814444047193398</v>
      </c>
      <c r="R30" s="227">
        <v>0</v>
      </c>
      <c r="S30" s="189">
        <v>0</v>
      </c>
      <c r="T30" s="227">
        <v>1.0804928291033464</v>
      </c>
      <c r="U30" s="189">
        <v>1.6016343207354444</v>
      </c>
    </row>
    <row r="31" spans="1:21" s="58" customFormat="1" ht="12.75" customHeight="1">
      <c r="A31" s="118" t="s">
        <v>151</v>
      </c>
      <c r="B31" s="142">
        <v>66.965340685309201</v>
      </c>
      <c r="C31" s="142">
        <v>64.008755472170094</v>
      </c>
      <c r="D31" s="142">
        <v>60.043668122270702</v>
      </c>
      <c r="E31" s="142">
        <v>54.569784557741201</v>
      </c>
      <c r="F31" s="164">
        <v>54.145744029393803</v>
      </c>
      <c r="G31" s="164">
        <v>46.370036299637</v>
      </c>
      <c r="H31" s="164">
        <v>47</v>
      </c>
      <c r="I31" s="164">
        <v>44</v>
      </c>
      <c r="J31" s="164">
        <v>47.163885242827703</v>
      </c>
      <c r="K31" s="164">
        <v>51.801177693107</v>
      </c>
      <c r="L31" s="164">
        <v>59</v>
      </c>
      <c r="M31" s="164">
        <v>60</v>
      </c>
      <c r="N31" s="164">
        <v>62.7778842468379</v>
      </c>
      <c r="O31" s="164">
        <v>64.016368196418398</v>
      </c>
      <c r="P31" s="164">
        <v>63.733558957003297</v>
      </c>
      <c r="Q31" s="164">
        <v>68.171254915981393</v>
      </c>
      <c r="R31" s="164">
        <v>64.956846088921566</v>
      </c>
      <c r="S31" s="164">
        <v>65.654143351985084</v>
      </c>
      <c r="T31" s="164">
        <v>65.941155894127249</v>
      </c>
      <c r="U31" s="164">
        <v>65.597548518896829</v>
      </c>
    </row>
    <row r="32" spans="1:21" s="58" customFormat="1" ht="25.5" customHeight="1">
      <c r="A32" s="119" t="s">
        <v>152</v>
      </c>
      <c r="B32" s="139">
        <v>11.874753840094501</v>
      </c>
      <c r="C32" s="139">
        <v>9.2245153220763001</v>
      </c>
      <c r="D32" s="139">
        <v>12.0724163027656</v>
      </c>
      <c r="E32" s="139">
        <v>7.9352335072929199</v>
      </c>
      <c r="F32" s="165">
        <v>7.8689528475198998</v>
      </c>
      <c r="G32" s="165">
        <v>10.3618963810362</v>
      </c>
      <c r="H32" s="165">
        <v>10</v>
      </c>
      <c r="I32" s="165">
        <v>10</v>
      </c>
      <c r="J32" s="165">
        <v>8.8036752297018595</v>
      </c>
      <c r="K32" s="165">
        <v>7.4385174922064401</v>
      </c>
      <c r="L32" s="165">
        <v>1</v>
      </c>
      <c r="M32" s="165">
        <v>1</v>
      </c>
      <c r="N32" s="165">
        <v>1.15944806439249</v>
      </c>
      <c r="O32" s="165">
        <v>1.24961499537994</v>
      </c>
      <c r="P32" s="165">
        <v>1.12683639720022</v>
      </c>
      <c r="Q32" s="165">
        <v>1.2781551662495501</v>
      </c>
      <c r="R32" s="165">
        <v>1.541016635356258</v>
      </c>
      <c r="S32" s="165">
        <v>1.2256861177724487</v>
      </c>
      <c r="T32" s="165">
        <v>1.7684325080648295</v>
      </c>
      <c r="U32" s="165">
        <v>2.1123595505617976</v>
      </c>
    </row>
    <row r="33" spans="1:21" s="58" customFormat="1" ht="12.75" customHeight="1">
      <c r="A33" s="118" t="s">
        <v>153</v>
      </c>
      <c r="B33" s="142">
        <v>6.09491925955101</v>
      </c>
      <c r="C33" s="142">
        <v>8.5678549093183207</v>
      </c>
      <c r="D33" s="142">
        <v>8.7427219796215407</v>
      </c>
      <c r="E33" s="142">
        <v>12.779338953566199</v>
      </c>
      <c r="F33" s="164">
        <v>14.494794856093099</v>
      </c>
      <c r="G33" s="164">
        <v>11.3243867561324</v>
      </c>
      <c r="H33" s="164">
        <v>12</v>
      </c>
      <c r="I33" s="164">
        <v>14</v>
      </c>
      <c r="J33" s="164">
        <v>14.6165385336584</v>
      </c>
      <c r="K33" s="164">
        <v>14.9116730169726</v>
      </c>
      <c r="L33" s="164">
        <v>17</v>
      </c>
      <c r="M33" s="164">
        <v>17</v>
      </c>
      <c r="N33" s="164">
        <v>16.720965887313099</v>
      </c>
      <c r="O33" s="164">
        <v>17.2878074536894</v>
      </c>
      <c r="P33" s="164">
        <v>16.160295361895201</v>
      </c>
      <c r="Q33" s="164">
        <v>10.8598498391133</v>
      </c>
      <c r="R33" s="164">
        <v>11.043045005309155</v>
      </c>
      <c r="S33" s="164">
        <v>11.287636557420729</v>
      </c>
      <c r="T33" s="164">
        <v>10.319095184422247</v>
      </c>
      <c r="U33" s="164">
        <v>9.8345250255362622</v>
      </c>
    </row>
    <row r="34" spans="1:21" s="58" customFormat="1" ht="25.5" customHeight="1">
      <c r="A34" s="119" t="s">
        <v>154</v>
      </c>
      <c r="B34" s="139">
        <v>0.157542339503742</v>
      </c>
      <c r="C34" s="139">
        <v>0.166770898478216</v>
      </c>
      <c r="D34" s="139">
        <v>0.27292576419213999</v>
      </c>
      <c r="E34" s="139">
        <v>0.180650341228422</v>
      </c>
      <c r="F34" s="165">
        <v>0.14696876913655799</v>
      </c>
      <c r="G34" s="165">
        <v>0.2309976900231</v>
      </c>
      <c r="H34" s="165">
        <v>0</v>
      </c>
      <c r="I34" s="165">
        <v>0</v>
      </c>
      <c r="J34" s="165">
        <v>0.40783798987436698</v>
      </c>
      <c r="K34" s="165">
        <v>0.415656390717007</v>
      </c>
      <c r="L34" s="165">
        <v>0</v>
      </c>
      <c r="M34" s="165">
        <v>1</v>
      </c>
      <c r="N34" s="165">
        <v>0.51743963204292798</v>
      </c>
      <c r="O34" s="165">
        <v>0.374004488053857</v>
      </c>
      <c r="P34" s="165">
        <v>1.29605414968079</v>
      </c>
      <c r="Q34" s="165">
        <v>1.8799904659754501</v>
      </c>
      <c r="R34" s="165">
        <v>1.5900242315336655</v>
      </c>
      <c r="S34" s="165">
        <v>1.255662136957101</v>
      </c>
      <c r="T34" s="165">
        <v>1.0571728399860081</v>
      </c>
      <c r="U34" s="165">
        <v>0.9356486210418794</v>
      </c>
    </row>
    <row r="35" spans="1:21" s="58" customFormat="1" ht="25.5" customHeight="1">
      <c r="A35" s="116" t="s">
        <v>155</v>
      </c>
      <c r="B35" s="142">
        <v>10.2993304450571</v>
      </c>
      <c r="C35" s="142">
        <v>11.1632270168856</v>
      </c>
      <c r="D35" s="142">
        <v>11.490174672489101</v>
      </c>
      <c r="E35" s="142">
        <v>11.4077345109059</v>
      </c>
      <c r="F35" s="164">
        <v>9.77954684629516</v>
      </c>
      <c r="G35" s="164">
        <v>9.4874051259487402</v>
      </c>
      <c r="H35" s="164">
        <v>9</v>
      </c>
      <c r="I35" s="164">
        <v>9</v>
      </c>
      <c r="J35" s="164">
        <v>8.1895743483967802</v>
      </c>
      <c r="K35" s="164">
        <v>8.0879806027017693</v>
      </c>
      <c r="L35" s="164">
        <v>18</v>
      </c>
      <c r="M35" s="164">
        <v>18</v>
      </c>
      <c r="N35" s="164">
        <v>16.514948256036799</v>
      </c>
      <c r="O35" s="164">
        <v>14.7577770933251</v>
      </c>
      <c r="P35" s="164">
        <v>14.495038843165901</v>
      </c>
      <c r="Q35" s="164">
        <v>13.5800262185675</v>
      </c>
      <c r="R35" s="164">
        <v>16.039097171172642</v>
      </c>
      <c r="S35" s="164">
        <v>15.517585931254995</v>
      </c>
      <c r="T35" s="164">
        <v>14.932566364802364</v>
      </c>
      <c r="U35" s="164">
        <v>15.636363636363637</v>
      </c>
    </row>
    <row r="36" spans="1:21" s="58" customFormat="1" ht="12.75" customHeight="1">
      <c r="A36" s="117" t="s">
        <v>125</v>
      </c>
      <c r="B36" s="223" t="s">
        <v>13</v>
      </c>
      <c r="C36" s="223" t="s">
        <v>13</v>
      </c>
      <c r="D36" s="223" t="s">
        <v>13</v>
      </c>
      <c r="E36" s="139">
        <v>6.6907533788304599E-3</v>
      </c>
      <c r="F36" s="223" t="s">
        <v>13</v>
      </c>
      <c r="G36" s="227" t="s">
        <v>13</v>
      </c>
      <c r="H36" s="165">
        <v>0</v>
      </c>
      <c r="I36" s="165">
        <v>1</v>
      </c>
      <c r="J36" s="165">
        <v>0.47346709169323098</v>
      </c>
      <c r="K36" s="165">
        <v>0.76636647038448202</v>
      </c>
      <c r="L36" s="165">
        <v>1</v>
      </c>
      <c r="M36" s="165">
        <v>1</v>
      </c>
      <c r="N36" s="165">
        <v>0.53660406285933304</v>
      </c>
      <c r="O36" s="165">
        <v>0.59840718088617095</v>
      </c>
      <c r="P36" s="165">
        <v>1.7229443888931599</v>
      </c>
      <c r="Q36" s="165">
        <v>2.36562984149684</v>
      </c>
      <c r="R36" s="165">
        <v>2.9377331264123714</v>
      </c>
      <c r="S36" s="165">
        <v>2.271516120436984</v>
      </c>
      <c r="T36" s="165">
        <v>1.8655991293870731</v>
      </c>
      <c r="U36" s="165">
        <v>1.4749744637385087</v>
      </c>
    </row>
    <row r="37" spans="1:21" ht="12.75" customHeight="1">
      <c r="A37" s="328" t="s">
        <v>156</v>
      </c>
      <c r="B37" s="328"/>
      <c r="C37" s="328"/>
      <c r="D37" s="328"/>
      <c r="E37" s="328"/>
      <c r="F37" s="328"/>
      <c r="G37" s="328"/>
      <c r="H37" s="328"/>
      <c r="I37" s="328"/>
      <c r="J37" s="328"/>
      <c r="K37" s="328"/>
      <c r="L37" s="328"/>
      <c r="M37" s="328"/>
      <c r="N37" s="328"/>
      <c r="O37" s="328"/>
      <c r="P37" s="328"/>
      <c r="Q37" s="328"/>
      <c r="R37" s="318"/>
      <c r="S37" s="318"/>
      <c r="T37" s="328"/>
      <c r="U37" s="328"/>
    </row>
    <row r="38" spans="1:21" s="58" customFormat="1" ht="12.75" customHeight="1">
      <c r="A38" s="123" t="s">
        <v>157</v>
      </c>
      <c r="B38" s="142">
        <v>29.1</v>
      </c>
      <c r="C38" s="142">
        <v>29.4</v>
      </c>
      <c r="D38" s="142">
        <v>29</v>
      </c>
      <c r="E38" s="142">
        <v>29.5</v>
      </c>
      <c r="F38" s="164">
        <v>28.9</v>
      </c>
      <c r="G38" s="164">
        <v>29.4</v>
      </c>
      <c r="H38" s="164">
        <v>29.1</v>
      </c>
      <c r="I38" s="157">
        <v>28.8</v>
      </c>
      <c r="J38" s="157">
        <v>28.4</v>
      </c>
      <c r="K38" s="157">
        <v>29</v>
      </c>
      <c r="L38" s="157">
        <v>28.3</v>
      </c>
      <c r="M38" s="157">
        <v>28.2</v>
      </c>
      <c r="N38" s="157">
        <v>28.3</v>
      </c>
      <c r="O38" s="157">
        <v>28.3</v>
      </c>
      <c r="P38" s="157">
        <v>28.3</v>
      </c>
      <c r="Q38" s="157">
        <v>27.9</v>
      </c>
      <c r="R38" s="157">
        <v>27.9</v>
      </c>
      <c r="S38" s="157">
        <v>27.4</v>
      </c>
      <c r="T38" s="157">
        <v>28.113024209999999</v>
      </c>
      <c r="U38" s="157">
        <v>28.409111339999999</v>
      </c>
    </row>
    <row r="39" spans="1:21" ht="12.75" customHeight="1">
      <c r="A39" s="316" t="s">
        <v>158</v>
      </c>
      <c r="B39" s="316"/>
      <c r="C39" s="316"/>
      <c r="D39" s="316"/>
      <c r="E39" s="316"/>
      <c r="F39" s="316"/>
      <c r="G39" s="316"/>
      <c r="H39" s="316"/>
      <c r="I39" s="316"/>
      <c r="J39" s="316"/>
      <c r="K39" s="316"/>
      <c r="L39" s="316"/>
      <c r="M39" s="316"/>
      <c r="N39" s="316"/>
      <c r="O39" s="316"/>
      <c r="P39" s="316"/>
      <c r="Q39" s="316"/>
      <c r="R39" s="317"/>
      <c r="S39" s="317"/>
      <c r="T39" s="316"/>
      <c r="U39" s="316"/>
    </row>
    <row r="40" spans="1:21" ht="12.75" customHeight="1">
      <c r="A40" s="321" t="s">
        <v>38</v>
      </c>
      <c r="B40" s="321"/>
      <c r="C40" s="321"/>
      <c r="D40" s="321"/>
      <c r="E40" s="321"/>
      <c r="F40" s="321"/>
      <c r="G40" s="321"/>
      <c r="H40" s="321"/>
      <c r="I40" s="321"/>
      <c r="J40" s="321"/>
      <c r="K40" s="321"/>
      <c r="L40" s="321"/>
      <c r="M40" s="321"/>
      <c r="N40" s="321"/>
      <c r="O40" s="321"/>
      <c r="P40" s="321"/>
      <c r="Q40" s="321"/>
      <c r="R40" s="322"/>
      <c r="S40" s="322"/>
      <c r="T40" s="321"/>
      <c r="U40" s="321"/>
    </row>
    <row r="41" spans="1:21" s="58" customFormat="1" ht="12.75" customHeight="1">
      <c r="A41" s="118" t="s">
        <v>177</v>
      </c>
      <c r="B41" s="141">
        <v>329</v>
      </c>
      <c r="C41" s="141">
        <v>366</v>
      </c>
      <c r="D41" s="141">
        <v>539</v>
      </c>
      <c r="E41" s="141">
        <v>661</v>
      </c>
      <c r="F41" s="143">
        <v>717</v>
      </c>
      <c r="G41" s="143">
        <v>715</v>
      </c>
      <c r="H41" s="143">
        <v>793</v>
      </c>
      <c r="I41" s="143">
        <v>870</v>
      </c>
      <c r="J41" s="143">
        <v>1008</v>
      </c>
      <c r="K41" s="143">
        <v>1028</v>
      </c>
      <c r="L41" s="143">
        <v>941</v>
      </c>
      <c r="M41" s="143">
        <v>1027</v>
      </c>
      <c r="N41" s="143">
        <v>990</v>
      </c>
      <c r="O41" s="143">
        <v>1151</v>
      </c>
      <c r="P41" s="143">
        <v>1317</v>
      </c>
      <c r="Q41" s="143">
        <v>1383</v>
      </c>
      <c r="R41" s="143">
        <v>1968</v>
      </c>
      <c r="S41" s="143">
        <v>1832</v>
      </c>
      <c r="T41" s="143">
        <v>2147</v>
      </c>
      <c r="U41" s="143">
        <v>2251</v>
      </c>
    </row>
    <row r="42" spans="1:21" s="58" customFormat="1" ht="12.75" customHeight="1">
      <c r="A42" s="117" t="s">
        <v>160</v>
      </c>
      <c r="B42" s="223" t="s">
        <v>13</v>
      </c>
      <c r="C42" s="223" t="s">
        <v>13</v>
      </c>
      <c r="D42" s="223" t="s">
        <v>13</v>
      </c>
      <c r="E42" s="223" t="s">
        <v>13</v>
      </c>
      <c r="F42" s="223" t="s">
        <v>13</v>
      </c>
      <c r="G42" s="223" t="s">
        <v>13</v>
      </c>
      <c r="H42" s="223" t="s">
        <v>13</v>
      </c>
      <c r="I42" s="227" t="s">
        <v>13</v>
      </c>
      <c r="J42" s="227" t="s">
        <v>13</v>
      </c>
      <c r="K42" s="228">
        <v>21</v>
      </c>
      <c r="L42" s="228">
        <v>28</v>
      </c>
      <c r="M42" s="228">
        <v>36</v>
      </c>
      <c r="N42" s="228">
        <v>38</v>
      </c>
      <c r="O42" s="228">
        <v>44</v>
      </c>
      <c r="P42" s="228">
        <v>65</v>
      </c>
      <c r="Q42" s="228">
        <v>136</v>
      </c>
      <c r="R42" s="228">
        <v>110</v>
      </c>
      <c r="S42" s="228">
        <v>392</v>
      </c>
      <c r="T42" s="228">
        <v>491</v>
      </c>
      <c r="U42" s="228">
        <v>438</v>
      </c>
    </row>
    <row r="43" spans="1:21" s="58" customFormat="1" ht="12.75" customHeight="1">
      <c r="A43" s="118" t="s">
        <v>161</v>
      </c>
      <c r="B43" s="141">
        <v>264</v>
      </c>
      <c r="C43" s="141">
        <v>126</v>
      </c>
      <c r="D43" s="141">
        <v>121</v>
      </c>
      <c r="E43" s="141">
        <v>162</v>
      </c>
      <c r="F43" s="143">
        <v>191</v>
      </c>
      <c r="G43" s="143">
        <v>138</v>
      </c>
      <c r="H43" s="143">
        <v>279</v>
      </c>
      <c r="I43" s="143">
        <v>309</v>
      </c>
      <c r="J43" s="143">
        <v>425</v>
      </c>
      <c r="K43" s="143">
        <v>427</v>
      </c>
      <c r="L43" s="143">
        <v>507</v>
      </c>
      <c r="M43" s="143">
        <v>457</v>
      </c>
      <c r="N43" s="143">
        <v>311</v>
      </c>
      <c r="O43" s="143">
        <v>356</v>
      </c>
      <c r="P43" s="143">
        <v>421</v>
      </c>
      <c r="Q43" s="143">
        <v>415</v>
      </c>
      <c r="R43" s="143">
        <v>448</v>
      </c>
      <c r="S43" s="143">
        <v>364</v>
      </c>
      <c r="T43" s="143">
        <v>422</v>
      </c>
      <c r="U43" s="143">
        <v>373</v>
      </c>
    </row>
    <row r="44" spans="1:21" s="58" customFormat="1" ht="12.75" customHeight="1">
      <c r="A44" s="117" t="s">
        <v>162</v>
      </c>
      <c r="B44" s="138">
        <v>149</v>
      </c>
      <c r="C44" s="138">
        <v>160</v>
      </c>
      <c r="D44" s="138">
        <v>212</v>
      </c>
      <c r="E44" s="138">
        <v>321</v>
      </c>
      <c r="F44" s="140">
        <v>426</v>
      </c>
      <c r="G44" s="140">
        <v>334</v>
      </c>
      <c r="H44" s="140">
        <v>318</v>
      </c>
      <c r="I44" s="140">
        <v>244</v>
      </c>
      <c r="J44" s="140">
        <v>226</v>
      </c>
      <c r="K44" s="140">
        <v>148</v>
      </c>
      <c r="L44" s="140">
        <v>134</v>
      </c>
      <c r="M44" s="140">
        <v>122</v>
      </c>
      <c r="N44" s="140">
        <v>83</v>
      </c>
      <c r="O44" s="140">
        <v>67</v>
      </c>
      <c r="P44" s="140">
        <v>92</v>
      </c>
      <c r="Q44" s="140">
        <v>53</v>
      </c>
      <c r="R44" s="140">
        <v>87</v>
      </c>
      <c r="S44" s="140">
        <v>111</v>
      </c>
      <c r="T44" s="140">
        <v>194</v>
      </c>
      <c r="U44" s="140">
        <v>238</v>
      </c>
    </row>
    <row r="45" spans="1:21" s="58" customFormat="1" ht="12.75" customHeight="1">
      <c r="A45" s="118" t="s">
        <v>163</v>
      </c>
      <c r="B45" s="225" t="s">
        <v>13</v>
      </c>
      <c r="C45" s="141">
        <v>94</v>
      </c>
      <c r="D45" s="141">
        <v>112</v>
      </c>
      <c r="E45" s="141">
        <v>186</v>
      </c>
      <c r="F45" s="143">
        <v>91</v>
      </c>
      <c r="G45" s="143">
        <v>198</v>
      </c>
      <c r="H45" s="143">
        <v>255</v>
      </c>
      <c r="I45" s="143">
        <v>285</v>
      </c>
      <c r="J45" s="143">
        <v>414</v>
      </c>
      <c r="K45" s="143">
        <v>508</v>
      </c>
      <c r="L45" s="143">
        <v>505</v>
      </c>
      <c r="M45" s="143">
        <v>476</v>
      </c>
      <c r="N45" s="143">
        <v>526</v>
      </c>
      <c r="O45" s="143">
        <v>441</v>
      </c>
      <c r="P45" s="143">
        <v>525</v>
      </c>
      <c r="Q45" s="143">
        <v>429</v>
      </c>
      <c r="R45" s="143">
        <v>529</v>
      </c>
      <c r="S45" s="143">
        <v>491</v>
      </c>
      <c r="T45" s="143">
        <v>352</v>
      </c>
      <c r="U45" s="143">
        <v>690</v>
      </c>
    </row>
    <row r="46" spans="1:21" s="58" customFormat="1" ht="12.75" customHeight="1">
      <c r="A46" s="117" t="s">
        <v>164</v>
      </c>
      <c r="B46" s="138">
        <v>2040</v>
      </c>
      <c r="C46" s="138">
        <v>2133</v>
      </c>
      <c r="D46" s="138">
        <v>1978</v>
      </c>
      <c r="E46" s="138">
        <v>2511</v>
      </c>
      <c r="F46" s="140">
        <v>3206</v>
      </c>
      <c r="G46" s="140">
        <v>2876</v>
      </c>
      <c r="H46" s="140">
        <v>2756</v>
      </c>
      <c r="I46" s="140">
        <v>2540</v>
      </c>
      <c r="J46" s="140">
        <v>2497</v>
      </c>
      <c r="K46" s="140">
        <v>2521</v>
      </c>
      <c r="L46" s="140">
        <v>2117</v>
      </c>
      <c r="M46" s="140">
        <v>1755</v>
      </c>
      <c r="N46" s="140">
        <v>1622</v>
      </c>
      <c r="O46" s="140">
        <v>2358</v>
      </c>
      <c r="P46" s="140">
        <v>2901</v>
      </c>
      <c r="Q46" s="140">
        <v>2972</v>
      </c>
      <c r="R46" s="140">
        <v>3440</v>
      </c>
      <c r="S46" s="140">
        <v>2958</v>
      </c>
      <c r="T46" s="140">
        <v>3047</v>
      </c>
      <c r="U46" s="140">
        <v>3373</v>
      </c>
    </row>
    <row r="47" spans="1:21" s="58" customFormat="1" ht="12.75" customHeight="1">
      <c r="A47" s="118" t="s">
        <v>165</v>
      </c>
      <c r="B47" s="141">
        <v>1009</v>
      </c>
      <c r="C47" s="141">
        <v>1295</v>
      </c>
      <c r="D47" s="141">
        <v>1778</v>
      </c>
      <c r="E47" s="141">
        <v>1773</v>
      </c>
      <c r="F47" s="143">
        <v>1862</v>
      </c>
      <c r="G47" s="143">
        <v>1113</v>
      </c>
      <c r="H47" s="143">
        <v>1548</v>
      </c>
      <c r="I47" s="143">
        <v>2337</v>
      </c>
      <c r="J47" s="143">
        <v>2064</v>
      </c>
      <c r="K47" s="143">
        <v>2069</v>
      </c>
      <c r="L47" s="143">
        <v>1764</v>
      </c>
      <c r="M47" s="143">
        <v>2258</v>
      </c>
      <c r="N47" s="143">
        <v>2699</v>
      </c>
      <c r="O47" s="143">
        <v>2709</v>
      </c>
      <c r="P47" s="143">
        <v>3018</v>
      </c>
      <c r="Q47" s="143">
        <v>2563</v>
      </c>
      <c r="R47" s="143">
        <v>2846</v>
      </c>
      <c r="S47" s="143">
        <v>2526</v>
      </c>
      <c r="T47" s="143">
        <v>2499</v>
      </c>
      <c r="U47" s="143">
        <v>2628</v>
      </c>
    </row>
    <row r="48" spans="1:21" s="58" customFormat="1" ht="12.75" customHeight="1">
      <c r="A48" s="117" t="s">
        <v>166</v>
      </c>
      <c r="B48" s="138">
        <v>149</v>
      </c>
      <c r="C48" s="138">
        <v>201</v>
      </c>
      <c r="D48" s="138">
        <v>268</v>
      </c>
      <c r="E48" s="138">
        <v>322</v>
      </c>
      <c r="F48" s="140">
        <v>534</v>
      </c>
      <c r="G48" s="140">
        <v>488</v>
      </c>
      <c r="H48" s="140">
        <v>622</v>
      </c>
      <c r="I48" s="140">
        <v>782</v>
      </c>
      <c r="J48" s="140">
        <v>859</v>
      </c>
      <c r="K48" s="140">
        <v>731</v>
      </c>
      <c r="L48" s="140">
        <v>709</v>
      </c>
      <c r="M48" s="140">
        <v>711</v>
      </c>
      <c r="N48" s="140">
        <v>628</v>
      </c>
      <c r="O48" s="140">
        <v>590</v>
      </c>
      <c r="P48" s="140">
        <v>658</v>
      </c>
      <c r="Q48" s="140">
        <v>664</v>
      </c>
      <c r="R48" s="140">
        <v>760</v>
      </c>
      <c r="S48" s="140">
        <v>685</v>
      </c>
      <c r="T48" s="140">
        <v>602</v>
      </c>
      <c r="U48" s="140">
        <v>496</v>
      </c>
    </row>
    <row r="49" spans="1:22" s="58" customFormat="1" ht="12.75" customHeight="1">
      <c r="A49" s="118" t="s">
        <v>167</v>
      </c>
      <c r="B49" s="141">
        <v>31</v>
      </c>
      <c r="C49" s="141">
        <v>88</v>
      </c>
      <c r="D49" s="141">
        <v>159</v>
      </c>
      <c r="E49" s="141">
        <v>650</v>
      </c>
      <c r="F49" s="143">
        <v>572</v>
      </c>
      <c r="G49" s="143">
        <v>494</v>
      </c>
      <c r="H49" s="143">
        <v>580</v>
      </c>
      <c r="I49" s="143">
        <v>398</v>
      </c>
      <c r="J49" s="143">
        <v>434</v>
      </c>
      <c r="K49" s="143">
        <v>649</v>
      </c>
      <c r="L49" s="143">
        <v>451</v>
      </c>
      <c r="M49" s="143">
        <v>664</v>
      </c>
      <c r="N49" s="143">
        <v>668</v>
      </c>
      <c r="O49" s="143">
        <v>636</v>
      </c>
      <c r="P49" s="143">
        <v>628</v>
      </c>
      <c r="Q49" s="143">
        <v>772</v>
      </c>
      <c r="R49" s="143">
        <v>393</v>
      </c>
      <c r="S49" s="143">
        <v>616</v>
      </c>
      <c r="T49" s="143">
        <v>706</v>
      </c>
      <c r="U49" s="143">
        <v>539</v>
      </c>
    </row>
    <row r="50" spans="1:22" s="58" customFormat="1" ht="12.75" customHeight="1">
      <c r="A50" s="117" t="s">
        <v>168</v>
      </c>
      <c r="B50" s="138">
        <v>4370</v>
      </c>
      <c r="C50" s="138">
        <v>3278</v>
      </c>
      <c r="D50" s="138">
        <v>3934</v>
      </c>
      <c r="E50" s="138">
        <v>5629</v>
      </c>
      <c r="F50" s="140">
        <v>5793</v>
      </c>
      <c r="G50" s="140">
        <v>8837</v>
      </c>
      <c r="H50" s="140">
        <v>10210</v>
      </c>
      <c r="I50" s="140">
        <v>9586</v>
      </c>
      <c r="J50" s="140">
        <v>9513</v>
      </c>
      <c r="K50" s="140">
        <v>11244</v>
      </c>
      <c r="L50" s="140">
        <v>8508</v>
      </c>
      <c r="M50" s="140">
        <v>8309</v>
      </c>
      <c r="N50" s="140">
        <v>9599</v>
      </c>
      <c r="O50" s="140">
        <v>10790</v>
      </c>
      <c r="P50" s="140">
        <v>9538</v>
      </c>
      <c r="Q50" s="140">
        <v>6531</v>
      </c>
      <c r="R50" s="140">
        <v>6711</v>
      </c>
      <c r="S50" s="140">
        <v>5812</v>
      </c>
      <c r="T50" s="140">
        <v>6595</v>
      </c>
      <c r="U50" s="140">
        <v>6887</v>
      </c>
    </row>
    <row r="51" spans="1:22" s="58" customFormat="1" ht="12.75" customHeight="1">
      <c r="A51" s="118" t="s">
        <v>169</v>
      </c>
      <c r="B51" s="141">
        <v>366</v>
      </c>
      <c r="C51" s="141">
        <v>329</v>
      </c>
      <c r="D51" s="141">
        <v>334</v>
      </c>
      <c r="E51" s="141">
        <v>365</v>
      </c>
      <c r="F51" s="143">
        <v>485</v>
      </c>
      <c r="G51" s="143">
        <v>590</v>
      </c>
      <c r="H51" s="143">
        <v>594</v>
      </c>
      <c r="I51" s="143">
        <v>724</v>
      </c>
      <c r="J51" s="143">
        <v>839</v>
      </c>
      <c r="K51" s="143">
        <v>767</v>
      </c>
      <c r="L51" s="143">
        <v>775</v>
      </c>
      <c r="M51" s="143">
        <v>757</v>
      </c>
      <c r="N51" s="143">
        <v>816</v>
      </c>
      <c r="O51" s="143">
        <v>755</v>
      </c>
      <c r="P51" s="143">
        <v>764</v>
      </c>
      <c r="Q51" s="143">
        <v>830</v>
      </c>
      <c r="R51" s="143">
        <v>772</v>
      </c>
      <c r="S51" s="143">
        <v>750</v>
      </c>
      <c r="T51" s="143">
        <v>738</v>
      </c>
      <c r="U51" s="143">
        <v>894</v>
      </c>
    </row>
    <row r="52" spans="1:22" s="58" customFormat="1" ht="12.75" customHeight="1">
      <c r="A52" s="117" t="s">
        <v>178</v>
      </c>
      <c r="B52" s="223" t="s">
        <v>13</v>
      </c>
      <c r="C52" s="223" t="s">
        <v>13</v>
      </c>
      <c r="D52" s="223" t="s">
        <v>13</v>
      </c>
      <c r="E52" s="138">
        <v>433</v>
      </c>
      <c r="F52" s="140">
        <v>600</v>
      </c>
      <c r="G52" s="140">
        <v>926</v>
      </c>
      <c r="H52" s="140">
        <v>984</v>
      </c>
      <c r="I52" s="140">
        <v>1037</v>
      </c>
      <c r="J52" s="140">
        <v>1086</v>
      </c>
      <c r="K52" s="140">
        <v>1256</v>
      </c>
      <c r="L52" s="140">
        <v>1552</v>
      </c>
      <c r="M52" s="140">
        <v>1538</v>
      </c>
      <c r="N52" s="140">
        <v>1592</v>
      </c>
      <c r="O52" s="140">
        <v>1795</v>
      </c>
      <c r="P52" s="140">
        <v>2074</v>
      </c>
      <c r="Q52" s="140">
        <v>1791</v>
      </c>
      <c r="R52" s="140">
        <v>1449</v>
      </c>
      <c r="S52" s="140">
        <v>1550</v>
      </c>
      <c r="T52" s="140">
        <v>1272</v>
      </c>
      <c r="U52" s="140">
        <v>1165</v>
      </c>
    </row>
    <row r="53" spans="1:22" s="58" customFormat="1" ht="12.75" customHeight="1">
      <c r="A53" s="118" t="s">
        <v>171</v>
      </c>
      <c r="B53" s="141">
        <v>795</v>
      </c>
      <c r="C53" s="141">
        <v>868</v>
      </c>
      <c r="D53" s="141">
        <v>861</v>
      </c>
      <c r="E53" s="141">
        <v>1056</v>
      </c>
      <c r="F53" s="143">
        <v>1031</v>
      </c>
      <c r="G53" s="143">
        <v>922</v>
      </c>
      <c r="H53" s="143">
        <v>1212</v>
      </c>
      <c r="I53" s="143">
        <v>1236</v>
      </c>
      <c r="J53" s="143">
        <v>1365</v>
      </c>
      <c r="K53" s="143">
        <v>1204</v>
      </c>
      <c r="L53" s="143">
        <v>1145</v>
      </c>
      <c r="M53" s="143">
        <v>1148</v>
      </c>
      <c r="N53" s="143">
        <v>930</v>
      </c>
      <c r="O53" s="143">
        <v>728</v>
      </c>
      <c r="P53" s="143">
        <v>701</v>
      </c>
      <c r="Q53" s="143">
        <v>638</v>
      </c>
      <c r="R53" s="143">
        <v>629</v>
      </c>
      <c r="S53" s="143">
        <v>548</v>
      </c>
      <c r="T53" s="143">
        <v>563</v>
      </c>
      <c r="U53" s="143">
        <v>612</v>
      </c>
    </row>
    <row r="54" spans="1:22" s="58" customFormat="1" ht="12.75" customHeight="1">
      <c r="A54" s="117" t="s">
        <v>172</v>
      </c>
      <c r="B54" s="138">
        <v>345</v>
      </c>
      <c r="C54" s="138">
        <v>342</v>
      </c>
      <c r="D54" s="138">
        <v>343</v>
      </c>
      <c r="E54" s="138">
        <v>512</v>
      </c>
      <c r="F54" s="140">
        <v>426</v>
      </c>
      <c r="G54" s="140">
        <v>300</v>
      </c>
      <c r="H54" s="140">
        <v>478</v>
      </c>
      <c r="I54" s="140">
        <v>455</v>
      </c>
      <c r="J54" s="140">
        <v>502</v>
      </c>
      <c r="K54" s="140">
        <v>516</v>
      </c>
      <c r="L54" s="140">
        <v>377</v>
      </c>
      <c r="M54" s="140">
        <v>352</v>
      </c>
      <c r="N54" s="140">
        <v>326</v>
      </c>
      <c r="O54" s="140">
        <v>270</v>
      </c>
      <c r="P54" s="140">
        <v>258</v>
      </c>
      <c r="Q54" s="140">
        <v>233</v>
      </c>
      <c r="R54" s="140">
        <v>229</v>
      </c>
      <c r="S54" s="140">
        <v>176</v>
      </c>
      <c r="T54" s="140">
        <v>194</v>
      </c>
      <c r="U54" s="140">
        <v>159</v>
      </c>
    </row>
    <row r="55" spans="1:22" s="58" customFormat="1" ht="12.75" customHeight="1">
      <c r="A55" s="118" t="s">
        <v>173</v>
      </c>
      <c r="B55" s="141">
        <v>305</v>
      </c>
      <c r="C55" s="141">
        <v>311</v>
      </c>
      <c r="D55" s="141">
        <v>350</v>
      </c>
      <c r="E55" s="141">
        <v>354</v>
      </c>
      <c r="F55" s="143">
        <v>396</v>
      </c>
      <c r="G55" s="143">
        <v>251</v>
      </c>
      <c r="H55" s="143">
        <v>266</v>
      </c>
      <c r="I55" s="143">
        <v>171</v>
      </c>
      <c r="J55" s="143">
        <v>100</v>
      </c>
      <c r="K55" s="143" t="s">
        <v>13</v>
      </c>
      <c r="L55" s="143" t="s">
        <v>13</v>
      </c>
      <c r="M55" s="143" t="s">
        <v>13</v>
      </c>
      <c r="N55" s="143" t="s">
        <v>13</v>
      </c>
      <c r="O55" s="143" t="s">
        <v>13</v>
      </c>
      <c r="P55" s="143" t="s">
        <v>13</v>
      </c>
      <c r="Q55" s="143" t="s">
        <v>13</v>
      </c>
      <c r="R55" s="143">
        <v>1</v>
      </c>
      <c r="S55" s="143">
        <v>1</v>
      </c>
      <c r="T55" s="143" t="s">
        <v>13</v>
      </c>
      <c r="U55" s="143">
        <v>88</v>
      </c>
    </row>
    <row r="56" spans="1:22" s="58" customFormat="1" ht="12.75" customHeight="1">
      <c r="A56" s="124" t="s">
        <v>179</v>
      </c>
      <c r="B56" s="210">
        <v>4</v>
      </c>
      <c r="C56" s="210">
        <v>3</v>
      </c>
      <c r="D56" s="210">
        <v>3</v>
      </c>
      <c r="E56" s="210">
        <v>11</v>
      </c>
      <c r="F56" s="229" t="s">
        <v>13</v>
      </c>
      <c r="G56" s="230" t="s">
        <v>13</v>
      </c>
      <c r="H56" s="230" t="s">
        <v>13</v>
      </c>
      <c r="I56" s="230" t="s">
        <v>13</v>
      </c>
      <c r="J56" s="230" t="s">
        <v>13</v>
      </c>
      <c r="K56" s="231">
        <v>7</v>
      </c>
      <c r="L56" s="231">
        <v>55</v>
      </c>
      <c r="M56" s="231">
        <v>28</v>
      </c>
      <c r="N56" s="231">
        <v>44</v>
      </c>
      <c r="O56" s="231">
        <v>37</v>
      </c>
      <c r="P56" s="211">
        <v>3042</v>
      </c>
      <c r="Q56" s="211">
        <v>14154</v>
      </c>
      <c r="R56" s="211">
        <v>16357</v>
      </c>
      <c r="S56" s="211">
        <v>11212</v>
      </c>
      <c r="T56" s="211">
        <v>5907</v>
      </c>
      <c r="U56" s="211">
        <v>3644</v>
      </c>
    </row>
    <row r="57" spans="1:22" ht="12.75" customHeight="1">
      <c r="A57" s="327" t="s">
        <v>245</v>
      </c>
      <c r="B57" s="327"/>
      <c r="C57" s="327"/>
      <c r="D57" s="327"/>
      <c r="E57" s="327"/>
      <c r="F57" s="327"/>
      <c r="G57" s="327"/>
      <c r="H57" s="327"/>
      <c r="I57" s="327"/>
      <c r="J57" s="327"/>
      <c r="K57" s="327"/>
      <c r="L57" s="327"/>
      <c r="M57" s="327"/>
      <c r="N57" s="327"/>
      <c r="O57" s="327"/>
      <c r="P57" s="327"/>
      <c r="Q57" s="327"/>
      <c r="R57" s="327"/>
      <c r="S57" s="327"/>
      <c r="T57" s="327"/>
      <c r="U57" s="327"/>
      <c r="V57" s="93"/>
    </row>
    <row r="58" spans="1:22">
      <c r="A58" s="266" t="s">
        <v>251</v>
      </c>
      <c r="B58" s="266"/>
      <c r="C58" s="266"/>
      <c r="D58" s="266"/>
      <c r="E58" s="266"/>
      <c r="F58" s="266"/>
      <c r="G58" s="266"/>
      <c r="H58" s="266"/>
      <c r="I58" s="266"/>
      <c r="J58" s="266"/>
      <c r="K58" s="266"/>
      <c r="L58" s="266"/>
      <c r="M58" s="266"/>
      <c r="N58" s="266"/>
      <c r="O58" s="266"/>
      <c r="P58" s="266"/>
      <c r="Q58" s="266"/>
      <c r="R58" s="266"/>
      <c r="S58" s="266"/>
      <c r="T58" s="266"/>
      <c r="U58" s="266"/>
    </row>
    <row r="59" spans="1:22" ht="12.75" customHeight="1">
      <c r="A59" s="266" t="s">
        <v>294</v>
      </c>
      <c r="B59" s="266"/>
      <c r="C59" s="266"/>
      <c r="D59" s="266"/>
      <c r="E59" s="266"/>
      <c r="F59" s="266"/>
      <c r="G59" s="266"/>
      <c r="H59" s="266"/>
      <c r="I59" s="266"/>
      <c r="J59" s="266"/>
      <c r="K59" s="266"/>
      <c r="L59" s="266"/>
      <c r="M59" s="266"/>
      <c r="N59" s="266"/>
      <c r="O59" s="266"/>
      <c r="P59" s="266"/>
      <c r="Q59" s="266"/>
      <c r="R59" s="266"/>
      <c r="S59" s="266"/>
      <c r="T59" s="266"/>
      <c r="U59" s="266"/>
    </row>
    <row r="60" spans="1:22">
      <c r="A60" s="266" t="s">
        <v>295</v>
      </c>
      <c r="B60" s="266"/>
      <c r="C60" s="266"/>
      <c r="D60" s="266"/>
      <c r="E60" s="266"/>
      <c r="F60" s="266"/>
      <c r="G60" s="266"/>
      <c r="H60" s="266"/>
      <c r="I60" s="266"/>
      <c r="J60" s="266"/>
      <c r="K60" s="266"/>
      <c r="L60" s="266"/>
      <c r="M60" s="266"/>
      <c r="N60" s="266"/>
      <c r="O60" s="266"/>
      <c r="P60" s="266"/>
      <c r="Q60" s="266"/>
      <c r="R60" s="266"/>
      <c r="S60" s="266"/>
      <c r="T60" s="266"/>
      <c r="U60" s="266"/>
    </row>
    <row r="61" spans="1:22" ht="25.5" customHeight="1">
      <c r="A61" s="299" t="s">
        <v>296</v>
      </c>
      <c r="B61" s="299"/>
      <c r="C61" s="299"/>
      <c r="D61" s="299"/>
      <c r="E61" s="299"/>
      <c r="F61" s="299"/>
      <c r="G61" s="299"/>
      <c r="H61" s="299"/>
      <c r="I61" s="299"/>
      <c r="J61" s="299"/>
      <c r="K61" s="299"/>
      <c r="L61" s="299"/>
      <c r="M61" s="299"/>
      <c r="N61" s="299"/>
      <c r="O61" s="299"/>
      <c r="P61" s="299"/>
      <c r="Q61" s="299"/>
      <c r="R61" s="299"/>
      <c r="S61" s="299"/>
      <c r="T61" s="299"/>
      <c r="U61" s="299"/>
    </row>
    <row r="62" spans="1:22">
      <c r="A62" s="266" t="s">
        <v>244</v>
      </c>
      <c r="B62" s="266"/>
      <c r="C62" s="266"/>
      <c r="D62" s="266"/>
      <c r="E62" s="266"/>
      <c r="F62" s="266"/>
      <c r="G62" s="266"/>
      <c r="H62" s="266"/>
      <c r="I62" s="266"/>
      <c r="J62" s="266"/>
      <c r="K62" s="266"/>
      <c r="L62" s="266"/>
      <c r="M62" s="266"/>
      <c r="N62" s="266"/>
      <c r="O62" s="266"/>
      <c r="P62" s="266"/>
      <c r="Q62" s="266"/>
      <c r="R62" s="266"/>
      <c r="S62" s="266"/>
      <c r="T62" s="266"/>
      <c r="U62" s="266"/>
    </row>
    <row r="63" spans="1:22">
      <c r="A63" s="105"/>
      <c r="B63" s="105"/>
      <c r="C63" s="105"/>
      <c r="D63" s="105"/>
      <c r="E63" s="105"/>
      <c r="F63" s="105"/>
      <c r="G63" s="105"/>
      <c r="H63" s="105"/>
      <c r="I63" s="105"/>
      <c r="J63" s="105"/>
      <c r="K63" s="105"/>
      <c r="L63" s="105"/>
      <c r="M63" s="105"/>
      <c r="N63" s="105"/>
      <c r="O63" s="105"/>
      <c r="P63" s="105"/>
      <c r="Q63" s="105"/>
      <c r="R63" s="105"/>
      <c r="S63" s="105"/>
      <c r="T63" s="105"/>
      <c r="U63" s="105"/>
    </row>
    <row r="64" spans="1:22">
      <c r="A64" s="105"/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5"/>
      <c r="T64" s="105"/>
      <c r="U64" s="105"/>
    </row>
    <row r="65" spans="1:21">
      <c r="A65" s="105"/>
      <c r="B65" s="105"/>
      <c r="C65" s="105"/>
      <c r="D65" s="105"/>
      <c r="E65" s="105"/>
      <c r="F65" s="105"/>
      <c r="G65" s="105"/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</row>
  </sheetData>
  <mergeCells count="22">
    <mergeCell ref="A61:U61"/>
    <mergeCell ref="A1:U1"/>
    <mergeCell ref="A7:U7"/>
    <mergeCell ref="A9:U9"/>
    <mergeCell ref="A13:U13"/>
    <mergeCell ref="A14:U14"/>
    <mergeCell ref="A62:U62"/>
    <mergeCell ref="A2:U2"/>
    <mergeCell ref="A3:A4"/>
    <mergeCell ref="A5:U5"/>
    <mergeCell ref="B3:U3"/>
    <mergeCell ref="A17:U17"/>
    <mergeCell ref="A40:U40"/>
    <mergeCell ref="A57:U57"/>
    <mergeCell ref="A20:U20"/>
    <mergeCell ref="A23:U23"/>
    <mergeCell ref="A28:U28"/>
    <mergeCell ref="A37:U37"/>
    <mergeCell ref="A39:U39"/>
    <mergeCell ref="A58:U58"/>
    <mergeCell ref="A59:U59"/>
    <mergeCell ref="A60:U60"/>
  </mergeCells>
  <hyperlinks>
    <hyperlink ref="A1" location="Inhalt!A20" display="Zurück zum Inhalt" xr:uid="{00000000-0004-0000-0A00-000000000000}"/>
  </hyperlinks>
  <pageMargins left="0.70866141732283472" right="0.70866141732283472" top="0.78740157480314965" bottom="0.78740157480314965" header="0.51181102362204722" footer="0.51181102362204722"/>
  <pageSetup paperSize="9" orientation="portrait" horizontalDpi="300" verticalDpi="300" r:id="rId1"/>
  <headerFooter>
    <oddHeader>&amp;CBildung in Deutschland 2024 - Tabellen F3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953D7-CDC6-4BD0-B1EE-B5EDCA5CE994}">
  <dimension ref="A1:CE782"/>
  <sheetViews>
    <sheetView workbookViewId="0">
      <selection sqref="A1:K1"/>
    </sheetView>
  </sheetViews>
  <sheetFormatPr baseColWidth="10" defaultRowHeight="13.2"/>
  <cols>
    <col min="1" max="1" width="21.33203125" customWidth="1"/>
    <col min="11" max="83" width="11.44140625" style="44"/>
  </cols>
  <sheetData>
    <row r="1" spans="1:83" ht="24" customHeight="1">
      <c r="A1" s="246" t="s">
        <v>28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</row>
    <row r="2" spans="1:83" ht="15" customHeight="1">
      <c r="A2" s="275" t="s">
        <v>233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</row>
    <row r="3" spans="1:83" ht="12.75" customHeight="1">
      <c r="A3" s="311" t="s">
        <v>131</v>
      </c>
      <c r="B3" s="334" t="s">
        <v>30</v>
      </c>
      <c r="C3" s="335"/>
      <c r="D3" s="335"/>
      <c r="E3" s="335"/>
      <c r="F3" s="335"/>
      <c r="G3" s="335"/>
      <c r="H3" s="335"/>
      <c r="I3" s="335"/>
      <c r="J3" s="335"/>
      <c r="K3" s="335"/>
    </row>
    <row r="4" spans="1:83">
      <c r="A4" s="311"/>
      <c r="B4" s="331">
        <v>2020</v>
      </c>
      <c r="C4" s="332"/>
      <c r="D4" s="331">
        <v>2021</v>
      </c>
      <c r="E4" s="332"/>
      <c r="F4" s="331">
        <v>2022</v>
      </c>
      <c r="G4" s="332"/>
      <c r="H4" s="331">
        <v>2023</v>
      </c>
      <c r="I4" s="332"/>
      <c r="J4" s="331">
        <v>2024</v>
      </c>
      <c r="K4" s="338"/>
    </row>
    <row r="5" spans="1:83">
      <c r="A5" s="333" t="s">
        <v>38</v>
      </c>
      <c r="B5" s="333"/>
      <c r="C5" s="333"/>
      <c r="D5" s="333"/>
      <c r="E5" s="333"/>
      <c r="F5" s="333"/>
      <c r="G5" s="333"/>
      <c r="H5" s="333"/>
      <c r="I5" s="333"/>
      <c r="J5" s="333"/>
      <c r="K5" s="333"/>
    </row>
    <row r="6" spans="1:83" s="76" customFormat="1">
      <c r="A6" s="125" t="s">
        <v>32</v>
      </c>
      <c r="B6" s="336">
        <v>490204</v>
      </c>
      <c r="C6" s="337"/>
      <c r="D6" s="336">
        <v>471964</v>
      </c>
      <c r="E6" s="337"/>
      <c r="F6" s="336">
        <v>473665</v>
      </c>
      <c r="G6" s="337"/>
      <c r="H6" s="336">
        <v>481962</v>
      </c>
      <c r="I6" s="337"/>
      <c r="J6" s="336">
        <v>490304</v>
      </c>
      <c r="K6" s="339"/>
      <c r="L6" s="73"/>
      <c r="M6" s="74"/>
      <c r="N6" s="75"/>
      <c r="O6" s="75"/>
      <c r="P6" s="74"/>
      <c r="Q6" s="74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73"/>
      <c r="CA6" s="73"/>
      <c r="CB6" s="73"/>
      <c r="CC6" s="73"/>
      <c r="CD6" s="73"/>
      <c r="CE6" s="73"/>
    </row>
    <row r="7" spans="1:83">
      <c r="A7" s="333" t="s">
        <v>84</v>
      </c>
      <c r="B7" s="333"/>
      <c r="C7" s="333"/>
      <c r="D7" s="333"/>
      <c r="E7" s="333"/>
      <c r="F7" s="333"/>
      <c r="G7" s="333"/>
      <c r="H7" s="333"/>
      <c r="I7" s="333"/>
      <c r="J7" s="333"/>
      <c r="K7" s="333"/>
      <c r="M7" s="45"/>
      <c r="N7" s="46"/>
      <c r="O7" s="46"/>
      <c r="P7" s="45"/>
      <c r="Q7" s="45"/>
    </row>
    <row r="8" spans="1:83">
      <c r="A8" s="50"/>
      <c r="B8" s="47" t="s">
        <v>38</v>
      </c>
      <c r="C8" s="57" t="s">
        <v>39</v>
      </c>
      <c r="D8" s="47" t="s">
        <v>38</v>
      </c>
      <c r="E8" s="57" t="s">
        <v>39</v>
      </c>
      <c r="F8" s="47" t="s">
        <v>38</v>
      </c>
      <c r="G8" s="57" t="s">
        <v>39</v>
      </c>
      <c r="H8" s="47" t="s">
        <v>38</v>
      </c>
      <c r="I8" s="57" t="s">
        <v>39</v>
      </c>
      <c r="J8" s="77" t="s">
        <v>38</v>
      </c>
      <c r="K8" s="57" t="s">
        <v>39</v>
      </c>
      <c r="M8" s="45"/>
      <c r="N8" s="46"/>
      <c r="O8" s="46"/>
      <c r="P8" s="45"/>
      <c r="Q8" s="45"/>
    </row>
    <row r="9" spans="1:83" s="76" customFormat="1">
      <c r="A9" s="111" t="s">
        <v>216</v>
      </c>
      <c r="B9" s="143">
        <v>433777</v>
      </c>
      <c r="C9" s="143">
        <f>(B9/B6)*100</f>
        <v>88.489078016499263</v>
      </c>
      <c r="D9" s="143">
        <v>414272</v>
      </c>
      <c r="E9" s="143">
        <f>(D9/D6)*100</f>
        <v>87.776186319295533</v>
      </c>
      <c r="F9" s="143">
        <v>418746</v>
      </c>
      <c r="G9" s="143">
        <f>(F9/F6)*100</f>
        <v>88.405518668257102</v>
      </c>
      <c r="H9" s="143">
        <v>425377</v>
      </c>
      <c r="I9" s="143">
        <f>(H9/H6)*100</f>
        <v>88.259447840286171</v>
      </c>
      <c r="J9" s="143">
        <v>435510</v>
      </c>
      <c r="K9" s="143">
        <f>(J9/J6)*100</f>
        <v>88.824484401514155</v>
      </c>
      <c r="L9" s="73"/>
      <c r="M9" s="74"/>
      <c r="N9" s="75"/>
      <c r="O9" s="75"/>
      <c r="P9" s="74"/>
      <c r="Q9" s="74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73"/>
      <c r="CA9" s="73"/>
      <c r="CB9" s="73"/>
      <c r="CC9" s="73"/>
      <c r="CD9" s="73"/>
      <c r="CE9" s="73"/>
    </row>
    <row r="10" spans="1:83" s="76" customFormat="1">
      <c r="A10" s="109" t="s">
        <v>217</v>
      </c>
      <c r="B10" s="140">
        <v>26504</v>
      </c>
      <c r="C10" s="140">
        <f>(B10/B6)*100</f>
        <v>5.4067286272653838</v>
      </c>
      <c r="D10" s="140">
        <v>26498</v>
      </c>
      <c r="E10" s="140">
        <f>(D10/D6)*100</f>
        <v>5.6144112686560836</v>
      </c>
      <c r="F10" s="140">
        <v>21976</v>
      </c>
      <c r="G10" s="140">
        <f>(F10/F6)*100</f>
        <v>4.6395659379519287</v>
      </c>
      <c r="H10" s="140">
        <v>23348</v>
      </c>
      <c r="I10" s="140">
        <f>(H10/H6)*100</f>
        <v>4.8443653234072395</v>
      </c>
      <c r="J10" s="140">
        <v>24232</v>
      </c>
      <c r="K10" s="140">
        <f>(J10/J6)*100</f>
        <v>4.9422399164599922</v>
      </c>
      <c r="L10" s="73"/>
      <c r="M10" s="74"/>
      <c r="N10" s="75"/>
      <c r="O10" s="75"/>
      <c r="P10" s="74"/>
      <c r="Q10" s="74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73"/>
      <c r="CA10" s="73"/>
      <c r="CB10" s="73"/>
      <c r="CC10" s="73"/>
      <c r="CD10" s="73"/>
      <c r="CE10" s="73"/>
    </row>
    <row r="11" spans="1:83" s="76" customFormat="1">
      <c r="A11" s="126" t="s">
        <v>218</v>
      </c>
      <c r="B11" s="232">
        <v>29923</v>
      </c>
      <c r="C11" s="232">
        <f>(B11/B6)*100</f>
        <v>6.1041933562353634</v>
      </c>
      <c r="D11" s="232">
        <v>31194</v>
      </c>
      <c r="E11" s="232">
        <f>(D11/D6)*100</f>
        <v>6.6094024120483761</v>
      </c>
      <c r="F11" s="232">
        <v>32943</v>
      </c>
      <c r="G11" s="232">
        <f>(F11/F6)*100</f>
        <v>6.9549153937909711</v>
      </c>
      <c r="H11" s="232">
        <v>33237</v>
      </c>
      <c r="I11" s="232">
        <f>(H11/H6)*100</f>
        <v>6.8961868363065966</v>
      </c>
      <c r="J11" s="232">
        <v>30562</v>
      </c>
      <c r="K11" s="232">
        <f>(J11/J6)*100</f>
        <v>6.2332756820258455</v>
      </c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3"/>
      <c r="CA11" s="73"/>
      <c r="CB11" s="73"/>
      <c r="CC11" s="73"/>
      <c r="CD11" s="73"/>
      <c r="CE11" s="73"/>
    </row>
    <row r="12" spans="1:83" ht="14.25" customHeight="1">
      <c r="A12" s="340" t="s">
        <v>245</v>
      </c>
      <c r="B12" s="340"/>
      <c r="C12" s="340"/>
      <c r="D12" s="340"/>
      <c r="E12" s="340"/>
      <c r="F12" s="340"/>
      <c r="G12" s="340"/>
      <c r="H12" s="340"/>
      <c r="I12" s="340"/>
      <c r="J12" s="340"/>
      <c r="K12" s="340"/>
      <c r="L12" s="92"/>
      <c r="M12" s="92"/>
      <c r="N12" s="92"/>
      <c r="O12" s="92"/>
      <c r="P12" s="92"/>
      <c r="Q12" s="92"/>
      <c r="R12" s="92"/>
      <c r="S12" s="92"/>
      <c r="T12" s="92"/>
      <c r="U12" s="92"/>
    </row>
    <row r="13" spans="1:83" s="44" customFormat="1">
      <c r="A13" s="268" t="s">
        <v>244</v>
      </c>
      <c r="B13" s="268"/>
      <c r="C13" s="268"/>
      <c r="D13" s="268"/>
      <c r="E13" s="268"/>
      <c r="F13" s="268"/>
      <c r="G13" s="268"/>
      <c r="H13" s="268"/>
      <c r="I13" s="268"/>
      <c r="J13" s="268"/>
      <c r="K13" s="268"/>
    </row>
    <row r="14" spans="1:83" s="44" customFormat="1"/>
    <row r="15" spans="1:83" s="44" customFormat="1"/>
    <row r="16" spans="1:83" s="44" customFormat="1"/>
    <row r="17" s="44" customFormat="1"/>
    <row r="18" s="44" customFormat="1"/>
    <row r="19" s="44" customFormat="1"/>
    <row r="20" s="44" customFormat="1"/>
    <row r="21" s="44" customFormat="1"/>
    <row r="22" s="44" customFormat="1"/>
    <row r="23" s="44" customFormat="1"/>
    <row r="24" s="44" customFormat="1"/>
    <row r="25" s="44" customFormat="1"/>
    <row r="26" s="44" customFormat="1"/>
    <row r="27" s="44" customFormat="1"/>
    <row r="28" s="44" customFormat="1"/>
    <row r="29" s="44" customFormat="1"/>
    <row r="30" s="44" customFormat="1"/>
    <row r="31" s="44" customFormat="1"/>
    <row r="32" s="44" customFormat="1"/>
    <row r="33" s="44" customFormat="1"/>
    <row r="34" s="44" customFormat="1"/>
    <row r="35" s="44" customFormat="1"/>
    <row r="36" s="44" customFormat="1"/>
    <row r="37" s="44" customFormat="1"/>
    <row r="38" s="44" customFormat="1"/>
    <row r="39" s="44" customFormat="1"/>
    <row r="40" s="44" customFormat="1"/>
    <row r="41" s="44" customFormat="1"/>
    <row r="42" s="44" customFormat="1"/>
    <row r="43" s="44" customFormat="1"/>
    <row r="44" s="44" customFormat="1"/>
    <row r="45" s="44" customFormat="1"/>
    <row r="46" s="44" customFormat="1"/>
    <row r="47" s="44" customFormat="1"/>
    <row r="48" s="44" customFormat="1"/>
    <row r="49" s="44" customFormat="1"/>
    <row r="50" s="44" customFormat="1"/>
    <row r="51" s="44" customFormat="1"/>
    <row r="52" s="44" customFormat="1"/>
    <row r="53" s="44" customFormat="1"/>
    <row r="54" s="44" customFormat="1"/>
    <row r="55" s="44" customFormat="1"/>
    <row r="56" s="44" customFormat="1"/>
    <row r="57" s="44" customFormat="1"/>
    <row r="58" s="44" customFormat="1"/>
    <row r="59" s="44" customFormat="1"/>
    <row r="60" s="44" customFormat="1"/>
    <row r="61" s="44" customFormat="1"/>
    <row r="62" s="44" customFormat="1"/>
    <row r="63" s="44" customFormat="1"/>
    <row r="64" s="44" customFormat="1"/>
    <row r="65" s="44" customFormat="1"/>
    <row r="66" s="44" customFormat="1"/>
    <row r="67" s="44" customFormat="1"/>
    <row r="68" s="44" customFormat="1"/>
    <row r="69" s="44" customFormat="1"/>
    <row r="70" s="44" customFormat="1"/>
    <row r="71" s="44" customFormat="1"/>
    <row r="72" s="44" customFormat="1"/>
    <row r="73" s="44" customFormat="1"/>
    <row r="74" s="44" customFormat="1"/>
    <row r="75" s="44" customFormat="1"/>
    <row r="76" s="44" customFormat="1"/>
    <row r="77" s="44" customFormat="1"/>
    <row r="78" s="44" customFormat="1"/>
    <row r="79" s="44" customFormat="1"/>
    <row r="80" s="44" customFormat="1"/>
    <row r="81" s="44" customFormat="1"/>
    <row r="82" s="44" customFormat="1"/>
    <row r="83" s="44" customFormat="1"/>
    <row r="84" s="44" customFormat="1"/>
    <row r="85" s="44" customFormat="1"/>
    <row r="86" s="44" customFormat="1"/>
    <row r="87" s="44" customFormat="1"/>
    <row r="88" s="44" customFormat="1"/>
    <row r="89" s="44" customFormat="1"/>
    <row r="90" s="44" customFormat="1"/>
    <row r="91" s="44" customFormat="1"/>
    <row r="92" s="44" customFormat="1"/>
    <row r="93" s="44" customFormat="1"/>
    <row r="94" s="44" customFormat="1"/>
    <row r="95" s="44" customFormat="1"/>
    <row r="96" s="44" customFormat="1"/>
    <row r="97" s="44" customFormat="1"/>
    <row r="98" s="44" customFormat="1"/>
    <row r="99" s="44" customFormat="1"/>
    <row r="100" s="44" customFormat="1"/>
    <row r="101" s="44" customFormat="1"/>
    <row r="102" s="44" customFormat="1"/>
    <row r="103" s="44" customFormat="1"/>
    <row r="104" s="44" customFormat="1"/>
    <row r="105" s="44" customFormat="1"/>
    <row r="106" s="44" customFormat="1"/>
    <row r="107" s="44" customFormat="1"/>
    <row r="108" s="44" customFormat="1"/>
    <row r="109" s="44" customFormat="1"/>
    <row r="110" s="44" customFormat="1"/>
    <row r="111" s="44" customFormat="1"/>
    <row r="112" s="44" customFormat="1"/>
    <row r="113" s="44" customFormat="1"/>
    <row r="114" s="44" customFormat="1"/>
    <row r="115" s="44" customFormat="1"/>
    <row r="116" s="44" customFormat="1"/>
    <row r="117" s="44" customFormat="1"/>
    <row r="118" s="44" customFormat="1"/>
    <row r="119" s="44" customFormat="1"/>
    <row r="120" s="44" customFormat="1"/>
    <row r="121" s="44" customFormat="1"/>
    <row r="122" s="44" customFormat="1"/>
    <row r="123" s="44" customFormat="1"/>
    <row r="124" s="44" customFormat="1"/>
    <row r="125" s="44" customFormat="1"/>
    <row r="126" s="44" customFormat="1"/>
    <row r="127" s="44" customFormat="1"/>
    <row r="128" s="44" customFormat="1"/>
    <row r="129" s="44" customFormat="1"/>
    <row r="130" s="44" customFormat="1"/>
    <row r="131" s="44" customFormat="1"/>
    <row r="132" s="44" customFormat="1"/>
    <row r="133" s="44" customFormat="1"/>
    <row r="134" s="44" customFormat="1"/>
    <row r="135" s="44" customFormat="1"/>
    <row r="136" s="44" customFormat="1"/>
    <row r="137" s="44" customFormat="1"/>
    <row r="138" s="44" customFormat="1"/>
    <row r="139" s="44" customFormat="1"/>
    <row r="140" s="44" customFormat="1"/>
    <row r="141" s="44" customFormat="1"/>
    <row r="142" s="44" customFormat="1"/>
    <row r="143" s="44" customFormat="1"/>
    <row r="144" s="44" customFormat="1"/>
    <row r="145" s="44" customFormat="1"/>
    <row r="146" s="44" customFormat="1"/>
    <row r="147" s="44" customFormat="1"/>
    <row r="148" s="44" customFormat="1"/>
    <row r="149" s="44" customFormat="1"/>
    <row r="150" s="44" customFormat="1"/>
    <row r="151" s="44" customFormat="1"/>
    <row r="152" s="44" customFormat="1"/>
    <row r="153" s="44" customFormat="1"/>
    <row r="154" s="44" customFormat="1"/>
    <row r="155" s="44" customFormat="1"/>
    <row r="156" s="44" customFormat="1"/>
    <row r="157" s="44" customFormat="1"/>
    <row r="158" s="44" customFormat="1"/>
    <row r="159" s="44" customFormat="1"/>
    <row r="160" s="44" customFormat="1"/>
    <row r="161" s="44" customFormat="1"/>
    <row r="162" s="44" customFormat="1"/>
    <row r="163" s="44" customFormat="1"/>
    <row r="164" s="44" customFormat="1"/>
    <row r="165" s="44" customFormat="1"/>
    <row r="166" s="44" customFormat="1"/>
    <row r="167" s="44" customFormat="1"/>
    <row r="168" s="44" customFormat="1"/>
    <row r="169" s="44" customFormat="1"/>
    <row r="170" s="44" customFormat="1"/>
    <row r="171" s="44" customFormat="1"/>
    <row r="172" s="44" customFormat="1"/>
    <row r="173" s="44" customFormat="1"/>
    <row r="174" s="44" customFormat="1"/>
    <row r="175" s="44" customFormat="1"/>
    <row r="176" s="44" customFormat="1"/>
    <row r="177" s="44" customFormat="1"/>
    <row r="178" s="44" customFormat="1"/>
    <row r="179" s="44" customFormat="1"/>
    <row r="180" s="44" customFormat="1"/>
    <row r="181" s="44" customFormat="1"/>
    <row r="182" s="44" customFormat="1"/>
    <row r="183" s="44" customFormat="1"/>
    <row r="184" s="44" customFormat="1"/>
    <row r="185" s="44" customFormat="1"/>
    <row r="186" s="44" customFormat="1"/>
    <row r="187" s="44" customFormat="1"/>
    <row r="188" s="44" customFormat="1"/>
    <row r="189" s="44" customFormat="1"/>
    <row r="190" s="44" customFormat="1"/>
    <row r="191" s="44" customFormat="1"/>
    <row r="192" s="44" customFormat="1"/>
    <row r="193" s="44" customFormat="1"/>
    <row r="194" s="44" customFormat="1"/>
    <row r="195" s="44" customFormat="1"/>
    <row r="196" s="44" customFormat="1"/>
    <row r="197" s="44" customFormat="1"/>
    <row r="198" s="44" customFormat="1"/>
    <row r="199" s="44" customFormat="1"/>
    <row r="200" s="44" customFormat="1"/>
    <row r="201" s="44" customFormat="1"/>
    <row r="202" s="44" customFormat="1"/>
    <row r="203" s="44" customFormat="1"/>
    <row r="204" s="44" customFormat="1"/>
    <row r="205" s="44" customFormat="1"/>
    <row r="206" s="44" customFormat="1"/>
    <row r="207" s="44" customFormat="1"/>
    <row r="208" s="44" customFormat="1"/>
    <row r="209" s="44" customFormat="1"/>
    <row r="210" s="44" customFormat="1"/>
    <row r="211" s="44" customFormat="1"/>
    <row r="212" s="44" customFormat="1"/>
    <row r="213" s="44" customFormat="1"/>
    <row r="214" s="44" customFormat="1"/>
    <row r="215" s="44" customFormat="1"/>
    <row r="216" s="44" customFormat="1"/>
    <row r="217" s="44" customFormat="1"/>
    <row r="218" s="44" customFormat="1"/>
    <row r="219" s="44" customFormat="1"/>
    <row r="220" s="44" customFormat="1"/>
    <row r="221" s="44" customFormat="1"/>
    <row r="222" s="44" customFormat="1"/>
    <row r="223" s="44" customFormat="1"/>
    <row r="224" s="44" customFormat="1"/>
    <row r="225" s="44" customFormat="1"/>
    <row r="226" s="44" customFormat="1"/>
    <row r="227" s="44" customFormat="1"/>
    <row r="228" s="44" customFormat="1"/>
    <row r="229" s="44" customFormat="1"/>
    <row r="230" s="44" customFormat="1"/>
    <row r="231" s="44" customFormat="1"/>
    <row r="232" s="44" customFormat="1"/>
    <row r="233" s="44" customFormat="1"/>
    <row r="234" s="44" customFormat="1"/>
    <row r="235" s="44" customFormat="1"/>
    <row r="236" s="44" customFormat="1"/>
    <row r="237" s="44" customFormat="1"/>
    <row r="238" s="44" customFormat="1"/>
    <row r="239" s="44" customFormat="1"/>
    <row r="240" s="44" customFormat="1"/>
    <row r="241" s="44" customFormat="1"/>
    <row r="242" s="44" customFormat="1"/>
    <row r="243" s="44" customFormat="1"/>
    <row r="244" s="44" customFormat="1"/>
    <row r="245" s="44" customFormat="1"/>
    <row r="246" s="44" customFormat="1"/>
    <row r="247" s="44" customFormat="1"/>
    <row r="248" s="44" customFormat="1"/>
    <row r="249" s="44" customFormat="1"/>
    <row r="250" s="44" customFormat="1"/>
    <row r="251" s="44" customFormat="1"/>
    <row r="252" s="44" customFormat="1"/>
    <row r="253" s="44" customFormat="1"/>
    <row r="254" s="44" customFormat="1"/>
    <row r="255" s="44" customFormat="1"/>
    <row r="256" s="44" customFormat="1"/>
    <row r="257" s="44" customFormat="1"/>
    <row r="258" s="44" customFormat="1"/>
    <row r="259" s="44" customFormat="1"/>
    <row r="260" s="44" customFormat="1"/>
    <row r="261" s="44" customFormat="1"/>
    <row r="262" s="44" customFormat="1"/>
    <row r="263" s="44" customFormat="1"/>
    <row r="264" s="44" customFormat="1"/>
    <row r="265" s="44" customFormat="1"/>
    <row r="266" s="44" customFormat="1"/>
    <row r="267" s="44" customFormat="1"/>
    <row r="268" s="44" customFormat="1"/>
    <row r="269" s="44" customFormat="1"/>
    <row r="270" s="44" customFormat="1"/>
    <row r="271" s="44" customFormat="1"/>
    <row r="272" s="44" customFormat="1"/>
    <row r="273" s="44" customFormat="1"/>
    <row r="274" s="44" customFormat="1"/>
    <row r="275" s="44" customFormat="1"/>
    <row r="276" s="44" customFormat="1"/>
    <row r="277" s="44" customFormat="1"/>
    <row r="278" s="44" customFormat="1"/>
    <row r="279" s="44" customFormat="1"/>
    <row r="280" s="44" customFormat="1"/>
    <row r="281" s="44" customFormat="1"/>
    <row r="282" s="44" customFormat="1"/>
    <row r="283" s="44" customFormat="1"/>
    <row r="284" s="44" customFormat="1"/>
    <row r="285" s="44" customFormat="1"/>
    <row r="286" s="44" customFormat="1"/>
    <row r="287" s="44" customFormat="1"/>
    <row r="288" s="44" customFormat="1"/>
    <row r="289" s="44" customFormat="1"/>
    <row r="290" s="44" customFormat="1"/>
    <row r="291" s="44" customFormat="1"/>
    <row r="292" s="44" customFormat="1"/>
    <row r="293" s="44" customFormat="1"/>
    <row r="294" s="44" customFormat="1"/>
    <row r="295" s="44" customFormat="1"/>
    <row r="296" s="44" customFormat="1"/>
    <row r="297" s="44" customFormat="1"/>
    <row r="298" s="44" customFormat="1"/>
    <row r="299" s="44" customFormat="1"/>
    <row r="300" s="44" customFormat="1"/>
    <row r="301" s="44" customFormat="1"/>
    <row r="302" s="44" customFormat="1"/>
    <row r="303" s="44" customFormat="1"/>
    <row r="304" s="44" customFormat="1"/>
    <row r="305" s="44" customFormat="1"/>
    <row r="306" s="44" customFormat="1"/>
    <row r="307" s="44" customFormat="1"/>
    <row r="308" s="44" customFormat="1"/>
    <row r="309" s="44" customFormat="1"/>
    <row r="310" s="44" customFormat="1"/>
    <row r="311" s="44" customFormat="1"/>
    <row r="312" s="44" customFormat="1"/>
    <row r="313" s="44" customFormat="1"/>
    <row r="314" s="44" customFormat="1"/>
    <row r="315" s="44" customFormat="1"/>
    <row r="316" s="44" customFormat="1"/>
    <row r="317" s="44" customFormat="1"/>
    <row r="318" s="44" customFormat="1"/>
    <row r="319" s="44" customFormat="1"/>
    <row r="320" s="44" customFormat="1"/>
    <row r="321" s="44" customFormat="1"/>
    <row r="322" s="44" customFormat="1"/>
    <row r="323" s="44" customFormat="1"/>
    <row r="324" s="44" customFormat="1"/>
    <row r="325" s="44" customFormat="1"/>
    <row r="326" s="44" customFormat="1"/>
    <row r="327" s="44" customFormat="1"/>
    <row r="328" s="44" customFormat="1"/>
    <row r="329" s="44" customFormat="1"/>
    <row r="330" s="44" customFormat="1"/>
    <row r="331" s="44" customFormat="1"/>
    <row r="332" s="44" customFormat="1"/>
    <row r="333" s="44" customFormat="1"/>
    <row r="334" s="44" customFormat="1"/>
    <row r="335" s="44" customFormat="1"/>
    <row r="336" s="44" customFormat="1"/>
    <row r="337" s="44" customFormat="1"/>
    <row r="338" s="44" customFormat="1"/>
    <row r="339" s="44" customFormat="1"/>
    <row r="340" s="44" customFormat="1"/>
    <row r="341" s="44" customFormat="1"/>
    <row r="342" s="44" customFormat="1"/>
    <row r="343" s="44" customFormat="1"/>
    <row r="344" s="44" customFormat="1"/>
    <row r="345" s="44" customFormat="1"/>
    <row r="346" s="44" customFormat="1"/>
    <row r="347" s="44" customFormat="1"/>
    <row r="348" s="44" customFormat="1"/>
    <row r="349" s="44" customFormat="1"/>
    <row r="350" s="44" customFormat="1"/>
    <row r="351" s="44" customFormat="1"/>
    <row r="352" s="44" customFormat="1"/>
    <row r="353" s="44" customFormat="1"/>
    <row r="354" s="44" customFormat="1"/>
    <row r="355" s="44" customFormat="1"/>
    <row r="356" s="44" customFormat="1"/>
    <row r="357" s="44" customFormat="1"/>
    <row r="358" s="44" customFormat="1"/>
    <row r="359" s="44" customFormat="1"/>
    <row r="360" s="44" customFormat="1"/>
    <row r="361" s="44" customFormat="1"/>
    <row r="362" s="44" customFormat="1"/>
    <row r="363" s="44" customFormat="1"/>
    <row r="364" s="44" customFormat="1"/>
    <row r="365" s="44" customFormat="1"/>
    <row r="366" s="44" customFormat="1"/>
    <row r="367" s="44" customFormat="1"/>
    <row r="368" s="44" customFormat="1"/>
    <row r="369" s="44" customFormat="1"/>
    <row r="370" s="44" customFormat="1"/>
    <row r="371" s="44" customFormat="1"/>
    <row r="372" s="44" customFormat="1"/>
    <row r="373" s="44" customFormat="1"/>
    <row r="374" s="44" customFormat="1"/>
    <row r="375" s="44" customFormat="1"/>
    <row r="376" s="44" customFormat="1"/>
    <row r="377" s="44" customFormat="1"/>
    <row r="378" s="44" customFormat="1"/>
    <row r="379" s="44" customFormat="1"/>
    <row r="380" s="44" customFormat="1"/>
    <row r="381" s="44" customFormat="1"/>
    <row r="382" s="44" customFormat="1"/>
    <row r="383" s="44" customFormat="1"/>
    <row r="384" s="44" customFormat="1"/>
    <row r="385" s="44" customFormat="1"/>
    <row r="386" s="44" customFormat="1"/>
    <row r="387" s="44" customFormat="1"/>
    <row r="388" s="44" customFormat="1"/>
    <row r="389" s="44" customFormat="1"/>
    <row r="390" s="44" customFormat="1"/>
    <row r="391" s="44" customFormat="1"/>
    <row r="392" s="44" customFormat="1"/>
    <row r="393" s="44" customFormat="1"/>
    <row r="394" s="44" customFormat="1"/>
    <row r="395" s="44" customFormat="1"/>
    <row r="396" s="44" customFormat="1"/>
    <row r="397" s="44" customFormat="1"/>
    <row r="398" s="44" customFormat="1"/>
    <row r="399" s="44" customFormat="1"/>
    <row r="400" s="44" customFormat="1"/>
    <row r="401" s="44" customFormat="1"/>
    <row r="402" s="44" customFormat="1"/>
    <row r="403" s="44" customFormat="1"/>
    <row r="404" s="44" customFormat="1"/>
    <row r="405" s="44" customFormat="1"/>
    <row r="406" s="44" customFormat="1"/>
    <row r="407" s="44" customFormat="1"/>
    <row r="408" s="44" customFormat="1"/>
    <row r="409" s="44" customFormat="1"/>
    <row r="410" s="44" customFormat="1"/>
    <row r="411" s="44" customFormat="1"/>
    <row r="412" s="44" customFormat="1"/>
    <row r="413" s="44" customFormat="1"/>
    <row r="414" s="44" customFormat="1"/>
    <row r="415" s="44" customFormat="1"/>
    <row r="416" s="44" customFormat="1"/>
    <row r="417" s="44" customFormat="1"/>
    <row r="418" s="44" customFormat="1"/>
    <row r="419" s="44" customFormat="1"/>
    <row r="420" s="44" customFormat="1"/>
    <row r="421" s="44" customFormat="1"/>
    <row r="422" s="44" customFormat="1"/>
    <row r="423" s="44" customFormat="1"/>
    <row r="424" s="44" customFormat="1"/>
    <row r="425" s="44" customFormat="1"/>
    <row r="426" s="44" customFormat="1"/>
    <row r="427" s="44" customFormat="1"/>
    <row r="428" s="44" customFormat="1"/>
    <row r="429" s="44" customFormat="1"/>
    <row r="430" s="44" customFormat="1"/>
    <row r="431" s="44" customFormat="1"/>
    <row r="432" s="44" customFormat="1"/>
    <row r="433" s="44" customFormat="1"/>
    <row r="434" s="44" customFormat="1"/>
    <row r="435" s="44" customFormat="1"/>
    <row r="436" s="44" customFormat="1"/>
    <row r="437" s="44" customFormat="1"/>
    <row r="438" s="44" customFormat="1"/>
    <row r="439" s="44" customFormat="1"/>
    <row r="440" s="44" customFormat="1"/>
    <row r="441" s="44" customFormat="1"/>
    <row r="442" s="44" customFormat="1"/>
    <row r="443" s="44" customFormat="1"/>
    <row r="444" s="44" customFormat="1"/>
    <row r="445" s="44" customFormat="1"/>
    <row r="446" s="44" customFormat="1"/>
    <row r="447" s="44" customFormat="1"/>
    <row r="448" s="44" customFormat="1"/>
    <row r="449" s="44" customFormat="1"/>
    <row r="450" s="44" customFormat="1"/>
    <row r="451" s="44" customFormat="1"/>
    <row r="452" s="44" customFormat="1"/>
    <row r="453" s="44" customFormat="1"/>
    <row r="454" s="44" customFormat="1"/>
    <row r="455" s="44" customFormat="1"/>
    <row r="456" s="44" customFormat="1"/>
    <row r="457" s="44" customFormat="1"/>
    <row r="458" s="44" customFormat="1"/>
    <row r="459" s="44" customFormat="1"/>
    <row r="460" s="44" customFormat="1"/>
    <row r="461" s="44" customFormat="1"/>
    <row r="462" s="44" customFormat="1"/>
    <row r="463" s="44" customFormat="1"/>
    <row r="464" s="44" customFormat="1"/>
    <row r="465" s="44" customFormat="1"/>
    <row r="466" s="44" customFormat="1"/>
    <row r="467" s="44" customFormat="1"/>
    <row r="468" s="44" customFormat="1"/>
    <row r="469" s="44" customFormat="1"/>
    <row r="470" s="44" customFormat="1"/>
    <row r="471" s="44" customFormat="1"/>
    <row r="472" s="44" customFormat="1"/>
    <row r="473" s="44" customFormat="1"/>
    <row r="474" s="44" customFormat="1"/>
    <row r="475" s="44" customFormat="1"/>
    <row r="476" s="44" customFormat="1"/>
    <row r="477" s="44" customFormat="1"/>
    <row r="478" s="44" customFormat="1"/>
    <row r="479" s="44" customFormat="1"/>
    <row r="480" s="44" customFormat="1"/>
    <row r="481" s="44" customFormat="1"/>
    <row r="482" s="44" customFormat="1"/>
    <row r="483" s="44" customFormat="1"/>
    <row r="484" s="44" customFormat="1"/>
    <row r="485" s="44" customFormat="1"/>
    <row r="486" s="44" customFormat="1"/>
    <row r="487" s="44" customFormat="1"/>
    <row r="488" s="44" customFormat="1"/>
    <row r="489" s="44" customFormat="1"/>
    <row r="490" s="44" customFormat="1"/>
    <row r="491" s="44" customFormat="1"/>
    <row r="492" s="44" customFormat="1"/>
    <row r="493" s="44" customFormat="1"/>
    <row r="494" s="44" customFormat="1"/>
    <row r="495" s="44" customFormat="1"/>
    <row r="496" s="44" customFormat="1"/>
    <row r="497" s="44" customFormat="1"/>
    <row r="498" s="44" customFormat="1"/>
    <row r="499" s="44" customFormat="1"/>
    <row r="500" s="44" customFormat="1"/>
    <row r="501" s="44" customFormat="1"/>
    <row r="502" s="44" customFormat="1"/>
    <row r="503" s="44" customFormat="1"/>
    <row r="504" s="44" customFormat="1"/>
    <row r="505" s="44" customFormat="1"/>
    <row r="506" s="44" customFormat="1"/>
    <row r="507" s="44" customFormat="1"/>
    <row r="508" s="44" customFormat="1"/>
    <row r="509" s="44" customFormat="1"/>
    <row r="510" s="44" customFormat="1"/>
    <row r="511" s="44" customFormat="1"/>
    <row r="512" s="44" customFormat="1"/>
    <row r="513" s="44" customFormat="1"/>
    <row r="514" s="44" customFormat="1"/>
    <row r="515" s="44" customFormat="1"/>
    <row r="516" s="44" customFormat="1"/>
    <row r="517" s="44" customFormat="1"/>
    <row r="518" s="44" customFormat="1"/>
    <row r="519" s="44" customFormat="1"/>
    <row r="520" s="44" customFormat="1"/>
    <row r="521" s="44" customFormat="1"/>
    <row r="522" s="44" customFormat="1"/>
    <row r="523" s="44" customFormat="1"/>
    <row r="524" s="44" customFormat="1"/>
    <row r="525" s="44" customFormat="1"/>
    <row r="526" s="44" customFormat="1"/>
    <row r="527" s="44" customFormat="1"/>
    <row r="528" s="44" customFormat="1"/>
    <row r="529" s="44" customFormat="1"/>
    <row r="530" s="44" customFormat="1"/>
    <row r="531" s="44" customFormat="1"/>
    <row r="532" s="44" customFormat="1"/>
    <row r="533" s="44" customFormat="1"/>
    <row r="534" s="44" customFormat="1"/>
    <row r="535" s="44" customFormat="1"/>
    <row r="536" s="44" customFormat="1"/>
    <row r="537" s="44" customFormat="1"/>
    <row r="538" s="44" customFormat="1"/>
    <row r="539" s="44" customFormat="1"/>
    <row r="540" s="44" customFormat="1"/>
    <row r="541" s="44" customFormat="1"/>
    <row r="542" s="44" customFormat="1"/>
    <row r="543" s="44" customFormat="1"/>
    <row r="544" s="44" customFormat="1"/>
    <row r="545" s="44" customFormat="1"/>
    <row r="546" s="44" customFormat="1"/>
    <row r="547" s="44" customFormat="1"/>
    <row r="548" s="44" customFormat="1"/>
    <row r="549" s="44" customFormat="1"/>
    <row r="550" s="44" customFormat="1"/>
    <row r="551" s="44" customFormat="1"/>
    <row r="552" s="44" customFormat="1"/>
    <row r="553" s="44" customFormat="1"/>
    <row r="554" s="44" customFormat="1"/>
    <row r="555" s="44" customFormat="1"/>
    <row r="556" s="44" customFormat="1"/>
    <row r="557" s="44" customFormat="1"/>
    <row r="558" s="44" customFormat="1"/>
    <row r="559" s="44" customFormat="1"/>
    <row r="560" s="44" customFormat="1"/>
    <row r="561" s="44" customFormat="1"/>
    <row r="562" s="44" customFormat="1"/>
    <row r="563" s="44" customFormat="1"/>
    <row r="564" s="44" customFormat="1"/>
    <row r="565" s="44" customFormat="1"/>
    <row r="566" s="44" customFormat="1"/>
    <row r="567" s="44" customFormat="1"/>
    <row r="568" s="44" customFormat="1"/>
    <row r="569" s="44" customFormat="1"/>
    <row r="570" s="44" customFormat="1"/>
    <row r="571" s="44" customFormat="1"/>
    <row r="572" s="44" customFormat="1"/>
    <row r="573" s="44" customFormat="1"/>
    <row r="574" s="44" customFormat="1"/>
    <row r="575" s="44" customFormat="1"/>
    <row r="576" s="44" customFormat="1"/>
    <row r="577" s="44" customFormat="1"/>
    <row r="578" s="44" customFormat="1"/>
    <row r="579" s="44" customFormat="1"/>
    <row r="580" s="44" customFormat="1"/>
    <row r="581" s="44" customFormat="1"/>
    <row r="582" s="44" customFormat="1"/>
    <row r="583" s="44" customFormat="1"/>
    <row r="584" s="44" customFormat="1"/>
    <row r="585" s="44" customFormat="1"/>
    <row r="586" s="44" customFormat="1"/>
    <row r="587" s="44" customFormat="1"/>
    <row r="588" s="44" customFormat="1"/>
    <row r="589" s="44" customFormat="1"/>
    <row r="590" s="44" customFormat="1"/>
    <row r="591" s="44" customFormat="1"/>
    <row r="592" s="44" customFormat="1"/>
    <row r="593" s="44" customFormat="1"/>
    <row r="594" s="44" customFormat="1"/>
    <row r="595" s="44" customFormat="1"/>
    <row r="596" s="44" customFormat="1"/>
    <row r="597" s="44" customFormat="1"/>
    <row r="598" s="44" customFormat="1"/>
    <row r="599" s="44" customFormat="1"/>
    <row r="600" s="44" customFormat="1"/>
    <row r="601" s="44" customFormat="1"/>
    <row r="602" s="44" customFormat="1"/>
    <row r="603" s="44" customFormat="1"/>
    <row r="604" s="44" customFormat="1"/>
    <row r="605" s="44" customFormat="1"/>
    <row r="606" s="44" customFormat="1"/>
    <row r="607" s="44" customFormat="1"/>
    <row r="608" s="44" customFormat="1"/>
    <row r="609" s="44" customFormat="1"/>
    <row r="610" s="44" customFormat="1"/>
    <row r="611" s="44" customFormat="1"/>
    <row r="612" s="44" customFormat="1"/>
    <row r="613" s="44" customFormat="1"/>
    <row r="614" s="44" customFormat="1"/>
    <row r="615" s="44" customFormat="1"/>
    <row r="616" s="44" customFormat="1"/>
    <row r="617" s="44" customFormat="1"/>
    <row r="618" s="44" customFormat="1"/>
    <row r="619" s="44" customFormat="1"/>
    <row r="620" s="44" customFormat="1"/>
    <row r="621" s="44" customFormat="1"/>
    <row r="622" s="44" customFormat="1"/>
    <row r="623" s="44" customFormat="1"/>
    <row r="624" s="44" customFormat="1"/>
    <row r="625" s="44" customFormat="1"/>
    <row r="626" s="44" customFormat="1"/>
    <row r="627" s="44" customFormat="1"/>
    <row r="628" s="44" customFormat="1"/>
    <row r="629" s="44" customFormat="1"/>
    <row r="630" s="44" customFormat="1"/>
    <row r="631" s="44" customFormat="1"/>
    <row r="632" s="44" customFormat="1"/>
    <row r="633" s="44" customFormat="1"/>
    <row r="634" s="44" customFormat="1"/>
    <row r="635" s="44" customFormat="1"/>
    <row r="636" s="44" customFormat="1"/>
    <row r="637" s="44" customFormat="1"/>
    <row r="638" s="44" customFormat="1"/>
    <row r="639" s="44" customFormat="1"/>
    <row r="640" s="44" customFormat="1"/>
    <row r="641" s="44" customFormat="1"/>
    <row r="642" s="44" customFormat="1"/>
    <row r="643" s="44" customFormat="1"/>
    <row r="644" s="44" customFormat="1"/>
    <row r="645" s="44" customFormat="1"/>
    <row r="646" s="44" customFormat="1"/>
    <row r="647" s="44" customFormat="1"/>
    <row r="648" s="44" customFormat="1"/>
    <row r="649" s="44" customFormat="1"/>
    <row r="650" s="44" customFormat="1"/>
    <row r="651" s="44" customFormat="1"/>
    <row r="652" s="44" customFormat="1"/>
    <row r="653" s="44" customFormat="1"/>
    <row r="654" s="44" customFormat="1"/>
    <row r="655" s="44" customFormat="1"/>
    <row r="656" s="44" customFormat="1"/>
    <row r="657" s="44" customFormat="1"/>
    <row r="658" s="44" customFormat="1"/>
    <row r="659" s="44" customFormat="1"/>
    <row r="660" s="44" customFormat="1"/>
    <row r="661" s="44" customFormat="1"/>
    <row r="662" s="44" customFormat="1"/>
    <row r="663" s="44" customFormat="1"/>
    <row r="664" s="44" customFormat="1"/>
    <row r="665" s="44" customFormat="1"/>
    <row r="666" s="44" customFormat="1"/>
    <row r="667" s="44" customFormat="1"/>
    <row r="668" s="44" customFormat="1"/>
    <row r="669" s="44" customFormat="1"/>
    <row r="670" s="44" customFormat="1"/>
    <row r="671" s="44" customFormat="1"/>
    <row r="672" s="44" customFormat="1"/>
    <row r="673" s="44" customFormat="1"/>
    <row r="674" s="44" customFormat="1"/>
    <row r="675" s="44" customFormat="1"/>
    <row r="676" s="44" customFormat="1"/>
    <row r="677" s="44" customFormat="1"/>
    <row r="678" s="44" customFormat="1"/>
    <row r="679" s="44" customFormat="1"/>
    <row r="680" s="44" customFormat="1"/>
    <row r="681" s="44" customFormat="1"/>
    <row r="682" s="44" customFormat="1"/>
    <row r="683" s="44" customFormat="1"/>
    <row r="684" s="44" customFormat="1"/>
    <row r="685" s="44" customFormat="1"/>
    <row r="686" s="44" customFormat="1"/>
    <row r="687" s="44" customFormat="1"/>
    <row r="688" s="44" customFormat="1"/>
    <row r="689" s="44" customFormat="1"/>
    <row r="690" s="44" customFormat="1"/>
    <row r="691" s="44" customFormat="1"/>
    <row r="692" s="44" customFormat="1"/>
    <row r="693" s="44" customFormat="1"/>
    <row r="694" s="44" customFormat="1"/>
    <row r="695" s="44" customFormat="1"/>
    <row r="696" s="44" customFormat="1"/>
    <row r="697" s="44" customFormat="1"/>
    <row r="698" s="44" customFormat="1"/>
    <row r="699" s="44" customFormat="1"/>
    <row r="700" s="44" customFormat="1"/>
    <row r="701" s="44" customFormat="1"/>
    <row r="702" s="44" customFormat="1"/>
    <row r="703" s="44" customFormat="1"/>
    <row r="704" s="44" customFormat="1"/>
    <row r="705" s="44" customFormat="1"/>
    <row r="706" s="44" customFormat="1"/>
    <row r="707" s="44" customFormat="1"/>
    <row r="708" s="44" customFormat="1"/>
    <row r="709" s="44" customFormat="1"/>
    <row r="710" s="44" customFormat="1"/>
    <row r="711" s="44" customFormat="1"/>
    <row r="712" s="44" customFormat="1"/>
    <row r="713" s="44" customFormat="1"/>
    <row r="714" s="44" customFormat="1"/>
    <row r="715" s="44" customFormat="1"/>
    <row r="716" s="44" customFormat="1"/>
    <row r="717" s="44" customFormat="1"/>
    <row r="718" s="44" customFormat="1"/>
    <row r="719" s="44" customFormat="1"/>
    <row r="720" s="44" customFormat="1"/>
    <row r="721" s="44" customFormat="1"/>
    <row r="722" s="44" customFormat="1"/>
    <row r="723" s="44" customFormat="1"/>
    <row r="724" s="44" customFormat="1"/>
    <row r="725" s="44" customFormat="1"/>
    <row r="726" s="44" customFormat="1"/>
    <row r="727" s="44" customFormat="1"/>
    <row r="728" s="44" customFormat="1"/>
    <row r="729" s="44" customFormat="1"/>
    <row r="730" s="44" customFormat="1"/>
    <row r="731" s="44" customFormat="1"/>
    <row r="732" s="44" customFormat="1"/>
    <row r="733" s="44" customFormat="1"/>
    <row r="734" s="44" customFormat="1"/>
    <row r="735" s="44" customFormat="1"/>
    <row r="736" s="44" customFormat="1"/>
    <row r="737" s="44" customFormat="1"/>
    <row r="738" s="44" customFormat="1"/>
    <row r="739" s="44" customFormat="1"/>
    <row r="740" s="44" customFormat="1"/>
    <row r="741" s="44" customFormat="1"/>
    <row r="742" s="44" customFormat="1"/>
    <row r="743" s="44" customFormat="1"/>
    <row r="744" s="44" customFormat="1"/>
    <row r="745" s="44" customFormat="1"/>
    <row r="746" s="44" customFormat="1"/>
    <row r="747" s="44" customFormat="1"/>
    <row r="748" s="44" customFormat="1"/>
    <row r="749" s="44" customFormat="1"/>
    <row r="750" s="44" customFormat="1"/>
    <row r="751" s="44" customFormat="1"/>
    <row r="752" s="44" customFormat="1"/>
    <row r="753" s="44" customFormat="1"/>
    <row r="754" s="44" customFormat="1"/>
    <row r="755" s="44" customFormat="1"/>
    <row r="756" s="44" customFormat="1"/>
    <row r="757" s="44" customFormat="1"/>
    <row r="758" s="44" customFormat="1"/>
    <row r="759" s="44" customFormat="1"/>
    <row r="760" s="44" customFormat="1"/>
    <row r="761" s="44" customFormat="1"/>
    <row r="762" s="44" customFormat="1"/>
    <row r="763" s="44" customFormat="1"/>
    <row r="764" s="44" customFormat="1"/>
    <row r="765" s="44" customFormat="1"/>
    <row r="766" s="44" customFormat="1"/>
    <row r="767" s="44" customFormat="1"/>
    <row r="768" s="44" customFormat="1"/>
    <row r="769" s="44" customFormat="1"/>
    <row r="770" s="44" customFormat="1"/>
    <row r="771" s="44" customFormat="1"/>
    <row r="772" s="44" customFormat="1"/>
    <row r="773" s="44" customFormat="1"/>
    <row r="774" s="44" customFormat="1"/>
    <row r="775" s="44" customFormat="1"/>
    <row r="776" s="44" customFormat="1"/>
    <row r="777" s="44" customFormat="1"/>
    <row r="778" s="44" customFormat="1"/>
    <row r="779" s="44" customFormat="1"/>
    <row r="780" s="44" customFormat="1"/>
    <row r="781" s="44" customFormat="1"/>
    <row r="782" s="44" customFormat="1"/>
  </sheetData>
  <mergeCells count="18">
    <mergeCell ref="A2:K2"/>
    <mergeCell ref="A12:K12"/>
    <mergeCell ref="A13:K13"/>
    <mergeCell ref="A1:K1"/>
    <mergeCell ref="A3:A4"/>
    <mergeCell ref="B4:C4"/>
    <mergeCell ref="A7:K7"/>
    <mergeCell ref="A5:K5"/>
    <mergeCell ref="B3:K3"/>
    <mergeCell ref="B6:C6"/>
    <mergeCell ref="D6:E6"/>
    <mergeCell ref="F6:G6"/>
    <mergeCell ref="H6:I6"/>
    <mergeCell ref="J4:K4"/>
    <mergeCell ref="J6:K6"/>
    <mergeCell ref="H4:I4"/>
    <mergeCell ref="F4:G4"/>
    <mergeCell ref="D4:E4"/>
  </mergeCells>
  <hyperlinks>
    <hyperlink ref="A1" location="Inhalt!A20" display="Zurück zum Inhalt" xr:uid="{68B17BD5-9DBA-47B4-88CB-DFDA5DE3DB58}"/>
  </hyperlinks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67F0A-A6B3-4498-87CD-B300DDA96212}">
  <dimension ref="A1:G40"/>
  <sheetViews>
    <sheetView workbookViewId="0">
      <selection sqref="A1:G1"/>
    </sheetView>
  </sheetViews>
  <sheetFormatPr baseColWidth="10" defaultColWidth="11.44140625" defaultRowHeight="13.2"/>
  <cols>
    <col min="1" max="1" width="63.6640625" style="49" customWidth="1"/>
    <col min="2" max="5" width="14.109375" style="44" customWidth="1"/>
    <col min="6" max="16384" width="11.44140625" style="44"/>
  </cols>
  <sheetData>
    <row r="1" spans="1:7" ht="24" customHeight="1">
      <c r="A1" s="341" t="s">
        <v>28</v>
      </c>
      <c r="B1" s="341"/>
      <c r="C1" s="341"/>
      <c r="D1" s="341"/>
      <c r="E1" s="341"/>
      <c r="F1" s="341"/>
      <c r="G1" s="341"/>
    </row>
    <row r="2" spans="1:7" ht="15" customHeight="1">
      <c r="A2" s="275" t="s">
        <v>336</v>
      </c>
      <c r="B2" s="275"/>
      <c r="C2" s="275"/>
      <c r="D2" s="275"/>
      <c r="E2" s="275"/>
      <c r="F2" s="275"/>
      <c r="G2" s="275"/>
    </row>
    <row r="3" spans="1:7" ht="12.75" customHeight="1">
      <c r="A3" s="276" t="s">
        <v>228</v>
      </c>
      <c r="B3" s="285" t="s">
        <v>30</v>
      </c>
      <c r="C3" s="286"/>
      <c r="D3" s="286"/>
      <c r="E3" s="287"/>
      <c r="F3" s="348" t="s">
        <v>181</v>
      </c>
      <c r="G3" s="349"/>
    </row>
    <row r="4" spans="1:7" ht="12.75" customHeight="1">
      <c r="A4" s="345"/>
      <c r="B4" s="278" t="s">
        <v>297</v>
      </c>
      <c r="C4" s="280"/>
      <c r="D4" s="278" t="s">
        <v>298</v>
      </c>
      <c r="E4" s="280"/>
      <c r="F4" s="350"/>
      <c r="G4" s="351"/>
    </row>
    <row r="5" spans="1:7">
      <c r="A5" s="345"/>
      <c r="B5" s="33" t="s">
        <v>32</v>
      </c>
      <c r="C5" s="35" t="s">
        <v>219</v>
      </c>
      <c r="D5" s="33" t="s">
        <v>32</v>
      </c>
      <c r="E5" s="35" t="s">
        <v>219</v>
      </c>
      <c r="F5" s="33" t="s">
        <v>32</v>
      </c>
      <c r="G5" s="34" t="s">
        <v>219</v>
      </c>
    </row>
    <row r="6" spans="1:7" s="73" customFormat="1">
      <c r="A6" s="346"/>
      <c r="B6" s="271" t="s">
        <v>38</v>
      </c>
      <c r="C6" s="272"/>
      <c r="D6" s="272"/>
      <c r="E6" s="272"/>
      <c r="F6" s="272"/>
      <c r="G6" s="272"/>
    </row>
    <row r="7" spans="1:7" s="73" customFormat="1">
      <c r="A7" s="94" t="s">
        <v>221</v>
      </c>
      <c r="B7" s="141">
        <v>8261</v>
      </c>
      <c r="C7" s="141">
        <v>7069</v>
      </c>
      <c r="D7" s="141">
        <v>11323</v>
      </c>
      <c r="E7" s="141">
        <v>9484</v>
      </c>
      <c r="F7" s="143">
        <v>60572</v>
      </c>
      <c r="G7" s="143">
        <v>51340</v>
      </c>
    </row>
    <row r="8" spans="1:7" s="73" customFormat="1" ht="22.8">
      <c r="A8" s="95" t="s">
        <v>222</v>
      </c>
      <c r="B8" s="138">
        <v>1332</v>
      </c>
      <c r="C8" s="138">
        <v>954</v>
      </c>
      <c r="D8" s="138">
        <v>1785</v>
      </c>
      <c r="E8" s="138">
        <v>1205</v>
      </c>
      <c r="F8" s="140">
        <v>9118</v>
      </c>
      <c r="G8" s="140">
        <v>5920</v>
      </c>
    </row>
    <row r="9" spans="1:7" s="73" customFormat="1">
      <c r="A9" s="96" t="s">
        <v>223</v>
      </c>
      <c r="B9" s="141">
        <v>2628</v>
      </c>
      <c r="C9" s="141">
        <v>1665</v>
      </c>
      <c r="D9" s="141">
        <v>4362</v>
      </c>
      <c r="E9" s="141">
        <v>2645</v>
      </c>
      <c r="F9" s="143">
        <v>26873</v>
      </c>
      <c r="G9" s="143">
        <v>16084</v>
      </c>
    </row>
    <row r="10" spans="1:7" s="73" customFormat="1" ht="22.8">
      <c r="A10" s="95" t="s">
        <v>224</v>
      </c>
      <c r="B10" s="138">
        <v>12915</v>
      </c>
      <c r="C10" s="138">
        <v>7830</v>
      </c>
      <c r="D10" s="138">
        <v>18806</v>
      </c>
      <c r="E10" s="138">
        <v>10956</v>
      </c>
      <c r="F10" s="140">
        <v>114433</v>
      </c>
      <c r="G10" s="140">
        <v>67276</v>
      </c>
    </row>
    <row r="11" spans="1:7" s="73" customFormat="1" ht="22.8">
      <c r="A11" s="96" t="s">
        <v>225</v>
      </c>
      <c r="B11" s="141">
        <v>1395</v>
      </c>
      <c r="C11" s="141">
        <v>881</v>
      </c>
      <c r="D11" s="141">
        <v>2010</v>
      </c>
      <c r="E11" s="141">
        <v>1248</v>
      </c>
      <c r="F11" s="143">
        <v>13617</v>
      </c>
      <c r="G11" s="143">
        <v>8160</v>
      </c>
    </row>
    <row r="12" spans="1:7" s="73" customFormat="1">
      <c r="A12" s="95" t="s">
        <v>226</v>
      </c>
      <c r="B12" s="138">
        <v>2328</v>
      </c>
      <c r="C12" s="138">
        <v>1936</v>
      </c>
      <c r="D12" s="138">
        <v>3457</v>
      </c>
      <c r="E12" s="138">
        <v>2814</v>
      </c>
      <c r="F12" s="140">
        <v>21457</v>
      </c>
      <c r="G12" s="140">
        <v>17577</v>
      </c>
    </row>
    <row r="13" spans="1:7" ht="12.75" customHeight="1">
      <c r="A13" s="97" t="s">
        <v>299</v>
      </c>
      <c r="B13" s="141">
        <v>30828</v>
      </c>
      <c r="C13" s="141">
        <v>21650</v>
      </c>
      <c r="D13" s="141">
        <v>44465</v>
      </c>
      <c r="E13" s="141">
        <v>30117</v>
      </c>
      <c r="F13" s="143">
        <v>256561</v>
      </c>
      <c r="G13" s="143">
        <v>173074</v>
      </c>
    </row>
    <row r="14" spans="1:7" ht="12.75" customHeight="1">
      <c r="A14" s="276" t="s">
        <v>228</v>
      </c>
      <c r="B14" s="285" t="s">
        <v>30</v>
      </c>
      <c r="C14" s="286"/>
      <c r="D14" s="286"/>
      <c r="E14" s="287"/>
      <c r="F14" s="348" t="s">
        <v>181</v>
      </c>
      <c r="G14" s="349"/>
    </row>
    <row r="15" spans="1:7" ht="12.75" customHeight="1">
      <c r="A15" s="345"/>
      <c r="B15" s="278" t="s">
        <v>297</v>
      </c>
      <c r="C15" s="280"/>
      <c r="D15" s="278" t="s">
        <v>298</v>
      </c>
      <c r="E15" s="280"/>
      <c r="F15" s="350"/>
      <c r="G15" s="351"/>
    </row>
    <row r="16" spans="1:7" s="73" customFormat="1">
      <c r="A16" s="345"/>
      <c r="B16" s="33" t="s">
        <v>32</v>
      </c>
      <c r="C16" s="35" t="s">
        <v>219</v>
      </c>
      <c r="D16" s="33" t="s">
        <v>32</v>
      </c>
      <c r="E16" s="35" t="s">
        <v>219</v>
      </c>
      <c r="F16" s="33" t="s">
        <v>32</v>
      </c>
      <c r="G16" s="34" t="s">
        <v>219</v>
      </c>
    </row>
    <row r="17" spans="1:7" s="73" customFormat="1" ht="12.75" customHeight="1">
      <c r="A17" s="346"/>
      <c r="B17" s="271" t="s">
        <v>200</v>
      </c>
      <c r="C17" s="272"/>
      <c r="D17" s="272"/>
      <c r="E17" s="272"/>
      <c r="F17" s="272"/>
      <c r="G17" s="343"/>
    </row>
    <row r="18" spans="1:7" s="73" customFormat="1">
      <c r="A18" s="94" t="s">
        <v>221</v>
      </c>
      <c r="B18" s="148">
        <v>26.797067600882311</v>
      </c>
      <c r="C18" s="148">
        <v>32.651270207852193</v>
      </c>
      <c r="D18" s="148">
        <v>25.464972450241763</v>
      </c>
      <c r="E18" s="148">
        <v>31.490520304147157</v>
      </c>
      <c r="F18" s="150">
        <v>23.609200151231093</v>
      </c>
      <c r="G18" s="150">
        <v>29.663612096559856</v>
      </c>
    </row>
    <row r="19" spans="1:7" s="73" customFormat="1" ht="22.8">
      <c r="A19" s="95" t="s">
        <v>222</v>
      </c>
      <c r="B19" s="146">
        <v>4.3207473725184897</v>
      </c>
      <c r="C19" s="146">
        <v>4.4064665127020781</v>
      </c>
      <c r="D19" s="146">
        <v>4.0143933430788259</v>
      </c>
      <c r="E19" s="146">
        <v>4.0010625228276391</v>
      </c>
      <c r="F19" s="201">
        <v>3.5539306441742897</v>
      </c>
      <c r="G19" s="201">
        <v>3.4205022129262632</v>
      </c>
    </row>
    <row r="20" spans="1:7" s="73" customFormat="1">
      <c r="A20" s="96" t="s">
        <v>223</v>
      </c>
      <c r="B20" s="148">
        <v>8.5247177890229668</v>
      </c>
      <c r="C20" s="148">
        <v>7.690531177829099</v>
      </c>
      <c r="D20" s="148">
        <v>9.8099628921623747</v>
      </c>
      <c r="E20" s="148">
        <v>8.7824152472025769</v>
      </c>
      <c r="F20" s="150">
        <v>10.474312151885906</v>
      </c>
      <c r="G20" s="150">
        <v>9.2931347284976376</v>
      </c>
    </row>
    <row r="21" spans="1:7" s="73" customFormat="1" ht="22.8">
      <c r="A21" s="95" t="s">
        <v>224</v>
      </c>
      <c r="B21" s="146">
        <v>41.893732970027244</v>
      </c>
      <c r="C21" s="146">
        <v>36.166281755196309</v>
      </c>
      <c r="D21" s="146">
        <v>42.293939053187898</v>
      </c>
      <c r="E21" s="146">
        <v>36.378125311285984</v>
      </c>
      <c r="F21" s="201">
        <v>44.602648103180144</v>
      </c>
      <c r="G21" s="201">
        <v>38.87123426973433</v>
      </c>
    </row>
    <row r="22" spans="1:7" s="73" customFormat="1" ht="22.8">
      <c r="A22" s="96" t="s">
        <v>225</v>
      </c>
      <c r="B22" s="148">
        <v>4.5251070455430131</v>
      </c>
      <c r="C22" s="148">
        <v>4.0692840646651272</v>
      </c>
      <c r="D22" s="148">
        <v>4.5204093106938039</v>
      </c>
      <c r="E22" s="148">
        <v>4.1438390277916124</v>
      </c>
      <c r="F22" s="150">
        <v>5.3075097150385293</v>
      </c>
      <c r="G22" s="150">
        <v>4.7147462934929569</v>
      </c>
    </row>
    <row r="23" spans="1:7" ht="12.75" customHeight="1">
      <c r="A23" s="95" t="s">
        <v>226</v>
      </c>
      <c r="B23" s="146">
        <v>7.5515764889061892</v>
      </c>
      <c r="C23" s="146">
        <v>8.9422632794457275</v>
      </c>
      <c r="D23" s="146">
        <v>7.7746542224221296</v>
      </c>
      <c r="E23" s="146">
        <v>9.3435601155493568</v>
      </c>
      <c r="F23" s="201">
        <v>8.3633132081649197</v>
      </c>
      <c r="G23" s="200">
        <v>10.155771519696778</v>
      </c>
    </row>
    <row r="24" spans="1:7">
      <c r="A24" s="97" t="s">
        <v>299</v>
      </c>
      <c r="B24" s="194">
        <v>100</v>
      </c>
      <c r="C24" s="194">
        <v>100</v>
      </c>
      <c r="D24" s="194">
        <v>100</v>
      </c>
      <c r="E24" s="194">
        <v>100</v>
      </c>
      <c r="F24" s="194">
        <v>100</v>
      </c>
      <c r="G24" s="164">
        <v>100</v>
      </c>
    </row>
    <row r="25" spans="1:7" ht="14.25" customHeight="1">
      <c r="A25" s="289" t="s">
        <v>300</v>
      </c>
      <c r="B25" s="289"/>
      <c r="C25" s="289"/>
      <c r="D25" s="289"/>
      <c r="E25" s="289"/>
      <c r="F25" s="289"/>
      <c r="G25" s="289"/>
    </row>
    <row r="26" spans="1:7" ht="24" customHeight="1">
      <c r="A26" s="347" t="s">
        <v>305</v>
      </c>
      <c r="B26" s="347"/>
      <c r="C26" s="347"/>
      <c r="D26" s="347"/>
      <c r="E26" s="347"/>
      <c r="F26" s="347"/>
      <c r="G26" s="347"/>
    </row>
    <row r="27" spans="1:7">
      <c r="A27" s="342" t="s">
        <v>234</v>
      </c>
      <c r="B27" s="342"/>
      <c r="C27" s="342"/>
      <c r="D27" s="342"/>
      <c r="E27" s="342"/>
      <c r="F27" s="342"/>
      <c r="G27" s="342"/>
    </row>
    <row r="32" spans="1:7" ht="14.4">
      <c r="A32" s="98"/>
      <c r="E32" s="53"/>
    </row>
    <row r="33" spans="1:5" ht="14.4">
      <c r="A33" s="98"/>
      <c r="E33" s="54"/>
    </row>
    <row r="34" spans="1:5" ht="14.4">
      <c r="A34" s="98"/>
      <c r="E34" s="53"/>
    </row>
    <row r="35" spans="1:5" ht="14.4">
      <c r="A35" s="98"/>
      <c r="E35" s="54"/>
    </row>
    <row r="36" spans="1:5" ht="14.4">
      <c r="A36" s="98"/>
      <c r="E36" s="53"/>
    </row>
    <row r="37" spans="1:5" ht="14.4">
      <c r="A37" s="98"/>
      <c r="E37" s="344"/>
    </row>
    <row r="38" spans="1:5" ht="14.4">
      <c r="A38" s="98"/>
      <c r="E38" s="344"/>
    </row>
    <row r="39" spans="1:5">
      <c r="E39" s="54"/>
    </row>
    <row r="40" spans="1:5">
      <c r="E40" s="55"/>
    </row>
  </sheetData>
  <mergeCells count="18">
    <mergeCell ref="E37:E38"/>
    <mergeCell ref="A3:A6"/>
    <mergeCell ref="B3:E3"/>
    <mergeCell ref="A25:G25"/>
    <mergeCell ref="A26:G26"/>
    <mergeCell ref="F3:G4"/>
    <mergeCell ref="B4:C4"/>
    <mergeCell ref="D4:E4"/>
    <mergeCell ref="B6:G6"/>
    <mergeCell ref="A14:A17"/>
    <mergeCell ref="B14:E14"/>
    <mergeCell ref="F14:G15"/>
    <mergeCell ref="A1:G1"/>
    <mergeCell ref="A2:G2"/>
    <mergeCell ref="A27:G27"/>
    <mergeCell ref="B15:C15"/>
    <mergeCell ref="D15:E15"/>
    <mergeCell ref="B17:G17"/>
  </mergeCells>
  <hyperlinks>
    <hyperlink ref="A1:E1" location="Inhalt!A1" display="Zurück zum Inhalt" xr:uid="{0295877E-5FE8-4854-8BB4-2CA1B7CF891A}"/>
  </hyperlink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64"/>
  <sheetViews>
    <sheetView showGridLines="0" zoomScaleNormal="100" workbookViewId="0">
      <selection activeCell="A2" sqref="A2:V2"/>
    </sheetView>
  </sheetViews>
  <sheetFormatPr baseColWidth="10" defaultColWidth="11.44140625" defaultRowHeight="13.2"/>
  <cols>
    <col min="1" max="1" width="8.109375" style="5" customWidth="1"/>
    <col min="2" max="3" width="13.44140625" style="5" customWidth="1"/>
    <col min="4" max="4" width="14.5546875" style="5" customWidth="1"/>
    <col min="5" max="5" width="10.44140625" style="5" customWidth="1"/>
    <col min="6" max="6" width="8.88671875" style="5" customWidth="1"/>
    <col min="7" max="7" width="10.5546875" style="5" customWidth="1"/>
    <col min="8" max="8" width="10.44140625" style="5" customWidth="1"/>
    <col min="9" max="10" width="12.5546875" style="5" customWidth="1"/>
    <col min="11" max="16384" width="11.44140625" style="5"/>
  </cols>
  <sheetData>
    <row r="1" spans="1:23" s="7" customFormat="1" ht="24" customHeight="1">
      <c r="A1" s="246" t="s">
        <v>28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6"/>
      <c r="U1" s="246"/>
      <c r="V1" s="246"/>
    </row>
    <row r="2" spans="1:23" s="14" customFormat="1" ht="15" customHeight="1">
      <c r="A2" s="248" t="s">
        <v>342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</row>
    <row r="3" spans="1:23" s="11" customFormat="1" ht="12.75" customHeight="1">
      <c r="A3" s="249" t="s">
        <v>48</v>
      </c>
      <c r="B3" s="250" t="s">
        <v>30</v>
      </c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1" t="s">
        <v>49</v>
      </c>
      <c r="Q3" s="251"/>
      <c r="R3" s="251"/>
      <c r="S3" s="251"/>
      <c r="T3" s="251"/>
      <c r="U3" s="251"/>
      <c r="V3" s="252"/>
    </row>
    <row r="4" spans="1:23" s="11" customFormat="1" ht="12.75" customHeight="1">
      <c r="A4" s="249"/>
      <c r="B4" s="250" t="s">
        <v>50</v>
      </c>
      <c r="C4" s="250" t="s">
        <v>51</v>
      </c>
      <c r="D4" s="250" t="s">
        <v>52</v>
      </c>
      <c r="E4" s="250" t="s">
        <v>53</v>
      </c>
      <c r="F4" s="250"/>
      <c r="G4" s="250" t="s">
        <v>54</v>
      </c>
      <c r="H4" s="250"/>
      <c r="I4" s="250" t="s">
        <v>55</v>
      </c>
      <c r="J4" s="250" t="s">
        <v>56</v>
      </c>
      <c r="K4" s="250" t="s">
        <v>57</v>
      </c>
      <c r="L4" s="250"/>
      <c r="M4" s="250"/>
      <c r="N4" s="250"/>
      <c r="O4" s="250"/>
      <c r="P4" s="253" t="s">
        <v>58</v>
      </c>
      <c r="Q4" s="253"/>
      <c r="R4" s="253" t="s">
        <v>57</v>
      </c>
      <c r="S4" s="253"/>
      <c r="T4" s="253"/>
      <c r="U4" s="253"/>
      <c r="V4" s="254"/>
    </row>
    <row r="5" spans="1:23" s="11" customFormat="1" ht="63.75" customHeight="1">
      <c r="A5" s="249"/>
      <c r="B5" s="250"/>
      <c r="C5" s="250"/>
      <c r="D5" s="250"/>
      <c r="E5" s="250"/>
      <c r="F5" s="250"/>
      <c r="G5" s="250"/>
      <c r="H5" s="250"/>
      <c r="I5" s="250"/>
      <c r="J5" s="250"/>
      <c r="K5" s="1" t="s">
        <v>59</v>
      </c>
      <c r="L5" s="1" t="s">
        <v>60</v>
      </c>
      <c r="M5" s="1" t="s">
        <v>61</v>
      </c>
      <c r="N5" s="1" t="s">
        <v>62</v>
      </c>
      <c r="O5" s="1" t="s">
        <v>202</v>
      </c>
      <c r="P5" s="253"/>
      <c r="Q5" s="253"/>
      <c r="R5" s="33" t="s">
        <v>59</v>
      </c>
      <c r="S5" s="33" t="s">
        <v>60</v>
      </c>
      <c r="T5" s="33" t="s">
        <v>61</v>
      </c>
      <c r="U5" s="33" t="s">
        <v>62</v>
      </c>
      <c r="V5" s="37" t="s">
        <v>202</v>
      </c>
    </row>
    <row r="6" spans="1:23" s="11" customFormat="1" ht="12.75" customHeight="1">
      <c r="A6" s="249"/>
      <c r="B6" s="255" t="s">
        <v>38</v>
      </c>
      <c r="C6" s="255"/>
      <c r="D6" s="255"/>
      <c r="E6" s="255"/>
      <c r="F6" s="255" t="s">
        <v>39</v>
      </c>
      <c r="G6" s="255"/>
      <c r="H6" s="13" t="s">
        <v>38</v>
      </c>
      <c r="I6" s="13" t="s">
        <v>63</v>
      </c>
      <c r="J6" s="13" t="s">
        <v>38</v>
      </c>
      <c r="K6" s="255" t="s">
        <v>63</v>
      </c>
      <c r="L6" s="255"/>
      <c r="M6" s="255"/>
      <c r="N6" s="255"/>
      <c r="O6" s="255"/>
      <c r="P6" s="13" t="s">
        <v>38</v>
      </c>
      <c r="Q6" s="257" t="s">
        <v>64</v>
      </c>
      <c r="R6" s="257"/>
      <c r="S6" s="257"/>
      <c r="T6" s="257"/>
      <c r="U6" s="257"/>
      <c r="V6" s="258"/>
    </row>
    <row r="7" spans="1:23" s="58" customFormat="1" ht="12.75" customHeight="1">
      <c r="A7" s="106">
        <v>1975</v>
      </c>
      <c r="B7" s="134">
        <v>163447</v>
      </c>
      <c r="C7" s="134">
        <v>152244</v>
      </c>
      <c r="D7" s="134" t="s">
        <v>41</v>
      </c>
      <c r="E7" s="135">
        <v>11203</v>
      </c>
      <c r="F7" s="136">
        <v>6.9</v>
      </c>
      <c r="G7" s="134" t="s">
        <v>41</v>
      </c>
      <c r="H7" s="134" t="s">
        <v>41</v>
      </c>
      <c r="I7" s="134" t="s">
        <v>41</v>
      </c>
      <c r="J7" s="134" t="s">
        <v>41</v>
      </c>
      <c r="K7" s="134" t="s">
        <v>41</v>
      </c>
      <c r="L7" s="134" t="s">
        <v>41</v>
      </c>
      <c r="M7" s="134" t="s">
        <v>41</v>
      </c>
      <c r="N7" s="134" t="s">
        <v>41</v>
      </c>
      <c r="O7" s="134" t="s">
        <v>41</v>
      </c>
      <c r="P7" s="134" t="s">
        <v>41</v>
      </c>
      <c r="Q7" s="134" t="s">
        <v>41</v>
      </c>
      <c r="R7" s="134" t="s">
        <v>41</v>
      </c>
      <c r="S7" s="134" t="s">
        <v>41</v>
      </c>
      <c r="T7" s="134" t="s">
        <v>41</v>
      </c>
      <c r="U7" s="134" t="s">
        <v>41</v>
      </c>
      <c r="V7" s="137" t="s">
        <v>41</v>
      </c>
    </row>
    <row r="8" spans="1:23" s="58" customFormat="1" ht="12.75" customHeight="1">
      <c r="A8" s="101">
        <v>1980</v>
      </c>
      <c r="B8" s="138">
        <v>189953</v>
      </c>
      <c r="C8" s="138">
        <v>176743</v>
      </c>
      <c r="D8" s="138" t="s">
        <v>41</v>
      </c>
      <c r="E8" s="138">
        <v>13210</v>
      </c>
      <c r="F8" s="139">
        <v>7</v>
      </c>
      <c r="G8" s="139">
        <v>1.7</v>
      </c>
      <c r="H8" s="138" t="s">
        <v>41</v>
      </c>
      <c r="I8" s="139">
        <v>5.3</v>
      </c>
      <c r="J8" s="138">
        <v>10030</v>
      </c>
      <c r="K8" s="138" t="s">
        <v>41</v>
      </c>
      <c r="L8" s="138" t="s">
        <v>41</v>
      </c>
      <c r="M8" s="138" t="s">
        <v>41</v>
      </c>
      <c r="N8" s="138" t="s">
        <v>41</v>
      </c>
      <c r="O8" s="138" t="s">
        <v>41</v>
      </c>
      <c r="P8" s="138" t="s">
        <v>41</v>
      </c>
      <c r="Q8" s="138" t="s">
        <v>41</v>
      </c>
      <c r="R8" s="138" t="s">
        <v>41</v>
      </c>
      <c r="S8" s="138" t="s">
        <v>41</v>
      </c>
      <c r="T8" s="138" t="s">
        <v>41</v>
      </c>
      <c r="U8" s="138" t="s">
        <v>41</v>
      </c>
      <c r="V8" s="140" t="s">
        <v>41</v>
      </c>
    </row>
    <row r="9" spans="1:23" s="58" customFormat="1" ht="12.75" customHeight="1">
      <c r="A9" s="100">
        <v>1985</v>
      </c>
      <c r="B9" s="141">
        <v>206823</v>
      </c>
      <c r="C9" s="141">
        <v>191472</v>
      </c>
      <c r="D9" s="141" t="s">
        <v>41</v>
      </c>
      <c r="E9" s="141">
        <v>15351</v>
      </c>
      <c r="F9" s="142">
        <v>7.4</v>
      </c>
      <c r="G9" s="142">
        <v>2.2000000000000002</v>
      </c>
      <c r="H9" s="141" t="s">
        <v>41</v>
      </c>
      <c r="I9" s="142">
        <v>5.2</v>
      </c>
      <c r="J9" s="141">
        <v>10674</v>
      </c>
      <c r="K9" s="141" t="s">
        <v>41</v>
      </c>
      <c r="L9" s="141" t="s">
        <v>41</v>
      </c>
      <c r="M9" s="141" t="s">
        <v>41</v>
      </c>
      <c r="N9" s="141" t="s">
        <v>41</v>
      </c>
      <c r="O9" s="141" t="s">
        <v>41</v>
      </c>
      <c r="P9" s="141" t="s">
        <v>41</v>
      </c>
      <c r="Q9" s="141" t="s">
        <v>41</v>
      </c>
      <c r="R9" s="141" t="s">
        <v>41</v>
      </c>
      <c r="S9" s="141" t="s">
        <v>41</v>
      </c>
      <c r="T9" s="141" t="s">
        <v>41</v>
      </c>
      <c r="U9" s="141" t="s">
        <v>41</v>
      </c>
      <c r="V9" s="143" t="s">
        <v>41</v>
      </c>
    </row>
    <row r="10" spans="1:23" s="58" customFormat="1" ht="12.75" customHeight="1">
      <c r="A10" s="101">
        <v>1990</v>
      </c>
      <c r="B10" s="138">
        <v>277868</v>
      </c>
      <c r="C10" s="138">
        <v>253578</v>
      </c>
      <c r="D10" s="138" t="s">
        <v>41</v>
      </c>
      <c r="E10" s="138">
        <v>24290</v>
      </c>
      <c r="F10" s="139">
        <v>8.6999999999999993</v>
      </c>
      <c r="G10" s="139">
        <v>2.6</v>
      </c>
      <c r="H10" s="138" t="s">
        <v>41</v>
      </c>
      <c r="I10" s="139">
        <v>6.1</v>
      </c>
      <c r="J10" s="138">
        <v>16850</v>
      </c>
      <c r="K10" s="138" t="s">
        <v>41</v>
      </c>
      <c r="L10" s="138" t="s">
        <v>41</v>
      </c>
      <c r="M10" s="138" t="s">
        <v>41</v>
      </c>
      <c r="N10" s="138" t="s">
        <v>41</v>
      </c>
      <c r="O10" s="138" t="s">
        <v>41</v>
      </c>
      <c r="P10" s="138" t="s">
        <v>41</v>
      </c>
      <c r="Q10" s="138" t="s">
        <v>41</v>
      </c>
      <c r="R10" s="138" t="s">
        <v>41</v>
      </c>
      <c r="S10" s="138" t="s">
        <v>41</v>
      </c>
      <c r="T10" s="138" t="s">
        <v>41</v>
      </c>
      <c r="U10" s="138" t="s">
        <v>41</v>
      </c>
      <c r="V10" s="140" t="s">
        <v>41</v>
      </c>
    </row>
    <row r="11" spans="1:23" s="58" customFormat="1" ht="12.75" customHeight="1">
      <c r="A11" s="100">
        <v>1995</v>
      </c>
      <c r="B11" s="141">
        <v>261427</v>
      </c>
      <c r="C11" s="141">
        <v>224641</v>
      </c>
      <c r="D11" s="141" t="s">
        <v>41</v>
      </c>
      <c r="E11" s="141">
        <v>36786</v>
      </c>
      <c r="F11" s="142">
        <v>14.1</v>
      </c>
      <c r="G11" s="142">
        <v>3.3</v>
      </c>
      <c r="H11" s="141" t="s">
        <v>41</v>
      </c>
      <c r="I11" s="142">
        <v>10.8</v>
      </c>
      <c r="J11" s="141">
        <v>28223</v>
      </c>
      <c r="K11" s="141" t="s">
        <v>41</v>
      </c>
      <c r="L11" s="141" t="s">
        <v>41</v>
      </c>
      <c r="M11" s="141" t="s">
        <v>41</v>
      </c>
      <c r="N11" s="141" t="s">
        <v>41</v>
      </c>
      <c r="O11" s="141" t="s">
        <v>41</v>
      </c>
      <c r="P11" s="141" t="s">
        <v>41</v>
      </c>
      <c r="Q11" s="141" t="s">
        <v>41</v>
      </c>
      <c r="R11" s="141" t="s">
        <v>41</v>
      </c>
      <c r="S11" s="141" t="s">
        <v>41</v>
      </c>
      <c r="T11" s="141" t="s">
        <v>41</v>
      </c>
      <c r="U11" s="141" t="s">
        <v>41</v>
      </c>
      <c r="V11" s="143" t="s">
        <v>41</v>
      </c>
    </row>
    <row r="12" spans="1:23" s="58" customFormat="1" ht="12.75" customHeight="1">
      <c r="A12" s="101">
        <v>1996</v>
      </c>
      <c r="B12" s="138">
        <v>266687</v>
      </c>
      <c r="C12" s="138">
        <v>228414</v>
      </c>
      <c r="D12" s="138" t="s">
        <v>41</v>
      </c>
      <c r="E12" s="138">
        <v>38273</v>
      </c>
      <c r="F12" s="139">
        <v>14.4</v>
      </c>
      <c r="G12" s="139">
        <v>3.4</v>
      </c>
      <c r="H12" s="138" t="s">
        <v>41</v>
      </c>
      <c r="I12" s="139">
        <v>11</v>
      </c>
      <c r="J12" s="138">
        <v>29423</v>
      </c>
      <c r="K12" s="138" t="s">
        <v>41</v>
      </c>
      <c r="L12" s="138" t="s">
        <v>41</v>
      </c>
      <c r="M12" s="138" t="s">
        <v>41</v>
      </c>
      <c r="N12" s="138" t="s">
        <v>41</v>
      </c>
      <c r="O12" s="138" t="s">
        <v>41</v>
      </c>
      <c r="P12" s="138">
        <v>100033</v>
      </c>
      <c r="Q12" s="138">
        <v>5.4524058434869103</v>
      </c>
      <c r="R12" s="138" t="s">
        <v>41</v>
      </c>
      <c r="S12" s="138" t="s">
        <v>41</v>
      </c>
      <c r="T12" s="138" t="s">
        <v>41</v>
      </c>
      <c r="U12" s="138" t="s">
        <v>41</v>
      </c>
      <c r="V12" s="140" t="s">
        <v>41</v>
      </c>
    </row>
    <row r="13" spans="1:23" s="58" customFormat="1" ht="12.75" customHeight="1">
      <c r="A13" s="100">
        <v>1997</v>
      </c>
      <c r="B13" s="141">
        <v>267228</v>
      </c>
      <c r="C13" s="141">
        <v>227093</v>
      </c>
      <c r="D13" s="141">
        <f t="shared" ref="D13:D39" si="0">C13+H13</f>
        <v>236103</v>
      </c>
      <c r="E13" s="141">
        <v>40135</v>
      </c>
      <c r="F13" s="142">
        <v>15</v>
      </c>
      <c r="G13" s="142">
        <v>3.4</v>
      </c>
      <c r="H13" s="141">
        <v>9010</v>
      </c>
      <c r="I13" s="142">
        <v>11.6</v>
      </c>
      <c r="J13" s="141">
        <v>31125</v>
      </c>
      <c r="K13" s="141" t="s">
        <v>41</v>
      </c>
      <c r="L13" s="141" t="s">
        <v>41</v>
      </c>
      <c r="M13" s="141" t="s">
        <v>41</v>
      </c>
      <c r="N13" s="141" t="s">
        <v>41</v>
      </c>
      <c r="O13" s="141" t="s">
        <v>41</v>
      </c>
      <c r="P13" s="141">
        <v>103716</v>
      </c>
      <c r="Q13" s="144">
        <v>5.6896216902975398</v>
      </c>
      <c r="R13" s="141" t="s">
        <v>41</v>
      </c>
      <c r="S13" s="141" t="s">
        <v>41</v>
      </c>
      <c r="T13" s="141" t="s">
        <v>41</v>
      </c>
      <c r="U13" s="141" t="s">
        <v>41</v>
      </c>
      <c r="V13" s="143" t="s">
        <v>41</v>
      </c>
      <c r="W13" s="59"/>
    </row>
    <row r="14" spans="1:23" s="58" customFormat="1" ht="12.75" customHeight="1">
      <c r="A14" s="101">
        <v>1998</v>
      </c>
      <c r="B14" s="138">
        <v>271999</v>
      </c>
      <c r="C14" s="138">
        <v>227802</v>
      </c>
      <c r="D14" s="138">
        <f t="shared" si="0"/>
        <v>237227</v>
      </c>
      <c r="E14" s="138">
        <v>44197</v>
      </c>
      <c r="F14" s="139">
        <v>16.2</v>
      </c>
      <c r="G14" s="139">
        <v>3.4</v>
      </c>
      <c r="H14" s="138">
        <v>9425</v>
      </c>
      <c r="I14" s="139">
        <v>12.8</v>
      </c>
      <c r="J14" s="138">
        <v>34775</v>
      </c>
      <c r="K14" s="138" t="s">
        <v>41</v>
      </c>
      <c r="L14" s="138" t="s">
        <v>41</v>
      </c>
      <c r="M14" s="138" t="s">
        <v>41</v>
      </c>
      <c r="N14" s="138" t="s">
        <v>41</v>
      </c>
      <c r="O14" s="138" t="s">
        <v>41</v>
      </c>
      <c r="P14" s="138">
        <v>108785</v>
      </c>
      <c r="Q14" s="145">
        <v>6.0414261286612501</v>
      </c>
      <c r="R14" s="138" t="s">
        <v>41</v>
      </c>
      <c r="S14" s="138" t="s">
        <v>41</v>
      </c>
      <c r="T14" s="138" t="s">
        <v>41</v>
      </c>
      <c r="U14" s="138" t="s">
        <v>41</v>
      </c>
      <c r="V14" s="140" t="s">
        <v>41</v>
      </c>
      <c r="W14" s="59"/>
    </row>
    <row r="15" spans="1:23" s="58" customFormat="1" ht="12.75" customHeight="1">
      <c r="A15" s="100">
        <v>1999</v>
      </c>
      <c r="B15" s="141">
        <v>290983</v>
      </c>
      <c r="C15" s="141">
        <v>241290</v>
      </c>
      <c r="D15" s="141">
        <f t="shared" si="0"/>
        <v>251085</v>
      </c>
      <c r="E15" s="141">
        <v>49693</v>
      </c>
      <c r="F15" s="142">
        <v>17.100000000000001</v>
      </c>
      <c r="G15" s="142">
        <v>3.4</v>
      </c>
      <c r="H15" s="141">
        <v>9795</v>
      </c>
      <c r="I15" s="142">
        <v>13.7</v>
      </c>
      <c r="J15" s="141">
        <v>39898</v>
      </c>
      <c r="K15" s="141" t="s">
        <v>41</v>
      </c>
      <c r="L15" s="141" t="s">
        <v>41</v>
      </c>
      <c r="M15" s="141" t="s">
        <v>41</v>
      </c>
      <c r="N15" s="141" t="s">
        <v>41</v>
      </c>
      <c r="O15" s="141" t="s">
        <v>41</v>
      </c>
      <c r="P15" s="141">
        <v>112883</v>
      </c>
      <c r="Q15" s="144">
        <v>6.3758091691052599</v>
      </c>
      <c r="R15" s="141" t="s">
        <v>41</v>
      </c>
      <c r="S15" s="141" t="s">
        <v>41</v>
      </c>
      <c r="T15" s="141" t="s">
        <v>41</v>
      </c>
      <c r="U15" s="141" t="s">
        <v>41</v>
      </c>
      <c r="V15" s="143" t="s">
        <v>41</v>
      </c>
      <c r="W15" s="59"/>
    </row>
    <row r="16" spans="1:23" s="58" customFormat="1" ht="12.75" customHeight="1">
      <c r="A16" s="101">
        <v>2000</v>
      </c>
      <c r="B16" s="138">
        <v>314539</v>
      </c>
      <c r="C16" s="138">
        <v>259651</v>
      </c>
      <c r="D16" s="138">
        <f t="shared" si="0"/>
        <v>269391</v>
      </c>
      <c r="E16" s="138">
        <v>54888</v>
      </c>
      <c r="F16" s="139">
        <v>17.5</v>
      </c>
      <c r="G16" s="139">
        <v>3.1</v>
      </c>
      <c r="H16" s="138">
        <v>9740</v>
      </c>
      <c r="I16" s="139">
        <v>14.4</v>
      </c>
      <c r="J16" s="138">
        <v>45149</v>
      </c>
      <c r="K16" s="138" t="s">
        <v>41</v>
      </c>
      <c r="L16" s="138" t="s">
        <v>41</v>
      </c>
      <c r="M16" s="138" t="s">
        <v>41</v>
      </c>
      <c r="N16" s="138" t="s">
        <v>41</v>
      </c>
      <c r="O16" s="138" t="s">
        <v>41</v>
      </c>
      <c r="P16" s="138">
        <v>125714</v>
      </c>
      <c r="Q16" s="145">
        <v>6.9885255297373998</v>
      </c>
      <c r="R16" s="138" t="s">
        <v>41</v>
      </c>
      <c r="S16" s="138" t="s">
        <v>41</v>
      </c>
      <c r="T16" s="138" t="s">
        <v>41</v>
      </c>
      <c r="U16" s="138" t="s">
        <v>41</v>
      </c>
      <c r="V16" s="140" t="s">
        <v>41</v>
      </c>
      <c r="W16" s="59"/>
    </row>
    <row r="17" spans="1:26" s="58" customFormat="1" ht="12.75" customHeight="1">
      <c r="A17" s="100">
        <v>2001</v>
      </c>
      <c r="B17" s="141">
        <v>344659</v>
      </c>
      <c r="C17" s="141">
        <v>281152</v>
      </c>
      <c r="D17" s="141">
        <f t="shared" si="0"/>
        <v>291482</v>
      </c>
      <c r="E17" s="141">
        <v>63507</v>
      </c>
      <c r="F17" s="142">
        <v>18.399999999999999</v>
      </c>
      <c r="G17" s="142">
        <v>3</v>
      </c>
      <c r="H17" s="141">
        <v>10330</v>
      </c>
      <c r="I17" s="142">
        <v>15.4</v>
      </c>
      <c r="J17" s="141">
        <v>53175</v>
      </c>
      <c r="K17" s="141" t="s">
        <v>41</v>
      </c>
      <c r="L17" s="141" t="s">
        <v>41</v>
      </c>
      <c r="M17" s="141" t="s">
        <v>41</v>
      </c>
      <c r="N17" s="141" t="s">
        <v>41</v>
      </c>
      <c r="O17" s="141" t="s">
        <v>41</v>
      </c>
      <c r="P17" s="141">
        <v>142786</v>
      </c>
      <c r="Q17" s="144">
        <v>7.6428532048265998</v>
      </c>
      <c r="R17" s="141" t="s">
        <v>41</v>
      </c>
      <c r="S17" s="141" t="s">
        <v>41</v>
      </c>
      <c r="T17" s="141" t="s">
        <v>41</v>
      </c>
      <c r="U17" s="141" t="s">
        <v>41</v>
      </c>
      <c r="V17" s="143" t="s">
        <v>41</v>
      </c>
      <c r="W17" s="59"/>
    </row>
    <row r="18" spans="1:26" s="58" customFormat="1" ht="12.75" customHeight="1">
      <c r="A18" s="101">
        <v>2002</v>
      </c>
      <c r="B18" s="138">
        <v>358792</v>
      </c>
      <c r="C18" s="138">
        <v>290226</v>
      </c>
      <c r="D18" s="138">
        <f t="shared" si="0"/>
        <v>300311</v>
      </c>
      <c r="E18" s="138">
        <v>68566</v>
      </c>
      <c r="F18" s="139">
        <v>19.100000000000001</v>
      </c>
      <c r="G18" s="139">
        <v>2.8</v>
      </c>
      <c r="H18" s="138">
        <v>10085</v>
      </c>
      <c r="I18" s="139">
        <v>16.3</v>
      </c>
      <c r="J18" s="138">
        <v>58480</v>
      </c>
      <c r="K18" s="146">
        <v>3.6901504787961699</v>
      </c>
      <c r="L18" s="145">
        <v>7.3067715458276297</v>
      </c>
      <c r="M18" s="145">
        <v>3.2096443228454201</v>
      </c>
      <c r="N18" s="145">
        <v>51.966484268125903</v>
      </c>
      <c r="O18" s="145">
        <v>33.826949384404898</v>
      </c>
      <c r="P18" s="138">
        <v>163213</v>
      </c>
      <c r="Q18" s="145">
        <v>8.4182006394640805</v>
      </c>
      <c r="R18" s="146">
        <v>3.1584106852924099</v>
      </c>
      <c r="S18" s="145">
        <v>5.95227154366939</v>
      </c>
      <c r="T18" s="145">
        <v>7.5513892718193798</v>
      </c>
      <c r="U18" s="145">
        <v>72.266642159115307</v>
      </c>
      <c r="V18" s="147">
        <v>11.0712863401035</v>
      </c>
      <c r="W18" s="59"/>
    </row>
    <row r="19" spans="1:26" s="58" customFormat="1" ht="12.75" customHeight="1">
      <c r="A19" s="100">
        <v>2003</v>
      </c>
      <c r="B19" s="141">
        <v>377395</v>
      </c>
      <c r="C19" s="141">
        <v>306505</v>
      </c>
      <c r="D19" s="141">
        <f t="shared" si="0"/>
        <v>317280</v>
      </c>
      <c r="E19" s="141">
        <v>70890</v>
      </c>
      <c r="F19" s="142">
        <v>18.8</v>
      </c>
      <c r="G19" s="142">
        <v>2.9</v>
      </c>
      <c r="H19" s="141">
        <v>10775</v>
      </c>
      <c r="I19" s="142">
        <v>15.9</v>
      </c>
      <c r="J19" s="141">
        <v>60113</v>
      </c>
      <c r="K19" s="148">
        <v>4.7277627135561398</v>
      </c>
      <c r="L19" s="144">
        <v>7.52582636035467</v>
      </c>
      <c r="M19" s="144">
        <v>3.2854790145226498</v>
      </c>
      <c r="N19" s="144">
        <v>52.244938698783997</v>
      </c>
      <c r="O19" s="144">
        <v>32.2159932127826</v>
      </c>
      <c r="P19" s="141">
        <v>180306</v>
      </c>
      <c r="Q19" s="144">
        <v>8.9284043051006101</v>
      </c>
      <c r="R19" s="148">
        <v>4.4729763456365603</v>
      </c>
      <c r="S19" s="144">
        <v>7.2238706635977898</v>
      </c>
      <c r="T19" s="144">
        <v>7.4373977427137401</v>
      </c>
      <c r="U19" s="144">
        <v>71.093425029810604</v>
      </c>
      <c r="V19" s="149">
        <v>9.7723302182413097</v>
      </c>
      <c r="W19" s="59"/>
    </row>
    <row r="20" spans="1:26" s="58" customFormat="1" ht="12.75" customHeight="1">
      <c r="A20" s="101">
        <v>2004</v>
      </c>
      <c r="B20" s="138">
        <v>358704</v>
      </c>
      <c r="C20" s="138">
        <v>290469</v>
      </c>
      <c r="D20" s="138">
        <f t="shared" si="0"/>
        <v>300459</v>
      </c>
      <c r="E20" s="138">
        <v>68235</v>
      </c>
      <c r="F20" s="139">
        <v>19</v>
      </c>
      <c r="G20" s="139">
        <v>2.8</v>
      </c>
      <c r="H20" s="138">
        <v>9990</v>
      </c>
      <c r="I20" s="139">
        <v>16.2</v>
      </c>
      <c r="J20" s="138">
        <v>58247</v>
      </c>
      <c r="K20" s="146">
        <v>6.76258004704105</v>
      </c>
      <c r="L20" s="145">
        <v>8.3197417892766996</v>
      </c>
      <c r="M20" s="145">
        <v>3.2396518275619401</v>
      </c>
      <c r="N20" s="145">
        <v>49.048019640496499</v>
      </c>
      <c r="O20" s="145">
        <v>32.630006695623798</v>
      </c>
      <c r="P20" s="138">
        <v>186656</v>
      </c>
      <c r="Q20" s="145">
        <v>9.5081880365216804</v>
      </c>
      <c r="R20" s="146">
        <v>6.12895448822694</v>
      </c>
      <c r="S20" s="145">
        <v>7.9558543837561304</v>
      </c>
      <c r="T20" s="145">
        <v>7.9531756449063797</v>
      </c>
      <c r="U20" s="145">
        <v>69.148964667434598</v>
      </c>
      <c r="V20" s="147">
        <v>8.8130508156759806</v>
      </c>
      <c r="W20" s="59"/>
    </row>
    <row r="21" spans="1:26" s="58" customFormat="1" ht="12.75" customHeight="1">
      <c r="A21" s="100">
        <v>2005</v>
      </c>
      <c r="B21" s="141">
        <v>355961</v>
      </c>
      <c r="C21" s="141">
        <v>290192</v>
      </c>
      <c r="D21" s="141">
        <f t="shared" si="0"/>
        <v>300192</v>
      </c>
      <c r="E21" s="141">
        <v>65769</v>
      </c>
      <c r="F21" s="142">
        <v>18.5</v>
      </c>
      <c r="G21" s="142">
        <v>2.8</v>
      </c>
      <c r="H21" s="141">
        <v>10000</v>
      </c>
      <c r="I21" s="142">
        <v>15.7</v>
      </c>
      <c r="J21" s="141">
        <v>55773</v>
      </c>
      <c r="K21" s="148">
        <v>10.0604235024116</v>
      </c>
      <c r="L21" s="144">
        <v>10.155451562584</v>
      </c>
      <c r="M21" s="144">
        <v>3.4425259534183201</v>
      </c>
      <c r="N21" s="144">
        <v>39.685869506750599</v>
      </c>
      <c r="O21" s="144">
        <v>36.655729474835503</v>
      </c>
      <c r="P21" s="141">
        <v>189450</v>
      </c>
      <c r="Q21" s="144">
        <v>9.5404038242188793</v>
      </c>
      <c r="R21" s="148">
        <v>8.8572182633940404</v>
      </c>
      <c r="S21" s="144">
        <v>9.0076537344945908</v>
      </c>
      <c r="T21" s="144">
        <v>8.0680918448139405</v>
      </c>
      <c r="U21" s="144">
        <v>64.634468197413597</v>
      </c>
      <c r="V21" s="149">
        <v>9.4325679598838708</v>
      </c>
      <c r="W21" s="59"/>
    </row>
    <row r="22" spans="1:26" s="58" customFormat="1" ht="12.75" customHeight="1">
      <c r="A22" s="101">
        <v>2006</v>
      </c>
      <c r="B22" s="138">
        <v>344822</v>
      </c>
      <c r="C22" s="138">
        <v>281409</v>
      </c>
      <c r="D22" s="138">
        <f t="shared" si="0"/>
        <v>291269</v>
      </c>
      <c r="E22" s="138">
        <v>63413</v>
      </c>
      <c r="F22" s="139">
        <v>18.399999999999999</v>
      </c>
      <c r="G22" s="139">
        <v>2.9</v>
      </c>
      <c r="H22" s="138">
        <v>9860</v>
      </c>
      <c r="I22" s="139">
        <v>15.5</v>
      </c>
      <c r="J22" s="138">
        <v>53554</v>
      </c>
      <c r="K22" s="146">
        <v>16.2714269709079</v>
      </c>
      <c r="L22" s="145">
        <v>11.9729618702618</v>
      </c>
      <c r="M22" s="145">
        <v>3.8503193038801999</v>
      </c>
      <c r="N22" s="145">
        <v>28.406841692497299</v>
      </c>
      <c r="O22" s="145">
        <v>39.498450162452897</v>
      </c>
      <c r="P22" s="138">
        <v>188436</v>
      </c>
      <c r="Q22" s="145">
        <v>9.5215717900015306</v>
      </c>
      <c r="R22" s="146">
        <v>13.2937087059198</v>
      </c>
      <c r="S22" s="145">
        <v>10.1361212089049</v>
      </c>
      <c r="T22" s="145">
        <v>8.3954679332395798</v>
      </c>
      <c r="U22" s="145">
        <v>58.327805344017797</v>
      </c>
      <c r="V22" s="147">
        <v>9.8468968079178492</v>
      </c>
      <c r="W22" s="59"/>
    </row>
    <row r="23" spans="1:26" s="58" customFormat="1" ht="12.75" customHeight="1">
      <c r="A23" s="100">
        <v>2007</v>
      </c>
      <c r="B23" s="141">
        <v>361360</v>
      </c>
      <c r="C23" s="141">
        <v>297332</v>
      </c>
      <c r="D23" s="141">
        <f t="shared" si="0"/>
        <v>307602</v>
      </c>
      <c r="E23" s="141">
        <v>64028</v>
      </c>
      <c r="F23" s="142">
        <v>17.718618552136402</v>
      </c>
      <c r="G23" s="142">
        <v>2.8417644454283799</v>
      </c>
      <c r="H23" s="141">
        <v>10270</v>
      </c>
      <c r="I23" s="142">
        <v>14.876854106708</v>
      </c>
      <c r="J23" s="141">
        <v>53759</v>
      </c>
      <c r="K23" s="148">
        <v>22.163730724157801</v>
      </c>
      <c r="L23" s="144">
        <v>12.645324503804</v>
      </c>
      <c r="M23" s="144">
        <v>4.5908592049703296</v>
      </c>
      <c r="N23" s="144">
        <v>19.723209137074701</v>
      </c>
      <c r="O23" s="144">
        <v>40.876876429993096</v>
      </c>
      <c r="P23" s="141">
        <v>177852</v>
      </c>
      <c r="Q23" s="144">
        <v>9.16099422840675</v>
      </c>
      <c r="R23" s="148">
        <v>19.120044981726199</v>
      </c>
      <c r="S23" s="144">
        <v>11.6643238684285</v>
      </c>
      <c r="T23" s="144">
        <v>9.5558054540342994</v>
      </c>
      <c r="U23" s="144">
        <v>49.465842001686802</v>
      </c>
      <c r="V23" s="149">
        <v>10.1939836941243</v>
      </c>
      <c r="W23" s="59"/>
    </row>
    <row r="24" spans="1:26" s="58" customFormat="1" ht="12.75" customHeight="1">
      <c r="A24" s="101">
        <v>2008</v>
      </c>
      <c r="B24" s="138">
        <v>396610</v>
      </c>
      <c r="C24" s="138">
        <v>326801</v>
      </c>
      <c r="D24" s="138">
        <f t="shared" si="0"/>
        <v>338261</v>
      </c>
      <c r="E24" s="138">
        <v>69809</v>
      </c>
      <c r="F24" s="139">
        <v>17.601422051889799</v>
      </c>
      <c r="G24" s="139">
        <v>2.8892362774514</v>
      </c>
      <c r="H24" s="138">
        <v>11460</v>
      </c>
      <c r="I24" s="139">
        <v>14.712185774438399</v>
      </c>
      <c r="J24" s="138">
        <v>58350</v>
      </c>
      <c r="K24" s="146">
        <v>25.885175664096</v>
      </c>
      <c r="L24" s="145">
        <v>15.065981148243401</v>
      </c>
      <c r="M24" s="145">
        <v>4.3821765209940002</v>
      </c>
      <c r="N24" s="145">
        <v>13.1893744644387</v>
      </c>
      <c r="O24" s="145">
        <v>41.4772922022279</v>
      </c>
      <c r="P24" s="138">
        <v>180222</v>
      </c>
      <c r="Q24" s="145">
        <v>8.8985027948849194</v>
      </c>
      <c r="R24" s="146">
        <v>25.080457218954599</v>
      </c>
      <c r="S24" s="145">
        <v>13.6250138719343</v>
      </c>
      <c r="T24" s="145">
        <v>9.9017867051381607</v>
      </c>
      <c r="U24" s="145">
        <v>40.550438353124001</v>
      </c>
      <c r="V24" s="147">
        <v>10.842303850849</v>
      </c>
      <c r="W24" s="59"/>
    </row>
    <row r="25" spans="1:26" s="58" customFormat="1" ht="12.75" customHeight="1">
      <c r="A25" s="100">
        <v>2009</v>
      </c>
      <c r="B25" s="141">
        <v>424273</v>
      </c>
      <c r="C25" s="141">
        <v>350249</v>
      </c>
      <c r="D25" s="141">
        <f t="shared" si="0"/>
        <v>363364</v>
      </c>
      <c r="E25" s="141">
        <v>74024</v>
      </c>
      <c r="F25" s="142">
        <v>17.4472568369894</v>
      </c>
      <c r="G25" s="142">
        <v>3.09093437480113</v>
      </c>
      <c r="H25" s="141">
        <v>13115</v>
      </c>
      <c r="I25" s="142">
        <v>14.356322462188301</v>
      </c>
      <c r="J25" s="141">
        <v>60910</v>
      </c>
      <c r="K25" s="148">
        <v>26.539156131997999</v>
      </c>
      <c r="L25" s="144">
        <v>17.161385650960401</v>
      </c>
      <c r="M25" s="144">
        <v>4.5263503529798097</v>
      </c>
      <c r="N25" s="144">
        <v>9.8916434083073401</v>
      </c>
      <c r="O25" s="144">
        <v>41.881464455754397</v>
      </c>
      <c r="P25" s="141">
        <v>181249</v>
      </c>
      <c r="Q25" s="144">
        <v>8.5447331624220109</v>
      </c>
      <c r="R25" s="148">
        <v>28.943448275862099</v>
      </c>
      <c r="S25" s="144">
        <v>16.7006896551724</v>
      </c>
      <c r="T25" s="144">
        <v>10.7972413793103</v>
      </c>
      <c r="U25" s="144">
        <v>32.460689655172402</v>
      </c>
      <c r="V25" s="149">
        <v>11.0979310344828</v>
      </c>
      <c r="W25" s="59"/>
    </row>
    <row r="26" spans="1:26" s="58" customFormat="1" ht="12.75" customHeight="1">
      <c r="A26" s="101">
        <v>2010</v>
      </c>
      <c r="B26" s="138">
        <v>444608</v>
      </c>
      <c r="C26" s="138">
        <v>364478</v>
      </c>
      <c r="D26" s="138">
        <f t="shared" si="0"/>
        <v>378198</v>
      </c>
      <c r="E26" s="138">
        <v>80130</v>
      </c>
      <c r="F26" s="139">
        <v>18</v>
      </c>
      <c r="G26" s="139">
        <v>3.1</v>
      </c>
      <c r="H26" s="138">
        <v>13720</v>
      </c>
      <c r="I26" s="139">
        <v>14.9</v>
      </c>
      <c r="J26" s="138">
        <v>66413</v>
      </c>
      <c r="K26" s="146">
        <v>26.193666902564299</v>
      </c>
      <c r="L26" s="145">
        <v>19.8199147757216</v>
      </c>
      <c r="M26" s="145">
        <v>4.7355186484573801</v>
      </c>
      <c r="N26" s="145">
        <v>7.1748001144354303</v>
      </c>
      <c r="O26" s="145">
        <v>42.076099558821298</v>
      </c>
      <c r="P26" s="138">
        <v>184960</v>
      </c>
      <c r="Q26" s="145">
        <v>8.3416993867299496</v>
      </c>
      <c r="R26" s="146">
        <v>31.095912629757802</v>
      </c>
      <c r="S26" s="145">
        <v>20.4368512110727</v>
      </c>
      <c r="T26" s="145">
        <v>11.437608131487901</v>
      </c>
      <c r="U26" s="145">
        <v>25.332504325259499</v>
      </c>
      <c r="V26" s="147">
        <v>11.6971237024221</v>
      </c>
      <c r="W26" s="59"/>
      <c r="X26" s="60"/>
      <c r="Y26" s="60"/>
      <c r="Z26" s="60"/>
    </row>
    <row r="27" spans="1:26" s="58" customFormat="1" ht="12.75" customHeight="1">
      <c r="A27" s="100">
        <v>2011</v>
      </c>
      <c r="B27" s="141">
        <v>518748</v>
      </c>
      <c r="C27" s="141">
        <v>430629</v>
      </c>
      <c r="D27" s="141">
        <f t="shared" si="0"/>
        <v>445864</v>
      </c>
      <c r="E27" s="141">
        <v>88119</v>
      </c>
      <c r="F27" s="142">
        <v>17</v>
      </c>
      <c r="G27" s="142">
        <v>2.9</v>
      </c>
      <c r="H27" s="141">
        <v>15235</v>
      </c>
      <c r="I27" s="142">
        <v>14.1</v>
      </c>
      <c r="J27" s="141">
        <v>72886</v>
      </c>
      <c r="K27" s="148">
        <v>26.039294240320501</v>
      </c>
      <c r="L27" s="144">
        <v>21.739428696869101</v>
      </c>
      <c r="M27" s="144">
        <v>4.4356940976319201</v>
      </c>
      <c r="N27" s="144">
        <v>5.7637955162857102</v>
      </c>
      <c r="O27" s="144">
        <v>42.021787448892802</v>
      </c>
      <c r="P27" s="141">
        <v>192853</v>
      </c>
      <c r="Q27" s="148">
        <v>8.0997524542477208</v>
      </c>
      <c r="R27" s="148">
        <v>32.944440123408803</v>
      </c>
      <c r="S27" s="144">
        <v>24.041378237536001</v>
      </c>
      <c r="T27" s="144">
        <v>11.4775349355734</v>
      </c>
      <c r="U27" s="144">
        <v>19.3202146690519</v>
      </c>
      <c r="V27" s="149">
        <v>12.216432034429999</v>
      </c>
      <c r="W27" s="59"/>
      <c r="X27" s="60"/>
      <c r="Y27" s="60"/>
      <c r="Z27" s="60"/>
    </row>
    <row r="28" spans="1:26" s="58" customFormat="1" ht="12.75" customHeight="1">
      <c r="A28" s="101">
        <v>2012</v>
      </c>
      <c r="B28" s="138">
        <v>495088</v>
      </c>
      <c r="C28" s="138">
        <v>399621</v>
      </c>
      <c r="D28" s="138">
        <f t="shared" si="0"/>
        <v>415551</v>
      </c>
      <c r="E28" s="138">
        <v>95467</v>
      </c>
      <c r="F28" s="139">
        <v>19.2828345667841</v>
      </c>
      <c r="G28" s="139">
        <v>3.21760979866206</v>
      </c>
      <c r="H28" s="138">
        <v>15930</v>
      </c>
      <c r="I28" s="139">
        <v>16.065224768122</v>
      </c>
      <c r="J28" s="138">
        <v>79537</v>
      </c>
      <c r="K28" s="146">
        <v>26.3764034348794</v>
      </c>
      <c r="L28" s="145">
        <v>23.366483523391601</v>
      </c>
      <c r="M28" s="145">
        <v>3.9252171945132499</v>
      </c>
      <c r="N28" s="145">
        <v>5.1234016872650496</v>
      </c>
      <c r="O28" s="145">
        <v>41.208494159950703</v>
      </c>
      <c r="P28" s="138">
        <v>204644</v>
      </c>
      <c r="Q28" s="145">
        <v>8.1876955712330393</v>
      </c>
      <c r="R28" s="146">
        <v>33.971022991033301</v>
      </c>
      <c r="S28" s="145">
        <v>27.256957169732999</v>
      </c>
      <c r="T28" s="145">
        <v>11.348921302743801</v>
      </c>
      <c r="U28" s="145">
        <v>14.969825795890401</v>
      </c>
      <c r="V28" s="147">
        <v>12.4532727405996</v>
      </c>
      <c r="W28" s="59"/>
      <c r="X28" s="60"/>
      <c r="Y28" s="60"/>
      <c r="Z28" s="60"/>
    </row>
    <row r="29" spans="1:26" s="58" customFormat="1" ht="12.75" customHeight="1">
      <c r="A29" s="100">
        <v>2013</v>
      </c>
      <c r="B29" s="141">
        <v>508621</v>
      </c>
      <c r="C29" s="141">
        <v>406141</v>
      </c>
      <c r="D29" s="141">
        <f t="shared" si="0"/>
        <v>422451</v>
      </c>
      <c r="E29" s="141">
        <v>102480</v>
      </c>
      <c r="F29" s="142">
        <v>20.1485978754318</v>
      </c>
      <c r="G29" s="142">
        <v>3.2067099077702301</v>
      </c>
      <c r="H29" s="141">
        <v>16310</v>
      </c>
      <c r="I29" s="142">
        <v>16.9418879676616</v>
      </c>
      <c r="J29" s="141">
        <v>86170</v>
      </c>
      <c r="K29" s="148">
        <v>25.906928165254701</v>
      </c>
      <c r="L29" s="144">
        <v>24.7882093536033</v>
      </c>
      <c r="M29" s="144">
        <v>3.9398862713241298</v>
      </c>
      <c r="N29" s="144">
        <v>4.7522339561332201</v>
      </c>
      <c r="O29" s="144">
        <v>40.612742253684601</v>
      </c>
      <c r="P29" s="141">
        <v>218848</v>
      </c>
      <c r="Q29" s="144">
        <v>8.3629328196429302</v>
      </c>
      <c r="R29" s="148">
        <v>34.249485949280299</v>
      </c>
      <c r="S29" s="144">
        <v>30.2878684030158</v>
      </c>
      <c r="T29" s="144">
        <v>11.0600868174549</v>
      </c>
      <c r="U29" s="144">
        <v>12.017363490975599</v>
      </c>
      <c r="V29" s="149">
        <v>12.385195339273499</v>
      </c>
      <c r="W29" s="59"/>
      <c r="X29" s="60"/>
      <c r="Y29" s="60"/>
      <c r="Z29" s="60"/>
    </row>
    <row r="30" spans="1:26" s="58" customFormat="1" ht="12.75" customHeight="1">
      <c r="A30" s="101">
        <v>2014</v>
      </c>
      <c r="B30" s="138">
        <v>504882</v>
      </c>
      <c r="C30" s="138">
        <v>395659</v>
      </c>
      <c r="D30" s="138">
        <f t="shared" si="0"/>
        <v>411969</v>
      </c>
      <c r="E30" s="138">
        <v>109223</v>
      </c>
      <c r="F30" s="139">
        <v>21.6</v>
      </c>
      <c r="G30" s="139">
        <v>3.2</v>
      </c>
      <c r="H30" s="138">
        <v>16310</v>
      </c>
      <c r="I30" s="139">
        <v>18.399999999999999</v>
      </c>
      <c r="J30" s="138">
        <v>92916</v>
      </c>
      <c r="K30" s="146">
        <v>27.223513711309099</v>
      </c>
      <c r="L30" s="145">
        <v>25.212019458435599</v>
      </c>
      <c r="M30" s="145">
        <v>3.7173360885100499</v>
      </c>
      <c r="N30" s="145">
        <v>4.6020061130483398</v>
      </c>
      <c r="O30" s="145">
        <v>39.2451246286969</v>
      </c>
      <c r="P30" s="138">
        <v>235858</v>
      </c>
      <c r="Q30" s="145">
        <v>8.7390094519639394</v>
      </c>
      <c r="R30" s="146">
        <v>34.740948020011899</v>
      </c>
      <c r="S30" s="145">
        <v>32.614686678538099</v>
      </c>
      <c r="T30" s="145">
        <v>10.599508182820299</v>
      </c>
      <c r="U30" s="145">
        <v>10.150089035868699</v>
      </c>
      <c r="V30" s="147">
        <v>11.894768082761001</v>
      </c>
      <c r="W30" s="59"/>
      <c r="X30" s="60"/>
      <c r="Y30" s="60"/>
      <c r="Z30" s="60"/>
    </row>
    <row r="31" spans="1:26" s="58" customFormat="1" ht="12.75" customHeight="1">
      <c r="A31" s="100">
        <v>2015</v>
      </c>
      <c r="B31" s="141">
        <v>506580</v>
      </c>
      <c r="C31" s="141">
        <v>391107</v>
      </c>
      <c r="D31" s="141">
        <f t="shared" si="0"/>
        <v>407492</v>
      </c>
      <c r="E31" s="141">
        <v>115473</v>
      </c>
      <c r="F31" s="142">
        <v>22.8</v>
      </c>
      <c r="G31" s="142">
        <v>3.2</v>
      </c>
      <c r="H31" s="141">
        <v>16385</v>
      </c>
      <c r="I31" s="142">
        <v>19.600000000000001</v>
      </c>
      <c r="J31" s="141">
        <v>99087</v>
      </c>
      <c r="K31" s="148">
        <v>27.323463219191201</v>
      </c>
      <c r="L31" s="144">
        <v>26.204244754609601</v>
      </c>
      <c r="M31" s="144">
        <v>3.51610201136375</v>
      </c>
      <c r="N31" s="144">
        <v>4.1458516253393496</v>
      </c>
      <c r="O31" s="144">
        <v>38.810338389496103</v>
      </c>
      <c r="P31" s="141">
        <v>251542</v>
      </c>
      <c r="Q31" s="144">
        <v>9.1211143379194795</v>
      </c>
      <c r="R31" s="148">
        <v>35.4476425220641</v>
      </c>
      <c r="S31" s="144">
        <v>34.101932098274602</v>
      </c>
      <c r="T31" s="144">
        <v>10.1236383875328</v>
      </c>
      <c r="U31" s="144">
        <v>8.9568259521348494</v>
      </c>
      <c r="V31" s="149">
        <v>11.3699610399936</v>
      </c>
      <c r="W31" s="59"/>
      <c r="X31" s="60"/>
      <c r="Y31" s="60"/>
      <c r="Z31" s="60"/>
    </row>
    <row r="32" spans="1:26" s="58" customFormat="1" ht="12.75" customHeight="1">
      <c r="A32" s="101">
        <v>2016</v>
      </c>
      <c r="B32" s="138">
        <v>509760</v>
      </c>
      <c r="C32" s="138">
        <v>391396</v>
      </c>
      <c r="D32" s="138">
        <f t="shared" si="0"/>
        <v>408466</v>
      </c>
      <c r="E32" s="138">
        <v>118364</v>
      </c>
      <c r="F32" s="139">
        <v>23.2</v>
      </c>
      <c r="G32" s="139">
        <v>3.3</v>
      </c>
      <c r="H32" s="138">
        <v>17070</v>
      </c>
      <c r="I32" s="139">
        <v>19.899999999999999</v>
      </c>
      <c r="J32" s="138">
        <v>101294</v>
      </c>
      <c r="K32" s="146">
        <v>28.382447307369599</v>
      </c>
      <c r="L32" s="145">
        <v>26.980601214275101</v>
      </c>
      <c r="M32" s="145">
        <v>3.386149365714</v>
      </c>
      <c r="N32" s="145">
        <v>4.1265610346019104</v>
      </c>
      <c r="O32" s="145">
        <v>37.124241078039397</v>
      </c>
      <c r="P32" s="138">
        <v>265484</v>
      </c>
      <c r="Q32" s="145">
        <v>9.4578929180872198</v>
      </c>
      <c r="R32" s="146">
        <v>36.0434676158728</v>
      </c>
      <c r="S32" s="145">
        <v>35.5085974725502</v>
      </c>
      <c r="T32" s="145">
        <v>9.8781475412923498</v>
      </c>
      <c r="U32" s="145">
        <v>8.3488709343277403</v>
      </c>
      <c r="V32" s="147">
        <v>10.2209164359568</v>
      </c>
      <c r="W32" s="59"/>
      <c r="X32" s="60"/>
      <c r="Y32" s="60"/>
      <c r="Z32" s="60"/>
    </row>
    <row r="33" spans="1:26" s="58" customFormat="1" ht="12.75" customHeight="1">
      <c r="A33" s="100">
        <v>2017</v>
      </c>
      <c r="B33" s="141">
        <v>512419</v>
      </c>
      <c r="C33" s="141">
        <v>390677</v>
      </c>
      <c r="D33" s="141">
        <f t="shared" si="0"/>
        <v>407479</v>
      </c>
      <c r="E33" s="141">
        <v>121742</v>
      </c>
      <c r="F33" s="142">
        <v>23.8</v>
      </c>
      <c r="G33" s="142">
        <v>3.3</v>
      </c>
      <c r="H33" s="141">
        <v>16802</v>
      </c>
      <c r="I33" s="142">
        <v>20.5</v>
      </c>
      <c r="J33" s="141">
        <v>104940</v>
      </c>
      <c r="K33" s="148">
        <v>29.297693920335401</v>
      </c>
      <c r="L33" s="148">
        <v>27.7253668763103</v>
      </c>
      <c r="M33" s="148">
        <v>3.2494758909853201</v>
      </c>
      <c r="N33" s="148">
        <v>4.2262245092433801</v>
      </c>
      <c r="O33" s="148">
        <v>35.501238803125602</v>
      </c>
      <c r="P33" s="141">
        <v>282002</v>
      </c>
      <c r="Q33" s="144">
        <v>9.9122734868248603</v>
      </c>
      <c r="R33" s="148">
        <v>36.546099290780099</v>
      </c>
      <c r="S33" s="148">
        <v>36.778368794326198</v>
      </c>
      <c r="T33" s="148">
        <v>9.3138297872340399</v>
      </c>
      <c r="U33" s="148">
        <v>7.9202127659574497</v>
      </c>
      <c r="V33" s="150">
        <v>9.4414893617021303</v>
      </c>
      <c r="W33" s="59"/>
      <c r="X33" s="60"/>
      <c r="Y33" s="60"/>
      <c r="Z33" s="60"/>
    </row>
    <row r="34" spans="1:26" s="58" customFormat="1" ht="12.75" customHeight="1">
      <c r="A34" s="101">
        <v>2018</v>
      </c>
      <c r="B34" s="138">
        <v>511997</v>
      </c>
      <c r="C34" s="138">
        <v>386405</v>
      </c>
      <c r="D34" s="138">
        <f t="shared" si="0"/>
        <v>402002</v>
      </c>
      <c r="E34" s="138">
        <v>125563</v>
      </c>
      <c r="F34" s="139">
        <v>24.5</v>
      </c>
      <c r="G34" s="139">
        <v>3</v>
      </c>
      <c r="H34" s="138">
        <v>15597</v>
      </c>
      <c r="I34" s="139">
        <v>21.5</v>
      </c>
      <c r="J34" s="138">
        <v>109966</v>
      </c>
      <c r="K34" s="146">
        <v>29.392245102050101</v>
      </c>
      <c r="L34" s="145">
        <v>29.737715350697801</v>
      </c>
      <c r="M34" s="145">
        <v>3.0274103368334901</v>
      </c>
      <c r="N34" s="145">
        <v>4.1047320332742396</v>
      </c>
      <c r="O34" s="145">
        <v>33.737897177144397</v>
      </c>
      <c r="P34" s="138">
        <v>302157</v>
      </c>
      <c r="Q34" s="145">
        <v>10.5346448078287</v>
      </c>
      <c r="R34" s="146">
        <v>37.086925584550997</v>
      </c>
      <c r="S34" s="145">
        <v>37.7471827373368</v>
      </c>
      <c r="T34" s="145">
        <v>8.9705614667968394</v>
      </c>
      <c r="U34" s="145">
        <v>7.5788916284688304</v>
      </c>
      <c r="V34" s="147">
        <v>8.6164385828465502</v>
      </c>
      <c r="W34" s="59"/>
      <c r="X34" s="60"/>
      <c r="Y34" s="60"/>
      <c r="Z34" s="60"/>
    </row>
    <row r="35" spans="1:26" s="58" customFormat="1" ht="12.75" customHeight="1">
      <c r="A35" s="107">
        <v>2019</v>
      </c>
      <c r="B35" s="151">
        <v>508689</v>
      </c>
      <c r="C35" s="151">
        <v>383290</v>
      </c>
      <c r="D35" s="151">
        <f t="shared" si="0"/>
        <v>397715</v>
      </c>
      <c r="E35" s="152">
        <v>125399</v>
      </c>
      <c r="F35" s="153">
        <v>24.7</v>
      </c>
      <c r="G35" s="153">
        <v>2.9</v>
      </c>
      <c r="H35" s="152">
        <v>14425</v>
      </c>
      <c r="I35" s="154">
        <v>21.8</v>
      </c>
      <c r="J35" s="151">
        <v>110974</v>
      </c>
      <c r="K35" s="155">
        <v>28.974994368100901</v>
      </c>
      <c r="L35" s="155">
        <v>31.700833521063299</v>
      </c>
      <c r="M35" s="155">
        <v>3.1268303671998199</v>
      </c>
      <c r="N35" s="155">
        <v>4.14507772020725</v>
      </c>
      <c r="O35" s="155">
        <v>32.052264023428698</v>
      </c>
      <c r="P35" s="151">
        <v>319902</v>
      </c>
      <c r="Q35" s="156">
        <v>11.065256936150201</v>
      </c>
      <c r="R35" s="155">
        <v>37.3585495467334</v>
      </c>
      <c r="S35" s="155">
        <v>38.894967177242897</v>
      </c>
      <c r="T35" s="155">
        <v>8.7120975304782799</v>
      </c>
      <c r="U35" s="155">
        <v>7.2319474835886197</v>
      </c>
      <c r="V35" s="157">
        <v>7.8024382619568602</v>
      </c>
      <c r="W35" s="59"/>
      <c r="X35" s="60"/>
      <c r="Y35" s="60"/>
      <c r="Z35" s="60"/>
    </row>
    <row r="36" spans="1:26" s="58" customFormat="1" ht="12.75" customHeight="1">
      <c r="A36" s="101">
        <v>2020</v>
      </c>
      <c r="B36" s="138">
        <v>490355</v>
      </c>
      <c r="C36" s="138">
        <v>389934</v>
      </c>
      <c r="D36" s="138">
        <f t="shared" si="0"/>
        <v>403899</v>
      </c>
      <c r="E36" s="138">
        <v>100421</v>
      </c>
      <c r="F36" s="158">
        <f>E36/B36*100</f>
        <v>20.479244628891312</v>
      </c>
      <c r="G36" s="158">
        <v>2.8</v>
      </c>
      <c r="H36" s="138">
        <v>13965</v>
      </c>
      <c r="I36" s="139">
        <v>17.7</v>
      </c>
      <c r="J36" s="138">
        <v>86454</v>
      </c>
      <c r="K36" s="146">
        <v>35.068762278978397</v>
      </c>
      <c r="L36" s="159">
        <v>38.558881312839503</v>
      </c>
      <c r="M36" s="160">
        <v>3.1607534958973802</v>
      </c>
      <c r="N36" s="160">
        <v>4.5995608459493802</v>
      </c>
      <c r="O36" s="159">
        <v>18.612042066335398</v>
      </c>
      <c r="P36" s="138">
        <v>324729</v>
      </c>
      <c r="Q36" s="160">
        <v>11.029653770449499</v>
      </c>
      <c r="R36" s="146">
        <v>38.596680319034299</v>
      </c>
      <c r="S36" s="159">
        <v>42.039540541372801</v>
      </c>
      <c r="T36" s="160">
        <v>8.5039879284328492</v>
      </c>
      <c r="U36" s="146">
        <v>7.0520124411049201</v>
      </c>
      <c r="V36" s="160">
        <v>3.80777877005512</v>
      </c>
      <c r="W36" s="59"/>
    </row>
    <row r="37" spans="1:26" s="58" customFormat="1" ht="12.75" customHeight="1">
      <c r="A37" s="107">
        <v>2021</v>
      </c>
      <c r="B37" s="151">
        <v>472354</v>
      </c>
      <c r="C37" s="151">
        <v>355728</v>
      </c>
      <c r="D37" s="151">
        <f t="shared" si="0"/>
        <v>369787</v>
      </c>
      <c r="E37" s="152">
        <v>116626</v>
      </c>
      <c r="F37" s="153">
        <f>E37/B37*100</f>
        <v>24.690380519694973</v>
      </c>
      <c r="G37" s="153">
        <f>H37/B37*100</f>
        <v>2.9763694178518656</v>
      </c>
      <c r="H37" s="152">
        <f>1802+12257</f>
        <v>14059</v>
      </c>
      <c r="I37" s="154">
        <f>J37/B37*100</f>
        <v>21.710200400547048</v>
      </c>
      <c r="J37" s="151">
        <v>102549</v>
      </c>
      <c r="K37" s="155">
        <v>27.3</v>
      </c>
      <c r="L37" s="155">
        <v>37.799999999999997</v>
      </c>
      <c r="M37" s="155">
        <v>3.6</v>
      </c>
      <c r="N37" s="155">
        <v>4.9000000000000004</v>
      </c>
      <c r="O37" s="155">
        <v>26.4</v>
      </c>
      <c r="P37" s="151">
        <v>349438</v>
      </c>
      <c r="Q37" s="156">
        <v>11.9</v>
      </c>
      <c r="R37" s="155">
        <v>36.799999999999997</v>
      </c>
      <c r="S37" s="155">
        <v>42.4</v>
      </c>
      <c r="T37" s="155">
        <v>8.1999999999999993</v>
      </c>
      <c r="U37" s="155">
        <v>6.5</v>
      </c>
      <c r="V37" s="157">
        <v>6.1</v>
      </c>
      <c r="W37" s="59"/>
      <c r="X37" s="58" t="s">
        <v>188</v>
      </c>
    </row>
    <row r="38" spans="1:26" s="58" customFormat="1" ht="12.75" customHeight="1">
      <c r="A38" s="101">
        <v>2022</v>
      </c>
      <c r="B38" s="138">
        <v>473665</v>
      </c>
      <c r="C38" s="138">
        <f>39132+305292</f>
        <v>344424</v>
      </c>
      <c r="D38" s="138">
        <f t="shared" si="0"/>
        <v>358926</v>
      </c>
      <c r="E38" s="138">
        <f>H38+J38</f>
        <v>129241</v>
      </c>
      <c r="F38" s="158">
        <f>E38/B38*100</f>
        <v>27.285317682328227</v>
      </c>
      <c r="G38" s="158">
        <f>H38/B38*100</f>
        <v>3.0616575005541891</v>
      </c>
      <c r="H38" s="138">
        <f>1663+12839</f>
        <v>14502</v>
      </c>
      <c r="I38" s="139">
        <f>J38/B38*100</f>
        <v>24.22366018177404</v>
      </c>
      <c r="J38" s="138">
        <f>80113+34626</f>
        <v>114739</v>
      </c>
      <c r="K38" s="146">
        <v>25.161234094474466</v>
      </c>
      <c r="L38" s="159">
        <v>37.062053337981524</v>
      </c>
      <c r="M38" s="160">
        <v>3.2900470629248737</v>
      </c>
      <c r="N38" s="160">
        <v>3.2203242112602406</v>
      </c>
      <c r="O38" s="159">
        <v>31.266341293358895</v>
      </c>
      <c r="P38" s="138">
        <v>367578</v>
      </c>
      <c r="Q38" s="160">
        <f>P38/2920263*100</f>
        <v>12.58715396524217</v>
      </c>
      <c r="R38" s="146">
        <v>35.60041351542521</v>
      </c>
      <c r="S38" s="159">
        <v>43.389194189020074</v>
      </c>
      <c r="T38" s="160">
        <v>8.1682898960770434</v>
      </c>
      <c r="U38" s="146">
        <v>5.8953153055117253</v>
      </c>
      <c r="V38" s="160">
        <v>6.9467870939659395</v>
      </c>
      <c r="W38" s="59"/>
    </row>
    <row r="39" spans="1:26" s="58" customFormat="1" ht="12.75" customHeight="1">
      <c r="A39" s="96">
        <v>2023</v>
      </c>
      <c r="B39" s="141">
        <v>481962</v>
      </c>
      <c r="C39" s="141">
        <v>349944</v>
      </c>
      <c r="D39" s="151">
        <f t="shared" si="0"/>
        <v>365327</v>
      </c>
      <c r="E39" s="141">
        <v>132018</v>
      </c>
      <c r="F39" s="148">
        <f>E39/B39*100</f>
        <v>27.391786074420803</v>
      </c>
      <c r="G39" s="153">
        <f>H39/B39*100</f>
        <v>3.1917454073142699</v>
      </c>
      <c r="H39" s="141">
        <v>15383</v>
      </c>
      <c r="I39" s="154">
        <f>J39/B39*100</f>
        <v>24.200040667106535</v>
      </c>
      <c r="J39" s="141">
        <v>116635</v>
      </c>
      <c r="K39" s="155">
        <v>25.7</v>
      </c>
      <c r="L39" s="155">
        <v>37.9</v>
      </c>
      <c r="M39" s="155">
        <v>3</v>
      </c>
      <c r="N39" s="155">
        <v>2.2000000000000002</v>
      </c>
      <c r="O39" s="155">
        <v>29.8</v>
      </c>
      <c r="P39" s="141">
        <v>379939</v>
      </c>
      <c r="Q39" s="156">
        <f>P39/2868311*100</f>
        <v>13.246088028808591</v>
      </c>
      <c r="R39" s="155">
        <v>34.833131547086381</v>
      </c>
      <c r="S39" s="155">
        <v>44.866294678107074</v>
      </c>
      <c r="T39" s="155">
        <v>8.1091751329157233</v>
      </c>
      <c r="U39" s="155">
        <v>4.6099384113281046</v>
      </c>
      <c r="V39" s="157">
        <v>6.5826183081539185</v>
      </c>
      <c r="W39" s="61"/>
    </row>
    <row r="40" spans="1:26" s="58" customFormat="1" ht="12.75" customHeight="1">
      <c r="A40" s="101">
        <v>2024</v>
      </c>
      <c r="B40" s="138">
        <v>490304</v>
      </c>
      <c r="C40" s="138">
        <v>344840</v>
      </c>
      <c r="D40" s="138">
        <v>360296</v>
      </c>
      <c r="E40" s="138">
        <v>145154</v>
      </c>
      <c r="F40" s="158">
        <v>29.604898185615454</v>
      </c>
      <c r="G40" s="158">
        <v>3.1523299830309361</v>
      </c>
      <c r="H40" s="138">
        <v>15456</v>
      </c>
      <c r="I40" s="139">
        <v>26.452568202584519</v>
      </c>
      <c r="J40" s="138">
        <v>129698</v>
      </c>
      <c r="K40" s="146">
        <v>25.2</v>
      </c>
      <c r="L40" s="159">
        <v>41.5</v>
      </c>
      <c r="M40" s="160">
        <v>2.9</v>
      </c>
      <c r="N40" s="160">
        <v>2</v>
      </c>
      <c r="O40" s="159">
        <v>27.5</v>
      </c>
      <c r="P40" s="138">
        <v>402083</v>
      </c>
      <c r="Q40" s="160">
        <v>14.038612880317251</v>
      </c>
      <c r="R40" s="146">
        <v>34.1</v>
      </c>
      <c r="S40" s="159">
        <v>46.5</v>
      </c>
      <c r="T40" s="160">
        <v>8</v>
      </c>
      <c r="U40" s="146">
        <v>4.2</v>
      </c>
      <c r="V40" s="160">
        <v>6.3</v>
      </c>
      <c r="W40" s="59"/>
    </row>
    <row r="41" spans="1:26" s="58" customFormat="1" ht="12.75" customHeight="1">
      <c r="A41" s="108" t="s">
        <v>239</v>
      </c>
      <c r="B41" s="141">
        <v>491650</v>
      </c>
      <c r="C41" s="141" t="s">
        <v>41</v>
      </c>
      <c r="D41" s="141" t="s">
        <v>41</v>
      </c>
      <c r="E41" s="141" t="s">
        <v>41</v>
      </c>
      <c r="F41" s="141" t="s">
        <v>41</v>
      </c>
      <c r="G41" s="141" t="s">
        <v>41</v>
      </c>
      <c r="H41" s="141" t="s">
        <v>41</v>
      </c>
      <c r="I41" s="141" t="s">
        <v>41</v>
      </c>
      <c r="J41" s="141" t="s">
        <v>41</v>
      </c>
      <c r="K41" s="141" t="s">
        <v>41</v>
      </c>
      <c r="L41" s="141" t="s">
        <v>41</v>
      </c>
      <c r="M41" s="141" t="s">
        <v>41</v>
      </c>
      <c r="N41" s="141" t="s">
        <v>41</v>
      </c>
      <c r="O41" s="141" t="s">
        <v>41</v>
      </c>
      <c r="P41" s="141" t="s">
        <v>41</v>
      </c>
      <c r="Q41" s="141" t="s">
        <v>41</v>
      </c>
      <c r="R41" s="141" t="s">
        <v>41</v>
      </c>
      <c r="S41" s="141" t="s">
        <v>41</v>
      </c>
      <c r="T41" s="141" t="s">
        <v>41</v>
      </c>
      <c r="U41" s="141" t="s">
        <v>41</v>
      </c>
      <c r="V41" s="161" t="s">
        <v>41</v>
      </c>
      <c r="W41" s="61"/>
    </row>
    <row r="42" spans="1:26" s="2" customFormat="1" ht="12.6" customHeight="1">
      <c r="A42" s="259" t="s">
        <v>240</v>
      </c>
      <c r="B42" s="259"/>
      <c r="C42" s="259"/>
      <c r="D42" s="259"/>
      <c r="E42" s="259"/>
      <c r="F42" s="259"/>
      <c r="G42" s="259"/>
      <c r="H42" s="259"/>
      <c r="I42" s="259"/>
      <c r="J42" s="259"/>
      <c r="K42" s="259"/>
      <c r="L42" s="259"/>
      <c r="M42" s="259"/>
      <c r="N42" s="259"/>
      <c r="O42" s="259"/>
      <c r="P42" s="259"/>
      <c r="Q42" s="259"/>
      <c r="R42" s="259"/>
      <c r="S42" s="259"/>
      <c r="T42" s="259"/>
      <c r="U42" s="259"/>
      <c r="V42" s="259"/>
    </row>
    <row r="43" spans="1:26" s="58" customFormat="1" ht="12.75" customHeight="1">
      <c r="A43" s="101">
        <v>2026</v>
      </c>
      <c r="B43" s="138">
        <v>452500</v>
      </c>
      <c r="C43" s="138" t="s">
        <v>41</v>
      </c>
      <c r="D43" s="138" t="s">
        <v>41</v>
      </c>
      <c r="E43" s="138" t="s">
        <v>41</v>
      </c>
      <c r="F43" s="138" t="s">
        <v>41</v>
      </c>
      <c r="G43" s="138" t="s">
        <v>41</v>
      </c>
      <c r="H43" s="138" t="s">
        <v>41</v>
      </c>
      <c r="I43" s="138" t="s">
        <v>41</v>
      </c>
      <c r="J43" s="138" t="s">
        <v>41</v>
      </c>
      <c r="K43" s="138" t="s">
        <v>41</v>
      </c>
      <c r="L43" s="138" t="s">
        <v>41</v>
      </c>
      <c r="M43" s="138" t="s">
        <v>41</v>
      </c>
      <c r="N43" s="138" t="s">
        <v>41</v>
      </c>
      <c r="O43" s="162" t="s">
        <v>41</v>
      </c>
      <c r="P43" s="138" t="s">
        <v>41</v>
      </c>
      <c r="Q43" s="138" t="s">
        <v>41</v>
      </c>
      <c r="R43" s="138" t="s">
        <v>41</v>
      </c>
      <c r="S43" s="138" t="s">
        <v>41</v>
      </c>
      <c r="T43" s="138" t="s">
        <v>41</v>
      </c>
      <c r="U43" s="138" t="s">
        <v>41</v>
      </c>
      <c r="V43" s="140" t="s">
        <v>41</v>
      </c>
    </row>
    <row r="44" spans="1:26" s="58" customFormat="1" ht="12.75" customHeight="1">
      <c r="A44" s="107">
        <v>2027</v>
      </c>
      <c r="B44" s="141">
        <v>475400</v>
      </c>
      <c r="C44" s="141" t="s">
        <v>41</v>
      </c>
      <c r="D44" s="141" t="s">
        <v>41</v>
      </c>
      <c r="E44" s="141" t="s">
        <v>41</v>
      </c>
      <c r="F44" s="141" t="s">
        <v>41</v>
      </c>
      <c r="G44" s="141" t="s">
        <v>41</v>
      </c>
      <c r="H44" s="141" t="s">
        <v>41</v>
      </c>
      <c r="I44" s="141" t="s">
        <v>41</v>
      </c>
      <c r="J44" s="141" t="s">
        <v>41</v>
      </c>
      <c r="K44" s="141" t="s">
        <v>41</v>
      </c>
      <c r="L44" s="141" t="s">
        <v>41</v>
      </c>
      <c r="M44" s="141" t="s">
        <v>41</v>
      </c>
      <c r="N44" s="141" t="s">
        <v>41</v>
      </c>
      <c r="O44" s="163" t="s">
        <v>41</v>
      </c>
      <c r="P44" s="141" t="s">
        <v>41</v>
      </c>
      <c r="Q44" s="141" t="s">
        <v>41</v>
      </c>
      <c r="R44" s="141" t="s">
        <v>41</v>
      </c>
      <c r="S44" s="141" t="s">
        <v>41</v>
      </c>
      <c r="T44" s="141" t="s">
        <v>41</v>
      </c>
      <c r="U44" s="141" t="s">
        <v>41</v>
      </c>
      <c r="V44" s="143" t="s">
        <v>41</v>
      </c>
    </row>
    <row r="45" spans="1:26" s="58" customFormat="1" ht="12.75" customHeight="1">
      <c r="A45" s="101">
        <v>2028</v>
      </c>
      <c r="B45" s="138">
        <v>485900</v>
      </c>
      <c r="C45" s="138" t="s">
        <v>41</v>
      </c>
      <c r="D45" s="138" t="s">
        <v>41</v>
      </c>
      <c r="E45" s="138" t="s">
        <v>41</v>
      </c>
      <c r="F45" s="138" t="s">
        <v>41</v>
      </c>
      <c r="G45" s="138" t="s">
        <v>41</v>
      </c>
      <c r="H45" s="138" t="s">
        <v>41</v>
      </c>
      <c r="I45" s="138" t="s">
        <v>41</v>
      </c>
      <c r="J45" s="138" t="s">
        <v>41</v>
      </c>
      <c r="K45" s="138" t="s">
        <v>41</v>
      </c>
      <c r="L45" s="138" t="s">
        <v>41</v>
      </c>
      <c r="M45" s="138" t="s">
        <v>41</v>
      </c>
      <c r="N45" s="138" t="s">
        <v>41</v>
      </c>
      <c r="O45" s="162" t="s">
        <v>41</v>
      </c>
      <c r="P45" s="138" t="s">
        <v>41</v>
      </c>
      <c r="Q45" s="138" t="s">
        <v>41</v>
      </c>
      <c r="R45" s="138" t="s">
        <v>41</v>
      </c>
      <c r="S45" s="138" t="s">
        <v>41</v>
      </c>
      <c r="T45" s="138" t="s">
        <v>41</v>
      </c>
      <c r="U45" s="138" t="s">
        <v>41</v>
      </c>
      <c r="V45" s="140" t="s">
        <v>41</v>
      </c>
    </row>
    <row r="46" spans="1:26" s="58" customFormat="1" ht="12.75" customHeight="1">
      <c r="A46" s="107">
        <v>2029</v>
      </c>
      <c r="B46" s="141">
        <v>486700</v>
      </c>
      <c r="C46" s="141" t="s">
        <v>41</v>
      </c>
      <c r="D46" s="141" t="s">
        <v>41</v>
      </c>
      <c r="E46" s="141" t="s">
        <v>41</v>
      </c>
      <c r="F46" s="141" t="s">
        <v>41</v>
      </c>
      <c r="G46" s="141" t="s">
        <v>41</v>
      </c>
      <c r="H46" s="141" t="s">
        <v>41</v>
      </c>
      <c r="I46" s="141" t="s">
        <v>41</v>
      </c>
      <c r="J46" s="141" t="s">
        <v>41</v>
      </c>
      <c r="K46" s="141" t="s">
        <v>41</v>
      </c>
      <c r="L46" s="141" t="s">
        <v>41</v>
      </c>
      <c r="M46" s="141" t="s">
        <v>41</v>
      </c>
      <c r="N46" s="141" t="s">
        <v>41</v>
      </c>
      <c r="O46" s="163" t="s">
        <v>41</v>
      </c>
      <c r="P46" s="141" t="s">
        <v>41</v>
      </c>
      <c r="Q46" s="141" t="s">
        <v>41</v>
      </c>
      <c r="R46" s="141" t="s">
        <v>41</v>
      </c>
      <c r="S46" s="141" t="s">
        <v>41</v>
      </c>
      <c r="T46" s="141" t="s">
        <v>41</v>
      </c>
      <c r="U46" s="141" t="s">
        <v>41</v>
      </c>
      <c r="V46" s="143" t="s">
        <v>41</v>
      </c>
    </row>
    <row r="47" spans="1:26" s="58" customFormat="1" ht="12.75" customHeight="1">
      <c r="A47" s="101">
        <v>2030</v>
      </c>
      <c r="B47" s="138">
        <v>491400</v>
      </c>
      <c r="C47" s="138" t="s">
        <v>41</v>
      </c>
      <c r="D47" s="138" t="s">
        <v>41</v>
      </c>
      <c r="E47" s="138" t="s">
        <v>41</v>
      </c>
      <c r="F47" s="138" t="s">
        <v>41</v>
      </c>
      <c r="G47" s="138" t="s">
        <v>41</v>
      </c>
      <c r="H47" s="138" t="s">
        <v>41</v>
      </c>
      <c r="I47" s="138" t="s">
        <v>41</v>
      </c>
      <c r="J47" s="138" t="s">
        <v>41</v>
      </c>
      <c r="K47" s="138" t="s">
        <v>41</v>
      </c>
      <c r="L47" s="138" t="s">
        <v>41</v>
      </c>
      <c r="M47" s="138" t="s">
        <v>41</v>
      </c>
      <c r="N47" s="138" t="s">
        <v>41</v>
      </c>
      <c r="O47" s="162" t="s">
        <v>41</v>
      </c>
      <c r="P47" s="138" t="s">
        <v>41</v>
      </c>
      <c r="Q47" s="138" t="s">
        <v>41</v>
      </c>
      <c r="R47" s="138" t="s">
        <v>41</v>
      </c>
      <c r="S47" s="138" t="s">
        <v>41</v>
      </c>
      <c r="T47" s="138" t="s">
        <v>41</v>
      </c>
      <c r="U47" s="138" t="s">
        <v>41</v>
      </c>
      <c r="V47" s="140" t="s">
        <v>41</v>
      </c>
    </row>
    <row r="48" spans="1:26" s="58" customFormat="1" ht="12.75" customHeight="1">
      <c r="A48" s="107">
        <v>2031</v>
      </c>
      <c r="B48" s="151">
        <v>496400</v>
      </c>
      <c r="C48" s="141" t="s">
        <v>41</v>
      </c>
      <c r="D48" s="141" t="s">
        <v>41</v>
      </c>
      <c r="E48" s="141" t="s">
        <v>41</v>
      </c>
      <c r="F48" s="141" t="s">
        <v>41</v>
      </c>
      <c r="G48" s="141" t="s">
        <v>41</v>
      </c>
      <c r="H48" s="141" t="s">
        <v>41</v>
      </c>
      <c r="I48" s="141" t="s">
        <v>41</v>
      </c>
      <c r="J48" s="141" t="s">
        <v>41</v>
      </c>
      <c r="K48" s="141" t="s">
        <v>41</v>
      </c>
      <c r="L48" s="141" t="s">
        <v>41</v>
      </c>
      <c r="M48" s="141" t="s">
        <v>41</v>
      </c>
      <c r="N48" s="141" t="s">
        <v>41</v>
      </c>
      <c r="O48" s="163" t="s">
        <v>41</v>
      </c>
      <c r="P48" s="141" t="s">
        <v>41</v>
      </c>
      <c r="Q48" s="141" t="s">
        <v>41</v>
      </c>
      <c r="R48" s="141" t="s">
        <v>41</v>
      </c>
      <c r="S48" s="141" t="s">
        <v>41</v>
      </c>
      <c r="T48" s="141" t="s">
        <v>41</v>
      </c>
      <c r="U48" s="141" t="s">
        <v>41</v>
      </c>
      <c r="V48" s="143" t="s">
        <v>41</v>
      </c>
    </row>
    <row r="49" spans="1:24" s="58" customFormat="1" ht="12.75" customHeight="1">
      <c r="A49" s="101">
        <v>2032</v>
      </c>
      <c r="B49" s="138">
        <v>501500</v>
      </c>
      <c r="C49" s="138" t="s">
        <v>41</v>
      </c>
      <c r="D49" s="138" t="s">
        <v>41</v>
      </c>
      <c r="E49" s="138" t="s">
        <v>41</v>
      </c>
      <c r="F49" s="138" t="s">
        <v>41</v>
      </c>
      <c r="G49" s="138" t="s">
        <v>41</v>
      </c>
      <c r="H49" s="138" t="s">
        <v>41</v>
      </c>
      <c r="I49" s="138" t="s">
        <v>41</v>
      </c>
      <c r="J49" s="138" t="s">
        <v>41</v>
      </c>
      <c r="K49" s="138" t="s">
        <v>41</v>
      </c>
      <c r="L49" s="138" t="s">
        <v>41</v>
      </c>
      <c r="M49" s="138" t="s">
        <v>41</v>
      </c>
      <c r="N49" s="138" t="s">
        <v>41</v>
      </c>
      <c r="O49" s="162" t="s">
        <v>41</v>
      </c>
      <c r="P49" s="138" t="s">
        <v>41</v>
      </c>
      <c r="Q49" s="138" t="s">
        <v>41</v>
      </c>
      <c r="R49" s="138" t="s">
        <v>41</v>
      </c>
      <c r="S49" s="138" t="s">
        <v>41</v>
      </c>
      <c r="T49" s="138" t="s">
        <v>41</v>
      </c>
      <c r="U49" s="138" t="s">
        <v>41</v>
      </c>
      <c r="V49" s="140" t="s">
        <v>41</v>
      </c>
    </row>
    <row r="50" spans="1:24" s="58" customFormat="1" ht="12.75" customHeight="1">
      <c r="A50" s="107">
        <v>2033</v>
      </c>
      <c r="B50" s="151">
        <v>508000</v>
      </c>
      <c r="C50" s="141" t="s">
        <v>41</v>
      </c>
      <c r="D50" s="141" t="s">
        <v>41</v>
      </c>
      <c r="E50" s="141" t="s">
        <v>41</v>
      </c>
      <c r="F50" s="141" t="s">
        <v>41</v>
      </c>
      <c r="G50" s="141" t="s">
        <v>41</v>
      </c>
      <c r="H50" s="141" t="s">
        <v>41</v>
      </c>
      <c r="I50" s="141" t="s">
        <v>41</v>
      </c>
      <c r="J50" s="141" t="s">
        <v>41</v>
      </c>
      <c r="K50" s="141" t="s">
        <v>41</v>
      </c>
      <c r="L50" s="141" t="s">
        <v>41</v>
      </c>
      <c r="M50" s="141" t="s">
        <v>41</v>
      </c>
      <c r="N50" s="141" t="s">
        <v>41</v>
      </c>
      <c r="O50" s="163" t="s">
        <v>41</v>
      </c>
      <c r="P50" s="141" t="s">
        <v>41</v>
      </c>
      <c r="Q50" s="141" t="s">
        <v>41</v>
      </c>
      <c r="R50" s="141" t="s">
        <v>41</v>
      </c>
      <c r="S50" s="141" t="s">
        <v>41</v>
      </c>
      <c r="T50" s="141" t="s">
        <v>41</v>
      </c>
      <c r="U50" s="141" t="s">
        <v>41</v>
      </c>
      <c r="V50" s="143" t="s">
        <v>41</v>
      </c>
    </row>
    <row r="51" spans="1:24" s="58" customFormat="1" ht="12.75" customHeight="1">
      <c r="A51" s="101">
        <v>2034</v>
      </c>
      <c r="B51" s="138">
        <v>517100</v>
      </c>
      <c r="C51" s="138" t="s">
        <v>41</v>
      </c>
      <c r="D51" s="138" t="s">
        <v>41</v>
      </c>
      <c r="E51" s="138" t="s">
        <v>41</v>
      </c>
      <c r="F51" s="138" t="s">
        <v>41</v>
      </c>
      <c r="G51" s="138" t="s">
        <v>41</v>
      </c>
      <c r="H51" s="138" t="s">
        <v>41</v>
      </c>
      <c r="I51" s="138" t="s">
        <v>41</v>
      </c>
      <c r="J51" s="138" t="s">
        <v>41</v>
      </c>
      <c r="K51" s="138" t="s">
        <v>41</v>
      </c>
      <c r="L51" s="138" t="s">
        <v>41</v>
      </c>
      <c r="M51" s="138" t="s">
        <v>41</v>
      </c>
      <c r="N51" s="138" t="s">
        <v>41</v>
      </c>
      <c r="O51" s="162" t="s">
        <v>41</v>
      </c>
      <c r="P51" s="138" t="s">
        <v>41</v>
      </c>
      <c r="Q51" s="138" t="s">
        <v>41</v>
      </c>
      <c r="R51" s="138" t="s">
        <v>41</v>
      </c>
      <c r="S51" s="138" t="s">
        <v>41</v>
      </c>
      <c r="T51" s="138" t="s">
        <v>41</v>
      </c>
      <c r="U51" s="138" t="s">
        <v>41</v>
      </c>
      <c r="V51" s="140" t="s">
        <v>41</v>
      </c>
    </row>
    <row r="52" spans="1:24" s="58" customFormat="1" ht="12.75" customHeight="1">
      <c r="A52" s="107">
        <v>2035</v>
      </c>
      <c r="B52" s="141">
        <v>526800</v>
      </c>
      <c r="C52" s="141" t="s">
        <v>41</v>
      </c>
      <c r="D52" s="141" t="s">
        <v>41</v>
      </c>
      <c r="E52" s="141" t="s">
        <v>41</v>
      </c>
      <c r="F52" s="141" t="s">
        <v>41</v>
      </c>
      <c r="G52" s="141" t="s">
        <v>41</v>
      </c>
      <c r="H52" s="141" t="s">
        <v>41</v>
      </c>
      <c r="I52" s="141" t="s">
        <v>41</v>
      </c>
      <c r="J52" s="141" t="s">
        <v>41</v>
      </c>
      <c r="K52" s="141" t="s">
        <v>41</v>
      </c>
      <c r="L52" s="141" t="s">
        <v>41</v>
      </c>
      <c r="M52" s="141" t="s">
        <v>41</v>
      </c>
      <c r="N52" s="141" t="s">
        <v>41</v>
      </c>
      <c r="O52" s="163" t="s">
        <v>41</v>
      </c>
      <c r="P52" s="141" t="s">
        <v>41</v>
      </c>
      <c r="Q52" s="141" t="s">
        <v>41</v>
      </c>
      <c r="R52" s="141" t="s">
        <v>41</v>
      </c>
      <c r="S52" s="141" t="s">
        <v>41</v>
      </c>
      <c r="T52" s="141" t="s">
        <v>41</v>
      </c>
      <c r="U52" s="141" t="s">
        <v>41</v>
      </c>
      <c r="V52" s="161" t="s">
        <v>41</v>
      </c>
    </row>
    <row r="53" spans="1:24" ht="12.75" customHeight="1">
      <c r="A53" s="256" t="s">
        <v>249</v>
      </c>
      <c r="B53" s="256"/>
      <c r="C53" s="256"/>
      <c r="D53" s="256"/>
      <c r="E53" s="256"/>
      <c r="F53" s="256"/>
      <c r="G53" s="256"/>
      <c r="H53" s="256"/>
      <c r="I53" s="256"/>
      <c r="J53" s="256"/>
      <c r="K53" s="256"/>
      <c r="L53" s="256"/>
      <c r="M53" s="256"/>
      <c r="N53" s="256"/>
      <c r="O53" s="256"/>
      <c r="P53" s="256"/>
      <c r="Q53" s="256"/>
      <c r="R53" s="256"/>
      <c r="S53" s="256"/>
      <c r="T53" s="256"/>
      <c r="U53" s="256"/>
      <c r="V53" s="256"/>
      <c r="X53" s="93"/>
    </row>
    <row r="54" spans="1:24" ht="25.5" customHeight="1">
      <c r="A54" s="247" t="s">
        <v>250</v>
      </c>
      <c r="B54" s="247"/>
      <c r="C54" s="247"/>
      <c r="D54" s="247"/>
      <c r="E54" s="247"/>
      <c r="F54" s="247"/>
      <c r="G54" s="247"/>
      <c r="H54" s="247"/>
      <c r="I54" s="247"/>
      <c r="J54" s="247"/>
      <c r="K54" s="247"/>
      <c r="L54" s="247"/>
      <c r="M54" s="247"/>
      <c r="N54" s="247"/>
      <c r="O54" s="247"/>
      <c r="P54" s="247"/>
      <c r="Q54" s="247"/>
      <c r="R54" s="247"/>
      <c r="S54" s="247"/>
      <c r="T54" s="247"/>
      <c r="U54" s="247"/>
      <c r="V54" s="247"/>
    </row>
    <row r="55" spans="1:24">
      <c r="A55" s="245" t="s">
        <v>251</v>
      </c>
      <c r="B55" s="245"/>
      <c r="C55" s="245"/>
      <c r="D55" s="245"/>
      <c r="E55" s="245"/>
      <c r="F55" s="245"/>
      <c r="G55" s="245"/>
      <c r="H55" s="245"/>
      <c r="I55" s="245"/>
      <c r="J55" s="245"/>
      <c r="K55" s="245"/>
      <c r="L55" s="245"/>
      <c r="M55" s="245"/>
      <c r="N55" s="245"/>
      <c r="O55" s="245"/>
      <c r="P55" s="245"/>
      <c r="Q55" s="245"/>
      <c r="R55" s="245"/>
      <c r="S55" s="245"/>
      <c r="T55" s="245"/>
      <c r="U55" s="245"/>
      <c r="V55" s="245"/>
    </row>
    <row r="56" spans="1:24">
      <c r="A56" s="245" t="s">
        <v>252</v>
      </c>
      <c r="B56" s="245"/>
      <c r="C56" s="245"/>
      <c r="D56" s="245"/>
      <c r="E56" s="245"/>
      <c r="F56" s="245"/>
      <c r="G56" s="245"/>
      <c r="H56" s="245"/>
      <c r="I56" s="245"/>
      <c r="J56" s="245"/>
      <c r="K56" s="245"/>
      <c r="L56" s="245"/>
      <c r="M56" s="245"/>
      <c r="N56" s="245"/>
      <c r="O56" s="245"/>
      <c r="P56" s="245"/>
      <c r="Q56" s="245"/>
      <c r="R56" s="245"/>
      <c r="S56" s="245"/>
      <c r="T56" s="245"/>
      <c r="U56" s="245"/>
      <c r="V56" s="245"/>
    </row>
    <row r="57" spans="1:24">
      <c r="A57" s="245" t="s">
        <v>253</v>
      </c>
      <c r="B57" s="245"/>
      <c r="C57" s="245"/>
      <c r="D57" s="245"/>
      <c r="E57" s="245"/>
      <c r="F57" s="245"/>
      <c r="G57" s="245"/>
      <c r="H57" s="245"/>
      <c r="I57" s="245"/>
      <c r="J57" s="245"/>
      <c r="K57" s="245"/>
      <c r="L57" s="245"/>
      <c r="M57" s="245"/>
      <c r="N57" s="245"/>
      <c r="O57" s="245"/>
      <c r="P57" s="245"/>
      <c r="Q57" s="245"/>
      <c r="R57" s="245"/>
      <c r="S57" s="245"/>
      <c r="T57" s="245"/>
      <c r="U57" s="245"/>
      <c r="V57" s="245"/>
    </row>
    <row r="58" spans="1:24">
      <c r="A58" s="245" t="s">
        <v>254</v>
      </c>
      <c r="B58" s="245"/>
      <c r="C58" s="245"/>
      <c r="D58" s="245"/>
      <c r="E58" s="245"/>
      <c r="F58" s="245"/>
      <c r="G58" s="245"/>
      <c r="H58" s="245"/>
      <c r="I58" s="245"/>
      <c r="J58" s="245"/>
      <c r="K58" s="245"/>
      <c r="L58" s="245"/>
      <c r="M58" s="245"/>
      <c r="N58" s="245"/>
      <c r="O58" s="245"/>
      <c r="P58" s="245"/>
      <c r="Q58" s="245"/>
      <c r="R58" s="245"/>
      <c r="S58" s="245"/>
      <c r="T58" s="245"/>
      <c r="U58" s="245"/>
      <c r="V58" s="245"/>
    </row>
    <row r="59" spans="1:24">
      <c r="A59" s="245" t="s">
        <v>255</v>
      </c>
      <c r="B59" s="245"/>
      <c r="C59" s="245"/>
      <c r="D59" s="245"/>
      <c r="E59" s="245"/>
      <c r="F59" s="245"/>
      <c r="G59" s="245"/>
      <c r="H59" s="245"/>
      <c r="I59" s="245"/>
      <c r="J59" s="245"/>
      <c r="K59" s="245"/>
      <c r="L59" s="245"/>
      <c r="M59" s="245"/>
      <c r="N59" s="245"/>
      <c r="O59" s="245"/>
      <c r="P59" s="245"/>
      <c r="Q59" s="245"/>
      <c r="R59" s="245"/>
      <c r="S59" s="245"/>
      <c r="T59" s="245"/>
      <c r="U59" s="245"/>
      <c r="V59" s="245"/>
    </row>
    <row r="60" spans="1:24">
      <c r="A60" s="245" t="s">
        <v>320</v>
      </c>
      <c r="B60" s="245"/>
      <c r="C60" s="245"/>
      <c r="D60" s="245"/>
      <c r="E60" s="245"/>
      <c r="F60" s="245"/>
      <c r="G60" s="245"/>
      <c r="H60" s="245"/>
      <c r="I60" s="245"/>
      <c r="J60" s="245"/>
      <c r="K60" s="245"/>
      <c r="L60" s="245"/>
      <c r="M60" s="245"/>
      <c r="N60" s="245"/>
      <c r="O60" s="245"/>
      <c r="P60" s="245"/>
      <c r="Q60" s="245"/>
      <c r="R60" s="245"/>
      <c r="S60" s="245"/>
      <c r="T60" s="245"/>
      <c r="U60" s="245"/>
      <c r="V60" s="245"/>
    </row>
    <row r="61" spans="1:24">
      <c r="A61" s="105"/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5"/>
      <c r="T61" s="105"/>
      <c r="U61" s="105"/>
      <c r="V61" s="105"/>
    </row>
    <row r="62" spans="1:24">
      <c r="A62" s="105"/>
      <c r="B62" s="105"/>
      <c r="C62" s="105"/>
      <c r="D62" s="105"/>
      <c r="E62" s="105"/>
      <c r="F62" s="105"/>
      <c r="G62" s="105"/>
      <c r="H62" s="105"/>
      <c r="I62" s="105"/>
      <c r="J62" s="105"/>
      <c r="K62" s="105"/>
      <c r="L62" s="105"/>
      <c r="M62" s="105"/>
      <c r="N62" s="105"/>
      <c r="O62" s="105"/>
      <c r="P62" s="105"/>
      <c r="Q62" s="105"/>
      <c r="R62" s="105"/>
      <c r="S62" s="105"/>
      <c r="T62" s="105"/>
      <c r="U62" s="105"/>
      <c r="V62" s="105"/>
    </row>
    <row r="63" spans="1:24">
      <c r="A63" s="105"/>
      <c r="B63" s="105"/>
      <c r="C63" s="105"/>
      <c r="D63" s="105"/>
      <c r="E63" s="105"/>
      <c r="F63" s="105"/>
      <c r="G63" s="105"/>
      <c r="H63" s="105"/>
      <c r="I63" s="105"/>
      <c r="J63" s="105"/>
      <c r="K63" s="105"/>
      <c r="L63" s="105"/>
      <c r="M63" s="105"/>
      <c r="N63" s="105"/>
      <c r="O63" s="105"/>
      <c r="P63" s="105"/>
      <c r="Q63" s="105"/>
      <c r="R63" s="105"/>
      <c r="S63" s="105"/>
      <c r="T63" s="105"/>
      <c r="U63" s="105"/>
      <c r="V63" s="105"/>
    </row>
    <row r="64" spans="1:24">
      <c r="A64" s="105"/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5"/>
      <c r="T64" s="105"/>
      <c r="U64" s="105"/>
      <c r="V64" s="105"/>
    </row>
  </sheetData>
  <mergeCells count="28">
    <mergeCell ref="R4:V4"/>
    <mergeCell ref="B6:E6"/>
    <mergeCell ref="A53:V53"/>
    <mergeCell ref="F6:G6"/>
    <mergeCell ref="K6:O6"/>
    <mergeCell ref="Q6:V6"/>
    <mergeCell ref="A42:V42"/>
    <mergeCell ref="G4:H5"/>
    <mergeCell ref="I4:I5"/>
    <mergeCell ref="J4:J5"/>
    <mergeCell ref="K4:O4"/>
    <mergeCell ref="P4:Q5"/>
    <mergeCell ref="A58:V58"/>
    <mergeCell ref="A59:V59"/>
    <mergeCell ref="A60:V60"/>
    <mergeCell ref="A1:V1"/>
    <mergeCell ref="A54:V54"/>
    <mergeCell ref="A55:V55"/>
    <mergeCell ref="A56:V56"/>
    <mergeCell ref="A57:V57"/>
    <mergeCell ref="A2:V2"/>
    <mergeCell ref="A3:A6"/>
    <mergeCell ref="B3:O3"/>
    <mergeCell ref="P3:V3"/>
    <mergeCell ref="B4:B5"/>
    <mergeCell ref="C4:C5"/>
    <mergeCell ref="D4:D5"/>
    <mergeCell ref="E4:F5"/>
  </mergeCells>
  <hyperlinks>
    <hyperlink ref="A1" location="Inhalt!A10" display="Zurück zum Inhalt" xr:uid="{00000000-0004-0000-0200-000000000000}"/>
  </hyperlinks>
  <pageMargins left="0.70866141732283472" right="0.70866141732283472" top="0.78740157480314965" bottom="0.78740157480314965" header="0.51181102362204722" footer="0.51181102362204722"/>
  <pageSetup paperSize="9" orientation="portrait" horizontalDpi="300" verticalDpi="300" r:id="rId1"/>
  <headerFooter>
    <oddHeader>&amp;CBildung in Deutschland 2024 - Tabellen F3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6"/>
  <sheetViews>
    <sheetView showGridLines="0" zoomScaleNormal="100" workbookViewId="0">
      <selection activeCell="A2" sqref="A2:I2"/>
    </sheetView>
  </sheetViews>
  <sheetFormatPr baseColWidth="10" defaultColWidth="11.44140625" defaultRowHeight="13.2"/>
  <cols>
    <col min="1" max="1" width="11.44140625" style="2"/>
    <col min="2" max="7" width="9.6640625" style="2" customWidth="1"/>
    <col min="8" max="9" width="11.44140625" style="2"/>
    <col min="10" max="10" width="2.109375" style="2" customWidth="1"/>
    <col min="11" max="16384" width="11.44140625" style="2"/>
  </cols>
  <sheetData>
    <row r="1" spans="1:9" ht="24" customHeight="1">
      <c r="A1" s="246" t="s">
        <v>28</v>
      </c>
      <c r="B1" s="246"/>
      <c r="C1" s="246"/>
      <c r="D1" s="246"/>
      <c r="E1" s="246"/>
      <c r="F1" s="246"/>
      <c r="G1" s="246"/>
      <c r="H1" s="246"/>
      <c r="I1" s="246"/>
    </row>
    <row r="2" spans="1:9" s="12" customFormat="1" ht="30" customHeight="1">
      <c r="A2" s="248" t="s">
        <v>341</v>
      </c>
      <c r="B2" s="248"/>
      <c r="C2" s="248"/>
      <c r="D2" s="248"/>
      <c r="E2" s="248"/>
      <c r="F2" s="248"/>
      <c r="G2" s="248"/>
      <c r="H2" s="248"/>
      <c r="I2" s="248"/>
    </row>
    <row r="3" spans="1:9" ht="12.75" customHeight="1">
      <c r="A3" s="249" t="s">
        <v>29</v>
      </c>
      <c r="B3" s="250" t="s">
        <v>30</v>
      </c>
      <c r="C3" s="250"/>
      <c r="D3" s="250"/>
      <c r="E3" s="261" t="s">
        <v>31</v>
      </c>
      <c r="F3" s="261"/>
      <c r="G3" s="261"/>
      <c r="H3" s="261"/>
      <c r="I3" s="261"/>
    </row>
    <row r="4" spans="1:9" ht="12.75" customHeight="1">
      <c r="A4" s="249"/>
      <c r="B4" s="250" t="s">
        <v>32</v>
      </c>
      <c r="C4" s="250" t="s">
        <v>33</v>
      </c>
      <c r="D4" s="250" t="s">
        <v>34</v>
      </c>
      <c r="E4" s="250" t="s">
        <v>32</v>
      </c>
      <c r="F4" s="250" t="s">
        <v>35</v>
      </c>
      <c r="G4" s="250" t="s">
        <v>36</v>
      </c>
      <c r="H4" s="250" t="s">
        <v>37</v>
      </c>
      <c r="I4" s="261" t="s">
        <v>335</v>
      </c>
    </row>
    <row r="5" spans="1:9" ht="25.5" customHeight="1">
      <c r="A5" s="249"/>
      <c r="B5" s="250"/>
      <c r="C5" s="250"/>
      <c r="D5" s="250"/>
      <c r="E5" s="250"/>
      <c r="F5" s="250"/>
      <c r="G5" s="250"/>
      <c r="H5" s="250"/>
      <c r="I5" s="261"/>
    </row>
    <row r="6" spans="1:9" ht="12.75" customHeight="1">
      <c r="A6" s="249"/>
      <c r="B6" s="13" t="s">
        <v>38</v>
      </c>
      <c r="C6" s="262" t="s">
        <v>39</v>
      </c>
      <c r="D6" s="262"/>
      <c r="E6" s="262"/>
      <c r="F6" s="262"/>
      <c r="G6" s="262"/>
      <c r="H6" s="262"/>
      <c r="I6" s="262"/>
    </row>
    <row r="7" spans="1:9" ht="12.75" customHeight="1">
      <c r="A7" s="263" t="s">
        <v>40</v>
      </c>
      <c r="B7" s="263"/>
      <c r="C7" s="263"/>
      <c r="D7" s="263"/>
      <c r="E7" s="263"/>
      <c r="F7" s="263"/>
      <c r="G7" s="263"/>
      <c r="H7" s="263"/>
      <c r="I7" s="263"/>
    </row>
    <row r="8" spans="1:9" s="62" customFormat="1" ht="12.75" customHeight="1">
      <c r="A8" s="100">
        <v>1975</v>
      </c>
      <c r="B8" s="141">
        <v>163447</v>
      </c>
      <c r="C8" s="142">
        <v>36.9</v>
      </c>
      <c r="D8" s="142">
        <v>26.2</v>
      </c>
      <c r="E8" s="142" t="s">
        <v>41</v>
      </c>
      <c r="F8" s="142" t="s">
        <v>41</v>
      </c>
      <c r="G8" s="142" t="s">
        <v>41</v>
      </c>
      <c r="H8" s="142" t="s">
        <v>41</v>
      </c>
      <c r="I8" s="164" t="s">
        <v>41</v>
      </c>
    </row>
    <row r="9" spans="1:9" s="62" customFormat="1" ht="12.75" customHeight="1">
      <c r="A9" s="101">
        <v>1980</v>
      </c>
      <c r="B9" s="138">
        <v>189953</v>
      </c>
      <c r="C9" s="139">
        <v>40.4</v>
      </c>
      <c r="D9" s="139">
        <v>27.2</v>
      </c>
      <c r="E9" s="139">
        <v>19.9037736636215</v>
      </c>
      <c r="F9" s="139">
        <v>23.288624053757999</v>
      </c>
      <c r="G9" s="139">
        <v>16.312712502592401</v>
      </c>
      <c r="H9" s="139" t="s">
        <v>41</v>
      </c>
      <c r="I9" s="165" t="s">
        <v>41</v>
      </c>
    </row>
    <row r="10" spans="1:9" s="62" customFormat="1" ht="12.75" customHeight="1">
      <c r="A10" s="100">
        <v>1985</v>
      </c>
      <c r="B10" s="141">
        <v>206823</v>
      </c>
      <c r="C10" s="142">
        <v>39.799999999999997</v>
      </c>
      <c r="D10" s="142">
        <v>30.1</v>
      </c>
      <c r="E10" s="142">
        <v>19.771579202522201</v>
      </c>
      <c r="F10" s="142">
        <v>23.1330301965606</v>
      </c>
      <c r="G10" s="142">
        <v>16.210112700507398</v>
      </c>
      <c r="H10" s="142" t="s">
        <v>41</v>
      </c>
      <c r="I10" s="164" t="s">
        <v>41</v>
      </c>
    </row>
    <row r="11" spans="1:9" s="62" customFormat="1" ht="12.75" customHeight="1">
      <c r="A11" s="101">
        <v>1990</v>
      </c>
      <c r="B11" s="138">
        <v>277868</v>
      </c>
      <c r="C11" s="139">
        <v>39.4</v>
      </c>
      <c r="D11" s="139">
        <v>28.8</v>
      </c>
      <c r="E11" s="139">
        <v>28.8618820569272</v>
      </c>
      <c r="F11" s="139">
        <v>33.489887082271103</v>
      </c>
      <c r="G11" s="139">
        <v>24.033108897198801</v>
      </c>
      <c r="H11" s="139" t="s">
        <v>41</v>
      </c>
      <c r="I11" s="166" t="s">
        <v>41</v>
      </c>
    </row>
    <row r="12" spans="1:9" ht="12.75" customHeight="1">
      <c r="A12" s="263" t="s">
        <v>42</v>
      </c>
      <c r="B12" s="263"/>
      <c r="C12" s="263"/>
      <c r="D12" s="263"/>
      <c r="E12" s="263"/>
      <c r="F12" s="263"/>
      <c r="G12" s="263"/>
      <c r="H12" s="263"/>
      <c r="I12" s="263"/>
    </row>
    <row r="13" spans="1:9" s="62" customFormat="1" ht="12.75" customHeight="1">
      <c r="A13" s="100">
        <v>1995</v>
      </c>
      <c r="B13" s="141">
        <v>261427</v>
      </c>
      <c r="C13" s="142">
        <v>47.8</v>
      </c>
      <c r="D13" s="142">
        <v>31.2</v>
      </c>
      <c r="E13" s="142">
        <v>27.549858511146699</v>
      </c>
      <c r="F13" s="142">
        <v>27.5663784903502</v>
      </c>
      <c r="G13" s="142">
        <v>27.565556382793599</v>
      </c>
      <c r="H13" s="142" t="s">
        <v>41</v>
      </c>
      <c r="I13" s="164" t="s">
        <v>41</v>
      </c>
    </row>
    <row r="14" spans="1:9" s="62" customFormat="1" ht="12.75" customHeight="1">
      <c r="A14" s="101">
        <v>2000</v>
      </c>
      <c r="B14" s="138">
        <v>314539</v>
      </c>
      <c r="C14" s="139">
        <v>49.2</v>
      </c>
      <c r="D14" s="139">
        <v>31.3</v>
      </c>
      <c r="E14" s="139">
        <v>33.317589840463697</v>
      </c>
      <c r="F14" s="139">
        <v>33.194170012191996</v>
      </c>
      <c r="G14" s="139">
        <v>33.476276601871199</v>
      </c>
      <c r="H14" s="139" t="s">
        <v>41</v>
      </c>
      <c r="I14" s="165">
        <v>28.4</v>
      </c>
    </row>
    <row r="15" spans="1:9" s="62" customFormat="1" ht="12.75" customHeight="1">
      <c r="A15" s="100">
        <v>2001</v>
      </c>
      <c r="B15" s="141">
        <v>344659</v>
      </c>
      <c r="C15" s="142">
        <v>49.4</v>
      </c>
      <c r="D15" s="142">
        <v>31.3</v>
      </c>
      <c r="E15" s="142">
        <v>36.098476860537502</v>
      </c>
      <c r="F15" s="142">
        <v>35.816587387432897</v>
      </c>
      <c r="G15" s="142">
        <v>36.440867585676799</v>
      </c>
      <c r="H15" s="142" t="s">
        <v>41</v>
      </c>
      <c r="I15" s="164" t="s">
        <v>41</v>
      </c>
    </row>
    <row r="16" spans="1:9" s="62" customFormat="1" ht="12.75" customHeight="1">
      <c r="A16" s="101">
        <v>2002</v>
      </c>
      <c r="B16" s="138">
        <v>358792</v>
      </c>
      <c r="C16" s="139">
        <v>50.6</v>
      </c>
      <c r="D16" s="139">
        <v>32</v>
      </c>
      <c r="E16" s="139">
        <v>37.305529617981499</v>
      </c>
      <c r="F16" s="139">
        <v>36.000421883568997</v>
      </c>
      <c r="G16" s="139">
        <v>38.732847537627102</v>
      </c>
      <c r="H16" s="139" t="s">
        <v>41</v>
      </c>
      <c r="I16" s="165" t="s">
        <v>41</v>
      </c>
    </row>
    <row r="17" spans="1:10" s="62" customFormat="1" ht="12.75" customHeight="1">
      <c r="A17" s="100">
        <v>2003</v>
      </c>
      <c r="B17" s="141">
        <v>377395</v>
      </c>
      <c r="C17" s="142">
        <v>48.2</v>
      </c>
      <c r="D17" s="142">
        <v>32.200000000000003</v>
      </c>
      <c r="E17" s="142">
        <v>39.265419999850103</v>
      </c>
      <c r="F17" s="142">
        <v>39.763202631201402</v>
      </c>
      <c r="G17" s="142">
        <v>38.804092338647997</v>
      </c>
      <c r="H17" s="142" t="s">
        <v>41</v>
      </c>
      <c r="I17" s="164" t="s">
        <v>41</v>
      </c>
    </row>
    <row r="18" spans="1:10" s="62" customFormat="1" ht="12.75" customHeight="1">
      <c r="A18" s="101">
        <v>2004</v>
      </c>
      <c r="B18" s="138">
        <v>358704</v>
      </c>
      <c r="C18" s="139">
        <v>48.8</v>
      </c>
      <c r="D18" s="139">
        <v>33.200000000000003</v>
      </c>
      <c r="E18" s="139">
        <v>37.429368453107401</v>
      </c>
      <c r="F18" s="139">
        <v>37.486806823129299</v>
      </c>
      <c r="G18" s="139">
        <v>37.425835899636702</v>
      </c>
      <c r="H18" s="139" t="s">
        <v>41</v>
      </c>
      <c r="I18" s="165" t="s">
        <v>41</v>
      </c>
    </row>
    <row r="19" spans="1:10" s="62" customFormat="1" ht="12.75" customHeight="1">
      <c r="A19" s="100">
        <v>2005</v>
      </c>
      <c r="B19" s="141">
        <v>355961</v>
      </c>
      <c r="C19" s="142">
        <v>48.8</v>
      </c>
      <c r="D19" s="142">
        <v>33.1</v>
      </c>
      <c r="E19" s="142">
        <v>37.085347895524599</v>
      </c>
      <c r="F19" s="142">
        <v>37.226047055230303</v>
      </c>
      <c r="G19" s="142">
        <v>36.9879334303413</v>
      </c>
      <c r="H19" s="142" t="s">
        <v>41</v>
      </c>
      <c r="I19" s="164">
        <v>31.1</v>
      </c>
    </row>
    <row r="20" spans="1:10" s="62" customFormat="1" ht="12.75" customHeight="1">
      <c r="A20" s="101">
        <v>2006</v>
      </c>
      <c r="B20" s="138">
        <v>344822</v>
      </c>
      <c r="C20" s="139">
        <v>49.4</v>
      </c>
      <c r="D20" s="139">
        <v>34</v>
      </c>
      <c r="E20" s="139">
        <v>35.6308401253753</v>
      </c>
      <c r="F20" s="139">
        <v>35.426026526795198</v>
      </c>
      <c r="G20" s="139">
        <v>35.902771973261501</v>
      </c>
      <c r="H20" s="139" t="s">
        <v>41</v>
      </c>
      <c r="I20" s="165">
        <v>30.1</v>
      </c>
    </row>
    <row r="21" spans="1:10" s="62" customFormat="1" ht="12.75" customHeight="1">
      <c r="A21" s="100">
        <v>2007</v>
      </c>
      <c r="B21" s="141">
        <v>361360</v>
      </c>
      <c r="C21" s="142">
        <v>49.8</v>
      </c>
      <c r="D21" s="142">
        <v>35.200000000000003</v>
      </c>
      <c r="E21" s="142">
        <v>36.9851819195895</v>
      </c>
      <c r="F21" s="142">
        <v>36.4767215265597</v>
      </c>
      <c r="G21" s="142">
        <v>37.571764642561</v>
      </c>
      <c r="H21" s="167">
        <v>36.799999999999997</v>
      </c>
      <c r="I21" s="168">
        <v>31.5</v>
      </c>
    </row>
    <row r="22" spans="1:10" s="62" customFormat="1" ht="12.75" customHeight="1">
      <c r="A22" s="101">
        <v>2008</v>
      </c>
      <c r="B22" s="138">
        <v>396610</v>
      </c>
      <c r="C22" s="139">
        <v>49.6</v>
      </c>
      <c r="D22" s="139">
        <v>38.4</v>
      </c>
      <c r="E22" s="139">
        <v>40.347012132239499</v>
      </c>
      <c r="F22" s="139">
        <v>39.825348361991097</v>
      </c>
      <c r="G22" s="139">
        <v>40.927756377656799</v>
      </c>
      <c r="H22" s="139">
        <v>40</v>
      </c>
      <c r="I22" s="165">
        <v>34.1</v>
      </c>
    </row>
    <row r="23" spans="1:10" s="62" customFormat="1" ht="12.75" customHeight="1">
      <c r="A23" s="100">
        <v>2009</v>
      </c>
      <c r="B23" s="141">
        <v>424273</v>
      </c>
      <c r="C23" s="142">
        <v>49.9</v>
      </c>
      <c r="D23" s="142">
        <v>39.1</v>
      </c>
      <c r="E23" s="142">
        <v>43.3</v>
      </c>
      <c r="F23" s="142">
        <v>42.4</v>
      </c>
      <c r="G23" s="142">
        <v>44.2</v>
      </c>
      <c r="H23" s="142">
        <v>43</v>
      </c>
      <c r="I23" s="168" t="s">
        <v>43</v>
      </c>
    </row>
    <row r="24" spans="1:10" s="62" customFormat="1" ht="12.75" customHeight="1">
      <c r="A24" s="101">
        <v>2010</v>
      </c>
      <c r="B24" s="138">
        <v>444608</v>
      </c>
      <c r="C24" s="139">
        <v>49.5</v>
      </c>
      <c r="D24" s="139">
        <v>38.700000000000003</v>
      </c>
      <c r="E24" s="139">
        <v>46</v>
      </c>
      <c r="F24" s="139">
        <v>45.3</v>
      </c>
      <c r="G24" s="139">
        <v>46.8</v>
      </c>
      <c r="H24" s="169">
        <v>45.7</v>
      </c>
      <c r="I24" s="165" t="s">
        <v>44</v>
      </c>
    </row>
    <row r="25" spans="1:10" s="62" customFormat="1" ht="12.75" customHeight="1">
      <c r="A25" s="102">
        <v>2011</v>
      </c>
      <c r="B25" s="141">
        <v>518748</v>
      </c>
      <c r="C25" s="142">
        <v>46.616661654599199</v>
      </c>
      <c r="D25" s="142">
        <v>38.394750437592101</v>
      </c>
      <c r="E25" s="142">
        <v>55.6</v>
      </c>
      <c r="F25" s="142">
        <v>57.9</v>
      </c>
      <c r="G25" s="142">
        <v>53.3</v>
      </c>
      <c r="H25" s="142">
        <v>52.4</v>
      </c>
      <c r="I25" s="164" t="s">
        <v>45</v>
      </c>
    </row>
    <row r="26" spans="1:10" s="62" customFormat="1" ht="12.75" customHeight="1">
      <c r="A26" s="101">
        <v>2012</v>
      </c>
      <c r="B26" s="138">
        <v>495088</v>
      </c>
      <c r="C26" s="139">
        <v>49.468579323271797</v>
      </c>
      <c r="D26" s="139">
        <v>40.418067091102998</v>
      </c>
      <c r="E26" s="139">
        <v>55.9</v>
      </c>
      <c r="F26" s="139">
        <v>55.1</v>
      </c>
      <c r="G26" s="139">
        <v>56.7</v>
      </c>
      <c r="H26" s="169">
        <v>52.7</v>
      </c>
      <c r="I26" s="165" t="s">
        <v>46</v>
      </c>
      <c r="J26" s="63"/>
    </row>
    <row r="27" spans="1:10" s="62" customFormat="1" ht="12.75" customHeight="1">
      <c r="A27" s="102">
        <v>2013</v>
      </c>
      <c r="B27" s="141">
        <v>508621</v>
      </c>
      <c r="C27" s="142">
        <v>49.812925537875898</v>
      </c>
      <c r="D27" s="142">
        <v>40.5</v>
      </c>
      <c r="E27" s="142">
        <v>58.5</v>
      </c>
      <c r="F27" s="142">
        <v>57.1</v>
      </c>
      <c r="G27" s="142">
        <v>59.9</v>
      </c>
      <c r="H27" s="142">
        <v>53.1</v>
      </c>
      <c r="I27" s="164" t="s">
        <v>47</v>
      </c>
    </row>
    <row r="28" spans="1:10" s="62" customFormat="1" ht="12.75" customHeight="1">
      <c r="A28" s="101">
        <v>2014</v>
      </c>
      <c r="B28" s="138">
        <v>504882</v>
      </c>
      <c r="C28" s="139">
        <v>50.058627560499303</v>
      </c>
      <c r="D28" s="139">
        <v>41.7</v>
      </c>
      <c r="E28" s="139">
        <v>58.3</v>
      </c>
      <c r="F28" s="139">
        <v>56.6</v>
      </c>
      <c r="G28" s="139">
        <v>60.2</v>
      </c>
      <c r="H28" s="139" t="s">
        <v>41</v>
      </c>
      <c r="I28" s="165">
        <v>47.9</v>
      </c>
      <c r="J28" s="63"/>
    </row>
    <row r="29" spans="1:10" s="62" customFormat="1" ht="12.75" customHeight="1">
      <c r="A29" s="102">
        <v>2015</v>
      </c>
      <c r="B29" s="141">
        <v>506580</v>
      </c>
      <c r="C29" s="142">
        <v>50.2</v>
      </c>
      <c r="D29" s="142">
        <v>41.4</v>
      </c>
      <c r="E29" s="142">
        <v>58.207290628764198</v>
      </c>
      <c r="F29" s="142">
        <v>56.078167809863899</v>
      </c>
      <c r="G29" s="142">
        <v>60.484790664818597</v>
      </c>
      <c r="H29" s="142" t="s">
        <v>41</v>
      </c>
      <c r="I29" s="164">
        <v>46.9</v>
      </c>
    </row>
    <row r="30" spans="1:10" s="62" customFormat="1" ht="12.75" customHeight="1">
      <c r="A30" s="103">
        <v>2016</v>
      </c>
      <c r="B30" s="138">
        <v>509760</v>
      </c>
      <c r="C30" s="139">
        <v>50.5</v>
      </c>
      <c r="D30" s="139">
        <v>41.8</v>
      </c>
      <c r="E30" s="139">
        <v>56.7</v>
      </c>
      <c r="F30" s="139">
        <v>53.5</v>
      </c>
      <c r="G30" s="139">
        <v>60.4</v>
      </c>
      <c r="H30" s="139" t="s">
        <v>41</v>
      </c>
      <c r="I30" s="165">
        <v>45.4</v>
      </c>
    </row>
    <row r="31" spans="1:10" s="62" customFormat="1" ht="12.75" customHeight="1">
      <c r="A31" s="100">
        <v>2017</v>
      </c>
      <c r="B31" s="141">
        <v>512419</v>
      </c>
      <c r="C31" s="142">
        <v>50.8</v>
      </c>
      <c r="D31" s="142">
        <v>42.5</v>
      </c>
      <c r="E31" s="142">
        <v>57</v>
      </c>
      <c r="F31" s="142">
        <v>53.3</v>
      </c>
      <c r="G31" s="142">
        <v>61.1</v>
      </c>
      <c r="H31" s="142" t="s">
        <v>41</v>
      </c>
      <c r="I31" s="164">
        <v>45.6</v>
      </c>
      <c r="J31" s="63"/>
    </row>
    <row r="32" spans="1:10" s="62" customFormat="1" ht="12.75" customHeight="1">
      <c r="A32" s="103">
        <v>2018</v>
      </c>
      <c r="B32" s="138">
        <v>511997</v>
      </c>
      <c r="C32" s="139">
        <v>51.3</v>
      </c>
      <c r="D32" s="139">
        <v>42.5</v>
      </c>
      <c r="E32" s="139">
        <v>57.3</v>
      </c>
      <c r="F32" s="139">
        <v>53.1</v>
      </c>
      <c r="G32" s="139">
        <v>62</v>
      </c>
      <c r="H32" s="139" t="s">
        <v>41</v>
      </c>
      <c r="I32" s="165">
        <v>45.4</v>
      </c>
    </row>
    <row r="33" spans="1:11" s="62" customFormat="1" ht="12.75" customHeight="1">
      <c r="A33" s="100">
        <v>2019</v>
      </c>
      <c r="B33" s="141">
        <v>508689</v>
      </c>
      <c r="C33" s="142">
        <v>51.8</v>
      </c>
      <c r="D33" s="142">
        <v>43.4</v>
      </c>
      <c r="E33" s="142">
        <v>57.6</v>
      </c>
      <c r="F33" s="142">
        <v>52.9</v>
      </c>
      <c r="G33" s="142">
        <v>62.6</v>
      </c>
      <c r="H33" s="142" t="s">
        <v>41</v>
      </c>
      <c r="I33" s="164">
        <v>45.5</v>
      </c>
      <c r="J33" s="63"/>
    </row>
    <row r="34" spans="1:11" s="62" customFormat="1" ht="12.75" customHeight="1">
      <c r="A34" s="103">
        <v>2020</v>
      </c>
      <c r="B34" s="138">
        <v>490335</v>
      </c>
      <c r="C34" s="139">
        <v>52.5</v>
      </c>
      <c r="D34" s="139">
        <v>46</v>
      </c>
      <c r="E34" s="139">
        <v>56.590947214275097</v>
      </c>
      <c r="F34" s="139">
        <v>51.448047559214103</v>
      </c>
      <c r="G34" s="139">
        <v>62.156600127334698</v>
      </c>
      <c r="H34" s="139" t="s">
        <v>41</v>
      </c>
      <c r="I34" s="165">
        <v>47.122667824939398</v>
      </c>
    </row>
    <row r="35" spans="1:11" s="62" customFormat="1" ht="12.75" customHeight="1">
      <c r="A35" s="100">
        <v>2021</v>
      </c>
      <c r="B35" s="141">
        <v>472354</v>
      </c>
      <c r="C35" s="142">
        <v>52.4</v>
      </c>
      <c r="D35" s="142">
        <v>46.4</v>
      </c>
      <c r="E35" s="142">
        <v>55.5</v>
      </c>
      <c r="F35" s="142">
        <v>50.7</v>
      </c>
      <c r="G35" s="142">
        <v>60.6</v>
      </c>
      <c r="H35" s="142" t="s">
        <v>41</v>
      </c>
      <c r="I35" s="164">
        <v>44</v>
      </c>
    </row>
    <row r="36" spans="1:11" s="62" customFormat="1" ht="12.75" customHeight="1">
      <c r="A36" s="109">
        <v>2022</v>
      </c>
      <c r="B36" s="138">
        <v>473665</v>
      </c>
      <c r="C36" s="139">
        <v>52.3</v>
      </c>
      <c r="D36" s="139">
        <v>45.3</v>
      </c>
      <c r="E36" s="139">
        <v>56.4</v>
      </c>
      <c r="F36" s="139">
        <v>51.7</v>
      </c>
      <c r="G36" s="139">
        <v>61.5</v>
      </c>
      <c r="H36" s="139" t="s">
        <v>41</v>
      </c>
      <c r="I36" s="165">
        <v>43.4</v>
      </c>
    </row>
    <row r="37" spans="1:11" s="62" customFormat="1" ht="12.75" customHeight="1">
      <c r="A37" s="100" t="s">
        <v>203</v>
      </c>
      <c r="B37" s="141">
        <v>481962</v>
      </c>
      <c r="C37" s="142">
        <v>52.4</v>
      </c>
      <c r="D37" s="142">
        <v>44.639634119746027</v>
      </c>
      <c r="E37" s="142">
        <v>56.5</v>
      </c>
      <c r="F37" s="142">
        <v>51.6</v>
      </c>
      <c r="G37" s="142">
        <v>63.1</v>
      </c>
      <c r="H37" s="142" t="s">
        <v>41</v>
      </c>
      <c r="I37" s="164">
        <v>43.4</v>
      </c>
    </row>
    <row r="38" spans="1:11" s="62" customFormat="1" ht="12.75" customHeight="1">
      <c r="A38" s="109" t="s">
        <v>204</v>
      </c>
      <c r="B38" s="138">
        <v>481962</v>
      </c>
      <c r="C38" s="139">
        <v>52.4</v>
      </c>
      <c r="D38" s="139">
        <v>44.639634119746027</v>
      </c>
      <c r="E38" s="139">
        <v>58</v>
      </c>
      <c r="F38" s="139">
        <v>53.1</v>
      </c>
      <c r="G38" s="139">
        <v>63.1</v>
      </c>
      <c r="H38" s="139" t="s">
        <v>41</v>
      </c>
      <c r="I38" s="165">
        <v>44.5</v>
      </c>
    </row>
    <row r="39" spans="1:11" s="62" customFormat="1" ht="12.75" customHeight="1">
      <c r="A39" s="100" t="s">
        <v>241</v>
      </c>
      <c r="B39" s="141">
        <v>491403</v>
      </c>
      <c r="C39" s="142">
        <v>52</v>
      </c>
      <c r="D39" s="142">
        <v>44.9</v>
      </c>
      <c r="E39" s="142">
        <v>58.2</v>
      </c>
      <c r="F39" s="142">
        <v>53.3</v>
      </c>
      <c r="G39" s="142">
        <v>63.6</v>
      </c>
      <c r="H39" s="142" t="s">
        <v>41</v>
      </c>
      <c r="I39" s="164">
        <v>43.4</v>
      </c>
    </row>
    <row r="40" spans="1:11" ht="12.75" customHeight="1">
      <c r="A40" s="264" t="s">
        <v>249</v>
      </c>
      <c r="B40" s="264"/>
      <c r="C40" s="264"/>
      <c r="D40" s="264"/>
      <c r="E40" s="264"/>
      <c r="F40" s="264"/>
      <c r="G40" s="264"/>
      <c r="H40" s="264"/>
      <c r="I40" s="264"/>
      <c r="K40" s="93"/>
    </row>
    <row r="41" spans="1:11">
      <c r="A41" s="260" t="s">
        <v>256</v>
      </c>
      <c r="B41" s="260"/>
      <c r="C41" s="260"/>
      <c r="D41" s="260"/>
      <c r="E41" s="260"/>
      <c r="F41" s="260"/>
      <c r="G41" s="260"/>
      <c r="H41" s="260"/>
      <c r="I41" s="260"/>
    </row>
    <row r="42" spans="1:11">
      <c r="A42" s="260" t="s">
        <v>251</v>
      </c>
      <c r="B42" s="260"/>
      <c r="C42" s="260"/>
      <c r="D42" s="260"/>
      <c r="E42" s="260"/>
      <c r="F42" s="260"/>
      <c r="G42" s="260"/>
      <c r="H42" s="260"/>
      <c r="I42" s="260"/>
    </row>
    <row r="43" spans="1:11" ht="38.25" customHeight="1">
      <c r="A43" s="265" t="s">
        <v>257</v>
      </c>
      <c r="B43" s="265"/>
      <c r="C43" s="265"/>
      <c r="D43" s="265"/>
      <c r="E43" s="265"/>
      <c r="F43" s="265"/>
      <c r="G43" s="265"/>
      <c r="H43" s="265"/>
      <c r="I43" s="265"/>
    </row>
    <row r="44" spans="1:11">
      <c r="A44" s="260" t="s">
        <v>258</v>
      </c>
      <c r="B44" s="260"/>
      <c r="C44" s="260"/>
      <c r="D44" s="260"/>
      <c r="E44" s="260"/>
      <c r="F44" s="260"/>
      <c r="G44" s="260"/>
      <c r="H44" s="260"/>
      <c r="I44" s="260"/>
    </row>
    <row r="45" spans="1:11">
      <c r="A45" s="260" t="s">
        <v>259</v>
      </c>
      <c r="B45" s="260"/>
      <c r="C45" s="260"/>
      <c r="D45" s="260"/>
      <c r="E45" s="260"/>
      <c r="F45" s="260"/>
      <c r="G45" s="260"/>
      <c r="H45" s="260"/>
      <c r="I45" s="260"/>
    </row>
    <row r="46" spans="1:11" ht="25.5" customHeight="1">
      <c r="A46" s="265" t="s">
        <v>260</v>
      </c>
      <c r="B46" s="265"/>
      <c r="C46" s="265"/>
      <c r="D46" s="265"/>
      <c r="E46" s="265"/>
      <c r="F46" s="265"/>
      <c r="G46" s="265"/>
      <c r="H46" s="265"/>
      <c r="I46" s="265"/>
    </row>
    <row r="47" spans="1:11">
      <c r="A47" s="260" t="s">
        <v>261</v>
      </c>
      <c r="B47" s="260"/>
      <c r="C47" s="260"/>
      <c r="D47" s="260"/>
      <c r="E47" s="260"/>
      <c r="F47" s="260"/>
      <c r="G47" s="260"/>
      <c r="H47" s="260"/>
      <c r="I47" s="260"/>
    </row>
    <row r="48" spans="1:11">
      <c r="A48" s="260" t="s">
        <v>262</v>
      </c>
      <c r="B48" s="260"/>
      <c r="C48" s="260"/>
      <c r="D48" s="260"/>
      <c r="E48" s="260"/>
      <c r="F48" s="260"/>
      <c r="G48" s="260"/>
      <c r="H48" s="260"/>
      <c r="I48" s="260"/>
    </row>
    <row r="49" spans="1:9">
      <c r="A49" s="260" t="s">
        <v>234</v>
      </c>
      <c r="B49" s="260"/>
      <c r="C49" s="260"/>
      <c r="D49" s="260"/>
      <c r="E49" s="260"/>
      <c r="F49" s="260"/>
      <c r="G49" s="260"/>
      <c r="H49" s="260"/>
      <c r="I49" s="260"/>
    </row>
    <row r="50" spans="1:9">
      <c r="A50" s="48"/>
      <c r="B50" s="48"/>
      <c r="C50" s="48"/>
      <c r="D50" s="48"/>
      <c r="E50" s="48"/>
      <c r="F50" s="48"/>
      <c r="G50" s="48"/>
      <c r="H50" s="48"/>
      <c r="I50" s="48"/>
    </row>
    <row r="51" spans="1:9">
      <c r="A51" s="48"/>
      <c r="B51" s="48"/>
      <c r="C51" s="48"/>
      <c r="D51" s="48"/>
      <c r="E51" s="48"/>
      <c r="F51" s="48"/>
      <c r="G51" s="48"/>
      <c r="H51" s="48"/>
      <c r="I51" s="48"/>
    </row>
    <row r="52" spans="1:9">
      <c r="A52" s="48"/>
      <c r="B52" s="48"/>
      <c r="C52" s="48"/>
      <c r="D52" s="48"/>
      <c r="E52" s="48"/>
      <c r="F52" s="48"/>
      <c r="G52" s="48"/>
      <c r="H52" s="48"/>
      <c r="I52" s="48"/>
    </row>
    <row r="53" spans="1:9">
      <c r="A53" s="48"/>
      <c r="B53" s="48"/>
      <c r="C53" s="48"/>
      <c r="D53" s="48"/>
      <c r="E53" s="48"/>
      <c r="F53" s="48"/>
      <c r="G53" s="48"/>
      <c r="H53" s="48"/>
      <c r="I53" s="48"/>
    </row>
    <row r="54" spans="1:9">
      <c r="A54" s="48"/>
      <c r="B54" s="48"/>
      <c r="C54" s="48"/>
      <c r="D54" s="48"/>
      <c r="E54" s="48"/>
      <c r="F54" s="48"/>
      <c r="G54" s="48"/>
      <c r="H54" s="48"/>
      <c r="I54" s="48"/>
    </row>
    <row r="55" spans="1:9">
      <c r="A55" s="48"/>
      <c r="B55" s="48"/>
      <c r="C55" s="48"/>
      <c r="D55" s="48"/>
      <c r="E55" s="48"/>
      <c r="F55" s="48"/>
      <c r="G55" s="48"/>
      <c r="H55" s="48"/>
      <c r="I55" s="48"/>
    </row>
    <row r="56" spans="1:9">
      <c r="A56" s="48"/>
      <c r="B56" s="48"/>
      <c r="C56" s="48"/>
      <c r="D56" s="48"/>
      <c r="E56" s="48"/>
      <c r="F56" s="48"/>
      <c r="G56" s="48"/>
      <c r="H56" s="48"/>
      <c r="I56" s="48"/>
    </row>
  </sheetData>
  <mergeCells count="26">
    <mergeCell ref="A46:I46"/>
    <mergeCell ref="A41:I41"/>
    <mergeCell ref="A42:I42"/>
    <mergeCell ref="A44:I44"/>
    <mergeCell ref="A45:I45"/>
    <mergeCell ref="A1:I1"/>
    <mergeCell ref="A7:I7"/>
    <mergeCell ref="A12:I12"/>
    <mergeCell ref="A40:I40"/>
    <mergeCell ref="A43:I43"/>
    <mergeCell ref="A47:I47"/>
    <mergeCell ref="A48:I48"/>
    <mergeCell ref="A49:I49"/>
    <mergeCell ref="A2:I2"/>
    <mergeCell ref="A3:A6"/>
    <mergeCell ref="B3:D3"/>
    <mergeCell ref="E3:I3"/>
    <mergeCell ref="B4:B5"/>
    <mergeCell ref="C4:C5"/>
    <mergeCell ref="D4:D5"/>
    <mergeCell ref="E4:E5"/>
    <mergeCell ref="F4:F5"/>
    <mergeCell ref="G4:G5"/>
    <mergeCell ref="H4:H5"/>
    <mergeCell ref="I4:I5"/>
    <mergeCell ref="C6:I6"/>
  </mergeCells>
  <hyperlinks>
    <hyperlink ref="A1" location="Inhalt!A9" display="Zurück zum Inhalt" xr:uid="{00000000-0004-0000-0100-000000000000}"/>
  </hyperlinks>
  <pageMargins left="0.70866141732283472" right="0.70866141732283472" top="0.78740157480314965" bottom="0.78740157480314965" header="0.51181102362204722" footer="0.51181102362204722"/>
  <pageSetup paperSize="9" orientation="portrait" horizontalDpi="300" verticalDpi="300" r:id="rId1"/>
  <headerFooter>
    <oddHeader>&amp;CBildung in Deutschland 2024 - Tabellen F3</oddHeader>
  </headerFooter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J59"/>
  <sheetViews>
    <sheetView showGridLines="0" zoomScaleNormal="100" workbookViewId="0">
      <selection activeCell="A2" sqref="A2:BF2"/>
    </sheetView>
  </sheetViews>
  <sheetFormatPr baseColWidth="10" defaultColWidth="11.44140625" defaultRowHeight="13.2"/>
  <cols>
    <col min="1" max="1" width="31.109375" style="2" customWidth="1"/>
    <col min="2" max="58" width="6.44140625" style="2" bestFit="1" customWidth="1"/>
    <col min="59" max="16384" width="11.44140625" style="2"/>
  </cols>
  <sheetData>
    <row r="1" spans="1:62" ht="24" customHeight="1">
      <c r="A1" s="246" t="s">
        <v>28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6"/>
      <c r="U1" s="246"/>
      <c r="V1" s="246"/>
      <c r="W1" s="246"/>
      <c r="X1" s="246"/>
      <c r="Y1" s="246"/>
      <c r="Z1" s="246"/>
      <c r="AA1" s="246"/>
      <c r="AB1" s="246"/>
      <c r="AC1" s="246"/>
      <c r="AD1" s="246"/>
      <c r="AE1" s="246"/>
      <c r="AF1" s="246"/>
      <c r="AG1" s="246"/>
      <c r="AH1" s="246"/>
      <c r="AI1" s="246"/>
      <c r="AJ1" s="246"/>
      <c r="AK1" s="246"/>
      <c r="AL1" s="246"/>
      <c r="AM1" s="246"/>
      <c r="AN1" s="246"/>
      <c r="AO1" s="246"/>
      <c r="AP1" s="246"/>
      <c r="AQ1" s="246"/>
      <c r="AR1" s="246"/>
      <c r="AS1" s="246"/>
      <c r="AT1" s="246"/>
      <c r="AU1" s="246"/>
      <c r="AV1" s="246"/>
      <c r="AW1" s="246"/>
      <c r="AX1" s="246"/>
      <c r="AY1" s="246"/>
      <c r="AZ1" s="246"/>
      <c r="BA1" s="246"/>
      <c r="BB1" s="246"/>
      <c r="BC1" s="246"/>
      <c r="BD1" s="246"/>
      <c r="BE1" s="246"/>
      <c r="BF1" s="246"/>
    </row>
    <row r="2" spans="1:62" ht="15" customHeight="1">
      <c r="A2" s="275" t="s">
        <v>215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5"/>
      <c r="W2" s="275"/>
      <c r="X2" s="275"/>
      <c r="Y2" s="275"/>
      <c r="Z2" s="275"/>
      <c r="AA2" s="275"/>
      <c r="AB2" s="275"/>
      <c r="AC2" s="275"/>
      <c r="AD2" s="275"/>
      <c r="AE2" s="275"/>
      <c r="AF2" s="275"/>
      <c r="AG2" s="275"/>
      <c r="AH2" s="275"/>
      <c r="AI2" s="275"/>
      <c r="AJ2" s="275"/>
      <c r="AK2" s="275"/>
      <c r="AL2" s="275"/>
      <c r="AM2" s="275"/>
      <c r="AN2" s="275"/>
      <c r="AO2" s="275"/>
      <c r="AP2" s="275"/>
      <c r="AQ2" s="275"/>
      <c r="AR2" s="275"/>
      <c r="AS2" s="275"/>
      <c r="AT2" s="275"/>
      <c r="AU2" s="275"/>
      <c r="AV2" s="275"/>
      <c r="AW2" s="275"/>
      <c r="AX2" s="275"/>
      <c r="AY2" s="275"/>
      <c r="AZ2" s="275"/>
      <c r="BA2" s="275"/>
      <c r="BB2" s="275"/>
      <c r="BC2" s="275"/>
      <c r="BD2" s="275"/>
      <c r="BE2" s="275"/>
      <c r="BF2" s="275"/>
    </row>
    <row r="3" spans="1:62" s="16" customFormat="1" ht="12.75" customHeight="1">
      <c r="A3" s="276" t="s">
        <v>65</v>
      </c>
      <c r="B3" s="277" t="s">
        <v>32</v>
      </c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  <c r="N3" s="277"/>
      <c r="O3" s="277"/>
      <c r="P3" s="277"/>
      <c r="Q3" s="277"/>
      <c r="R3" s="277"/>
      <c r="S3" s="277"/>
      <c r="T3" s="277"/>
      <c r="U3" s="278" t="s">
        <v>66</v>
      </c>
      <c r="V3" s="279"/>
      <c r="W3" s="279"/>
      <c r="X3" s="279"/>
      <c r="Y3" s="279"/>
      <c r="Z3" s="279"/>
      <c r="AA3" s="279"/>
      <c r="AB3" s="279"/>
      <c r="AC3" s="279"/>
      <c r="AD3" s="279"/>
      <c r="AE3" s="279"/>
      <c r="AF3" s="279"/>
      <c r="AG3" s="279"/>
      <c r="AH3" s="279"/>
      <c r="AI3" s="279"/>
      <c r="AJ3" s="279"/>
      <c r="AK3" s="279"/>
      <c r="AL3" s="279"/>
      <c r="AM3" s="280"/>
      <c r="AN3" s="278" t="s">
        <v>67</v>
      </c>
      <c r="AO3" s="279"/>
      <c r="AP3" s="279"/>
      <c r="AQ3" s="279"/>
      <c r="AR3" s="279"/>
      <c r="AS3" s="279"/>
      <c r="AT3" s="279"/>
      <c r="AU3" s="279"/>
      <c r="AV3" s="279"/>
      <c r="AW3" s="279"/>
      <c r="AX3" s="279"/>
      <c r="AY3" s="279"/>
      <c r="AZ3" s="279"/>
      <c r="BA3" s="279"/>
      <c r="BB3" s="279"/>
      <c r="BC3" s="279"/>
      <c r="BD3" s="279"/>
      <c r="BE3" s="279"/>
      <c r="BF3" s="279"/>
      <c r="BH3" s="17"/>
      <c r="BI3" s="17"/>
      <c r="BJ3" s="17"/>
    </row>
    <row r="4" spans="1:62" s="16" customFormat="1" ht="12.75" customHeight="1">
      <c r="A4" s="276"/>
      <c r="B4" s="39">
        <v>2000</v>
      </c>
      <c r="C4" s="39">
        <v>2005</v>
      </c>
      <c r="D4" s="39">
        <v>2008</v>
      </c>
      <c r="E4" s="39">
        <v>2009</v>
      </c>
      <c r="F4" s="39">
        <v>2010</v>
      </c>
      <c r="G4" s="39">
        <v>2011</v>
      </c>
      <c r="H4" s="39">
        <v>2012</v>
      </c>
      <c r="I4" s="39">
        <v>2013</v>
      </c>
      <c r="J4" s="39">
        <v>2014</v>
      </c>
      <c r="K4" s="39">
        <v>2015</v>
      </c>
      <c r="L4" s="39">
        <v>2016</v>
      </c>
      <c r="M4" s="39">
        <v>2017</v>
      </c>
      <c r="N4" s="39">
        <v>2018</v>
      </c>
      <c r="O4" s="39">
        <v>2019</v>
      </c>
      <c r="P4" s="39">
        <v>2020</v>
      </c>
      <c r="Q4" s="39">
        <v>2021</v>
      </c>
      <c r="R4" s="39">
        <v>2022</v>
      </c>
      <c r="S4" s="39">
        <v>2023</v>
      </c>
      <c r="T4" s="39">
        <v>2024</v>
      </c>
      <c r="U4" s="39">
        <v>2000</v>
      </c>
      <c r="V4" s="39">
        <v>2005</v>
      </c>
      <c r="W4" s="39">
        <v>2008</v>
      </c>
      <c r="X4" s="39">
        <v>2009</v>
      </c>
      <c r="Y4" s="39">
        <v>2010</v>
      </c>
      <c r="Z4" s="39">
        <v>2011</v>
      </c>
      <c r="AA4" s="39">
        <v>2012</v>
      </c>
      <c r="AB4" s="39">
        <v>2013</v>
      </c>
      <c r="AC4" s="39">
        <v>2014</v>
      </c>
      <c r="AD4" s="39">
        <v>2015</v>
      </c>
      <c r="AE4" s="39">
        <v>2016</v>
      </c>
      <c r="AF4" s="39">
        <v>2017</v>
      </c>
      <c r="AG4" s="39">
        <v>2018</v>
      </c>
      <c r="AH4" s="39">
        <v>2019</v>
      </c>
      <c r="AI4" s="39">
        <v>2020</v>
      </c>
      <c r="AJ4" s="39">
        <v>2021</v>
      </c>
      <c r="AK4" s="39">
        <v>2022</v>
      </c>
      <c r="AL4" s="39">
        <v>2023</v>
      </c>
      <c r="AM4" s="39">
        <v>2024</v>
      </c>
      <c r="AN4" s="39">
        <v>2000</v>
      </c>
      <c r="AO4" s="39">
        <v>2005</v>
      </c>
      <c r="AP4" s="39">
        <v>2008</v>
      </c>
      <c r="AQ4" s="39">
        <v>2009</v>
      </c>
      <c r="AR4" s="39">
        <v>2010</v>
      </c>
      <c r="AS4" s="39">
        <v>2011</v>
      </c>
      <c r="AT4" s="39">
        <v>2012</v>
      </c>
      <c r="AU4" s="39">
        <v>2013</v>
      </c>
      <c r="AV4" s="39">
        <v>2014</v>
      </c>
      <c r="AW4" s="39">
        <v>2015</v>
      </c>
      <c r="AX4" s="39">
        <v>2016</v>
      </c>
      <c r="AY4" s="39">
        <v>2017</v>
      </c>
      <c r="AZ4" s="39">
        <v>2018</v>
      </c>
      <c r="BA4" s="39">
        <v>2019</v>
      </c>
      <c r="BB4" s="40">
        <v>2020</v>
      </c>
      <c r="BC4" s="40">
        <v>2021</v>
      </c>
      <c r="BD4" s="40">
        <v>2022</v>
      </c>
      <c r="BE4" s="40">
        <v>2023</v>
      </c>
      <c r="BF4" s="40">
        <v>2024</v>
      </c>
      <c r="BH4" s="17"/>
      <c r="BI4" s="17"/>
      <c r="BJ4" s="17"/>
    </row>
    <row r="5" spans="1:62" s="17" customFormat="1" ht="12.75" customHeight="1">
      <c r="A5" s="276"/>
      <c r="B5" s="271" t="s">
        <v>39</v>
      </c>
      <c r="C5" s="272"/>
      <c r="D5" s="272"/>
      <c r="E5" s="272"/>
      <c r="F5" s="272"/>
      <c r="G5" s="272"/>
      <c r="H5" s="272"/>
      <c r="I5" s="272"/>
      <c r="J5" s="272"/>
      <c r="K5" s="272"/>
      <c r="L5" s="272"/>
      <c r="M5" s="272"/>
      <c r="N5" s="272"/>
      <c r="O5" s="272"/>
      <c r="P5" s="272"/>
      <c r="Q5" s="272"/>
      <c r="R5" s="272"/>
      <c r="S5" s="272"/>
      <c r="T5" s="272"/>
      <c r="U5" s="272"/>
      <c r="V5" s="272"/>
      <c r="W5" s="272"/>
      <c r="X5" s="272"/>
      <c r="Y5" s="272"/>
      <c r="Z5" s="272"/>
      <c r="AA5" s="272"/>
      <c r="AB5" s="272"/>
      <c r="AC5" s="272"/>
      <c r="AD5" s="272"/>
      <c r="AE5" s="272"/>
      <c r="AF5" s="272"/>
      <c r="AG5" s="272"/>
      <c r="AH5" s="272"/>
      <c r="AI5" s="272"/>
      <c r="AJ5" s="272"/>
      <c r="AK5" s="272"/>
      <c r="AL5" s="272"/>
      <c r="AM5" s="272"/>
      <c r="AN5" s="272"/>
      <c r="AO5" s="272"/>
      <c r="AP5" s="272"/>
      <c r="AQ5" s="272"/>
      <c r="AR5" s="272"/>
      <c r="AS5" s="272"/>
      <c r="AT5" s="272"/>
      <c r="AU5" s="272"/>
      <c r="AV5" s="272"/>
      <c r="AW5" s="272"/>
      <c r="AX5" s="272"/>
      <c r="AY5" s="272"/>
      <c r="AZ5" s="272"/>
      <c r="BA5" s="272"/>
      <c r="BB5" s="272"/>
      <c r="BC5" s="272"/>
      <c r="BD5" s="272"/>
      <c r="BE5" s="272"/>
      <c r="BF5" s="272"/>
      <c r="BH5" s="20"/>
    </row>
    <row r="6" spans="1:62" s="11" customFormat="1" ht="12.75" customHeight="1">
      <c r="A6" s="273" t="s">
        <v>32</v>
      </c>
      <c r="B6" s="273"/>
      <c r="C6" s="273"/>
      <c r="D6" s="273"/>
      <c r="E6" s="273"/>
      <c r="F6" s="273"/>
      <c r="G6" s="273"/>
      <c r="H6" s="273"/>
      <c r="I6" s="273"/>
      <c r="J6" s="273"/>
      <c r="K6" s="273"/>
      <c r="L6" s="273"/>
      <c r="M6" s="273"/>
      <c r="N6" s="273"/>
      <c r="O6" s="273"/>
      <c r="P6" s="273"/>
      <c r="Q6" s="273"/>
      <c r="R6" s="273"/>
      <c r="S6" s="273"/>
      <c r="T6" s="273"/>
      <c r="U6" s="273"/>
      <c r="V6" s="273"/>
      <c r="W6" s="273"/>
      <c r="X6" s="273"/>
      <c r="Y6" s="273"/>
      <c r="Z6" s="273"/>
      <c r="AA6" s="273"/>
      <c r="AB6" s="273"/>
      <c r="AC6" s="273"/>
      <c r="AD6" s="273"/>
      <c r="AE6" s="273"/>
      <c r="AF6" s="273"/>
      <c r="AG6" s="273"/>
      <c r="AH6" s="273"/>
      <c r="AI6" s="273"/>
      <c r="AJ6" s="273"/>
      <c r="AK6" s="273"/>
      <c r="AL6" s="273"/>
      <c r="AM6" s="273"/>
      <c r="AN6" s="273"/>
      <c r="AO6" s="273"/>
      <c r="AP6" s="273"/>
      <c r="AQ6" s="273"/>
      <c r="AR6" s="273"/>
      <c r="AS6" s="273"/>
      <c r="AT6" s="273"/>
      <c r="AU6" s="273"/>
      <c r="AV6" s="273"/>
      <c r="AW6" s="273"/>
      <c r="AX6" s="273"/>
      <c r="AY6" s="273"/>
      <c r="AZ6" s="273"/>
      <c r="BA6" s="273"/>
      <c r="BB6" s="273"/>
      <c r="BC6" s="273"/>
      <c r="BD6" s="273"/>
      <c r="BE6" s="273"/>
      <c r="BF6" s="273"/>
      <c r="BH6" s="21"/>
    </row>
    <row r="7" spans="1:62" s="65" customFormat="1" ht="25.5" customHeight="1">
      <c r="A7" s="110" t="s">
        <v>68</v>
      </c>
      <c r="B7" s="170">
        <v>68.593139440350399</v>
      </c>
      <c r="C7" s="170">
        <v>63.7953535434836</v>
      </c>
      <c r="D7" s="170">
        <v>65.131270087754203</v>
      </c>
      <c r="E7" s="170">
        <v>64.396331124901394</v>
      </c>
      <c r="F7" s="170">
        <v>62.786342953628399</v>
      </c>
      <c r="G7" s="170">
        <v>65.043372214244997</v>
      </c>
      <c r="H7" s="170">
        <v>62.116234397929098</v>
      </c>
      <c r="I7" s="170">
        <v>61.6628119928831</v>
      </c>
      <c r="J7" s="170">
        <v>60.018773947910397</v>
      </c>
      <c r="K7" s="170">
        <v>59.759447185297603</v>
      </c>
      <c r="L7" s="170">
        <v>60.403209588545202</v>
      </c>
      <c r="M7" s="170">
        <v>59.9981909911359</v>
      </c>
      <c r="N7" s="170">
        <v>59.396248310208499</v>
      </c>
      <c r="O7" s="170">
        <v>59.223221985388598</v>
      </c>
      <c r="P7" s="170">
        <v>62.781174396976503</v>
      </c>
      <c r="Q7" s="170">
        <v>58.459745860710164</v>
      </c>
      <c r="R7" s="170">
        <v>57.456067312327441</v>
      </c>
      <c r="S7" s="170">
        <v>58.051740065095956</v>
      </c>
      <c r="T7" s="170">
        <v>56.396804300500889</v>
      </c>
      <c r="U7" s="170">
        <v>76.099999999999994</v>
      </c>
      <c r="V7" s="170">
        <v>74.134776002887605</v>
      </c>
      <c r="W7" s="170">
        <v>74.196612834539906</v>
      </c>
      <c r="X7" s="170">
        <v>74.382067679499201</v>
      </c>
      <c r="Y7" s="170">
        <v>72.735208891171197</v>
      </c>
      <c r="Z7" s="170">
        <v>74.514669437004002</v>
      </c>
      <c r="AA7" s="170">
        <v>70.721024601417696</v>
      </c>
      <c r="AB7" s="170">
        <v>69.889774091454797</v>
      </c>
      <c r="AC7" s="170">
        <v>67.886897076611504</v>
      </c>
      <c r="AD7" s="170">
        <v>66.660489188852196</v>
      </c>
      <c r="AE7" s="170">
        <v>66.904822916947694</v>
      </c>
      <c r="AF7" s="170">
        <v>66.164651830970598</v>
      </c>
      <c r="AG7" s="170">
        <v>65.112771226775706</v>
      </c>
      <c r="AH7" s="170">
        <v>64.661570612290305</v>
      </c>
      <c r="AI7" s="170">
        <v>70.025167024396097</v>
      </c>
      <c r="AJ7" s="170">
        <v>64.207153749516053</v>
      </c>
      <c r="AK7" s="170">
        <v>62.546570915065445</v>
      </c>
      <c r="AL7" s="170">
        <v>62.927523210542077</v>
      </c>
      <c r="AM7" s="170">
        <v>61.188835654021645</v>
      </c>
      <c r="AN7" s="170">
        <v>50.437098296552698</v>
      </c>
      <c r="AO7" s="170">
        <v>41.321522405488203</v>
      </c>
      <c r="AP7" s="170">
        <v>49.698866567218303</v>
      </c>
      <c r="AQ7" s="170">
        <v>47.865377225566803</v>
      </c>
      <c r="AR7" s="170">
        <v>46.051235222981802</v>
      </c>
      <c r="AS7" s="170">
        <v>49.012785068903803</v>
      </c>
      <c r="AT7" s="170">
        <v>48.771614382074503</v>
      </c>
      <c r="AU7" s="170">
        <v>48.980372164160102</v>
      </c>
      <c r="AV7" s="170">
        <v>48.439390757353003</v>
      </c>
      <c r="AW7" s="170">
        <v>49.415656565656597</v>
      </c>
      <c r="AX7" s="170">
        <v>50.794315214574702</v>
      </c>
      <c r="AY7" s="170">
        <v>51.004615399820104</v>
      </c>
      <c r="AZ7" s="170">
        <v>51.066304961238799</v>
      </c>
      <c r="BA7" s="170">
        <v>51.528933332023598</v>
      </c>
      <c r="BB7" s="171">
        <v>53.538470439620802</v>
      </c>
      <c r="BC7" s="171">
        <v>51.217411649915121</v>
      </c>
      <c r="BD7" s="171">
        <v>50.75952064455246</v>
      </c>
      <c r="BE7" s="170">
        <v>51.413382535831516</v>
      </c>
      <c r="BF7" s="171">
        <v>49.89761058057298</v>
      </c>
      <c r="BH7" s="66"/>
    </row>
    <row r="8" spans="1:62" s="65" customFormat="1" ht="25.5" customHeight="1">
      <c r="A8" s="109" t="s">
        <v>69</v>
      </c>
      <c r="B8" s="139">
        <v>2.9526500747423401</v>
      </c>
      <c r="C8" s="139">
        <v>4.6401324602303102</v>
      </c>
      <c r="D8" s="139">
        <v>4.8507250937643498</v>
      </c>
      <c r="E8" s="139">
        <v>5.1550444620776004</v>
      </c>
      <c r="F8" s="139">
        <v>5.3558036926106398</v>
      </c>
      <c r="G8" s="139">
        <v>4.9109935285902599</v>
      </c>
      <c r="H8" s="139">
        <v>5.0977757258981997</v>
      </c>
      <c r="I8" s="139">
        <v>4.9465527582146702</v>
      </c>
      <c r="J8" s="139">
        <v>4.9198668020764602</v>
      </c>
      <c r="K8" s="139">
        <v>4.6247097177112098</v>
      </c>
      <c r="L8" s="139">
        <v>4.87913767445602</v>
      </c>
      <c r="M8" s="139">
        <v>4.8055315471045796</v>
      </c>
      <c r="N8" s="139">
        <v>4.5247127606207602</v>
      </c>
      <c r="O8" s="139">
        <v>4.4663922289656499</v>
      </c>
      <c r="P8" s="139">
        <v>4.8428304500908803</v>
      </c>
      <c r="Q8" s="139">
        <v>4.9127428673378812</v>
      </c>
      <c r="R8" s="139">
        <v>4.498444278890398</v>
      </c>
      <c r="S8" s="139">
        <v>4.2949088742888231</v>
      </c>
      <c r="T8" s="139">
        <v>3.9596488885214698</v>
      </c>
      <c r="U8" s="139">
        <v>0.9</v>
      </c>
      <c r="V8" s="139">
        <v>1.5646641092578799</v>
      </c>
      <c r="W8" s="139">
        <v>1.21818390277459</v>
      </c>
      <c r="X8" s="139">
        <v>1.3018264257223899</v>
      </c>
      <c r="Y8" s="139">
        <v>1.2834244213769599</v>
      </c>
      <c r="Z8" s="139">
        <v>1.19595964653165</v>
      </c>
      <c r="AA8" s="139">
        <v>1.3532983256662301</v>
      </c>
      <c r="AB8" s="139">
        <v>1.3793947330998499</v>
      </c>
      <c r="AC8" s="139">
        <v>1.36723793473681</v>
      </c>
      <c r="AD8" s="139">
        <v>1.2531294541019</v>
      </c>
      <c r="AE8" s="139">
        <v>1.2465271221643801</v>
      </c>
      <c r="AF8" s="139">
        <v>1.3047868159271401</v>
      </c>
      <c r="AG8" s="139">
        <v>1.1533613944971599</v>
      </c>
      <c r="AH8" s="139">
        <v>1.1533613944971599</v>
      </c>
      <c r="AI8" s="139">
        <v>1.23718975785241</v>
      </c>
      <c r="AJ8" s="139">
        <v>1.1512053285715413</v>
      </c>
      <c r="AK8" s="139">
        <v>0.9626584182473138</v>
      </c>
      <c r="AL8" s="139">
        <v>0.98794549266247378</v>
      </c>
      <c r="AM8" s="139">
        <v>0.90630213262724513</v>
      </c>
      <c r="AN8" s="139">
        <v>7.8812530900265196</v>
      </c>
      <c r="AO8" s="139">
        <v>11.324989052693001</v>
      </c>
      <c r="AP8" s="139">
        <v>11.1</v>
      </c>
      <c r="AQ8" s="139">
        <v>11.533879851415399</v>
      </c>
      <c r="AR8" s="139">
        <v>12.206002122461101</v>
      </c>
      <c r="AS8" s="139">
        <v>11.1988517800587</v>
      </c>
      <c r="AT8" s="139">
        <v>10.904846773812</v>
      </c>
      <c r="AU8" s="139">
        <v>10.445577364262</v>
      </c>
      <c r="AV8" s="139">
        <v>10.148210374726199</v>
      </c>
      <c r="AW8" s="139">
        <v>9.6782828282828302</v>
      </c>
      <c r="AX8" s="139">
        <v>10.247862225677199</v>
      </c>
      <c r="AY8" s="139">
        <v>9.9112499135230205</v>
      </c>
      <c r="AZ8" s="139">
        <v>9.4373434452442009</v>
      </c>
      <c r="BA8" s="139">
        <v>9.1352907085252895</v>
      </c>
      <c r="BB8" s="165">
        <v>9.44331407963125</v>
      </c>
      <c r="BC8" s="165">
        <v>9.6526730287688487</v>
      </c>
      <c r="BD8" s="165">
        <v>9.1497630620300558</v>
      </c>
      <c r="BE8" s="139">
        <v>8.7973251238557353</v>
      </c>
      <c r="BF8" s="165">
        <v>8.1007511887161865</v>
      </c>
      <c r="BH8" s="66"/>
    </row>
    <row r="9" spans="1:62" s="65" customFormat="1" ht="12.75" customHeight="1">
      <c r="A9" s="111" t="s">
        <v>70</v>
      </c>
      <c r="B9" s="142">
        <v>7.7473053421101001</v>
      </c>
      <c r="C9" s="142">
        <v>9.0868062941605992</v>
      </c>
      <c r="D9" s="142">
        <v>7.8994206472448498</v>
      </c>
      <c r="E9" s="142">
        <v>8.1787551583004294</v>
      </c>
      <c r="F9" s="142">
        <v>8.4836648217415895</v>
      </c>
      <c r="G9" s="142">
        <v>7.7916560121166798</v>
      </c>
      <c r="H9" s="142">
        <v>7.9185147323121603</v>
      </c>
      <c r="I9" s="142">
        <v>7.5756876731343601</v>
      </c>
      <c r="J9" s="142">
        <v>7.5168621611889099</v>
      </c>
      <c r="K9" s="142">
        <v>7.1765664127475599</v>
      </c>
      <c r="L9" s="142">
        <v>6.9187145557656002</v>
      </c>
      <c r="M9" s="142">
        <v>6.9936282687785196</v>
      </c>
      <c r="N9" s="142">
        <v>6.9251737135926703</v>
      </c>
      <c r="O9" s="142">
        <v>6.6153858670007599</v>
      </c>
      <c r="P9" s="142">
        <v>6.7068752939382001</v>
      </c>
      <c r="Q9" s="142">
        <v>6.4215434699770704</v>
      </c>
      <c r="R9" s="142">
        <v>6.2349357991147727</v>
      </c>
      <c r="S9" s="142">
        <v>6.0621692322302705</v>
      </c>
      <c r="T9" s="142">
        <v>5.8260679711462844</v>
      </c>
      <c r="U9" s="142">
        <v>0.8</v>
      </c>
      <c r="V9" s="142">
        <v>1.02618126264364</v>
      </c>
      <c r="W9" s="142">
        <v>0.949159760212271</v>
      </c>
      <c r="X9" s="142">
        <v>1.2476642564501299</v>
      </c>
      <c r="Y9" s="142">
        <v>1.5471518174815699</v>
      </c>
      <c r="Z9" s="142">
        <v>1.58741582596941</v>
      </c>
      <c r="AA9" s="142">
        <v>1.80518877359034</v>
      </c>
      <c r="AB9" s="142">
        <v>1.8658703150681799</v>
      </c>
      <c r="AC9" s="142">
        <v>1.9417904565161299</v>
      </c>
      <c r="AD9" s="142">
        <v>2.0247525920135301</v>
      </c>
      <c r="AE9" s="142">
        <v>2.14138321689639</v>
      </c>
      <c r="AF9" s="142">
        <v>2.3690130919144599</v>
      </c>
      <c r="AG9" s="142">
        <v>2.3648155131354098</v>
      </c>
      <c r="AH9" s="142">
        <v>2.4529100969916602</v>
      </c>
      <c r="AI9" s="142">
        <v>2.5662051452583201</v>
      </c>
      <c r="AJ9" s="142">
        <v>2.4533236411905532</v>
      </c>
      <c r="AK9" s="142">
        <v>2.4155166961069412</v>
      </c>
      <c r="AL9" s="142">
        <v>2.3876909254267744</v>
      </c>
      <c r="AM9" s="142">
        <v>2.252313629885506</v>
      </c>
      <c r="AN9" s="142">
        <v>24.4966065890602</v>
      </c>
      <c r="AO9" s="142">
        <v>26.607429572325199</v>
      </c>
      <c r="AP9" s="142">
        <v>19.600000000000001</v>
      </c>
      <c r="AQ9" s="142">
        <v>19.652875624439599</v>
      </c>
      <c r="AR9" s="142">
        <v>20.1516572472174</v>
      </c>
      <c r="AS9" s="142">
        <v>18.292605421208201</v>
      </c>
      <c r="AT9" s="142">
        <v>17.399281842604701</v>
      </c>
      <c r="AU9" s="142">
        <v>16.3777721131787</v>
      </c>
      <c r="AV9" s="142">
        <v>15.721600512035799</v>
      </c>
      <c r="AW9" s="142">
        <v>14.8984848484849</v>
      </c>
      <c r="AX9" s="142">
        <v>13.9792501345452</v>
      </c>
      <c r="AY9" s="142">
        <v>13.738473854303599</v>
      </c>
      <c r="AZ9" s="142">
        <v>13.5703889983466</v>
      </c>
      <c r="BA9" s="142">
        <v>12.504543088121199</v>
      </c>
      <c r="BB9" s="164">
        <v>11.990009932210301</v>
      </c>
      <c r="BC9" s="164">
        <v>11.421914903149688</v>
      </c>
      <c r="BD9" s="164">
        <v>11.259373509624654</v>
      </c>
      <c r="BE9" s="142">
        <v>11.064955452710555</v>
      </c>
      <c r="BF9" s="164">
        <v>10.672973188955929</v>
      </c>
    </row>
    <row r="10" spans="1:62" s="65" customFormat="1" ht="12.75" customHeight="1">
      <c r="A10" s="109" t="s">
        <v>71</v>
      </c>
      <c r="B10" s="139">
        <v>2.4458445883926498</v>
      </c>
      <c r="C10" s="139">
        <v>3.0312350881630898</v>
      </c>
      <c r="D10" s="139">
        <v>3.0623668339893801</v>
      </c>
      <c r="E10" s="139">
        <v>3.24897557540223</v>
      </c>
      <c r="F10" s="139">
        <v>3.36411275666772</v>
      </c>
      <c r="G10" s="139">
        <v>3.2734711540352901</v>
      </c>
      <c r="H10" s="139">
        <v>3.4056620884103599</v>
      </c>
      <c r="I10" s="139">
        <v>3.2704215802892098</v>
      </c>
      <c r="J10" s="139">
        <v>3.2815970803274102</v>
      </c>
      <c r="K10" s="139">
        <v>3.1887092568975501</v>
      </c>
      <c r="L10" s="139">
        <v>2.9153762619152999</v>
      </c>
      <c r="M10" s="139">
        <v>2.4725131153142699</v>
      </c>
      <c r="N10" s="139">
        <v>2.2813948662571502</v>
      </c>
      <c r="O10" s="139">
        <v>2.24499259669048</v>
      </c>
      <c r="P10" s="139">
        <v>2.1860528177816199</v>
      </c>
      <c r="Q10" s="139">
        <v>2.1132018951416622</v>
      </c>
      <c r="R10" s="139">
        <v>1.9047723388404401</v>
      </c>
      <c r="S10" s="139">
        <v>1.7804263181068642</v>
      </c>
      <c r="T10" s="139">
        <v>1.641516113100121</v>
      </c>
      <c r="U10" s="139">
        <v>1.7</v>
      </c>
      <c r="V10" s="139">
        <v>1.8815421678656301</v>
      </c>
      <c r="W10" s="139">
        <v>1.8467258492482099</v>
      </c>
      <c r="X10" s="139">
        <v>1.81481954325816</v>
      </c>
      <c r="Y10" s="139">
        <v>1.6678281920551701</v>
      </c>
      <c r="Z10" s="139">
        <v>1.5019901369314299</v>
      </c>
      <c r="AA10" s="139">
        <v>1.63568748029547</v>
      </c>
      <c r="AB10" s="139">
        <v>1.5831125838765301</v>
      </c>
      <c r="AC10" s="139">
        <v>1.70021337609916</v>
      </c>
      <c r="AD10" s="139">
        <v>1.5971588094764799</v>
      </c>
      <c r="AE10" s="139">
        <v>1.44141288808567</v>
      </c>
      <c r="AF10" s="139">
        <v>1.2705662320765501</v>
      </c>
      <c r="AG10" s="139">
        <v>1.2569770720587601</v>
      </c>
      <c r="AH10" s="139">
        <v>1.2458950379426901</v>
      </c>
      <c r="AI10" s="139">
        <v>1.19902354968409</v>
      </c>
      <c r="AJ10" s="139">
        <v>1.1646373742721017</v>
      </c>
      <c r="AK10" s="139">
        <v>1.1184733224828565</v>
      </c>
      <c r="AL10" s="139">
        <v>1.0459718478586404</v>
      </c>
      <c r="AM10" s="139">
        <v>0.93355380179198144</v>
      </c>
      <c r="AN10" s="139">
        <v>4.2889568070475104</v>
      </c>
      <c r="AO10" s="139">
        <v>5.5302145672164702</v>
      </c>
      <c r="AP10" s="139">
        <v>5.1318155836551496</v>
      </c>
      <c r="AQ10" s="139">
        <v>5.6231587037274204</v>
      </c>
      <c r="AR10" s="139">
        <v>6.2174535403144198</v>
      </c>
      <c r="AS10" s="139">
        <v>6.2717806942281804</v>
      </c>
      <c r="AT10" s="139">
        <v>6.1506027580188096</v>
      </c>
      <c r="AU10" s="139">
        <v>5.8715268926841704</v>
      </c>
      <c r="AV10" s="139">
        <v>5.6088926224835696</v>
      </c>
      <c r="AW10" s="139">
        <v>5.5742424242424198</v>
      </c>
      <c r="AX10" s="139">
        <v>5.0937830134146598</v>
      </c>
      <c r="AY10" s="139">
        <v>4.2255121907830402</v>
      </c>
      <c r="AZ10" s="139">
        <v>3.7741453224161701</v>
      </c>
      <c r="BA10" s="139">
        <v>3.6585365853658498</v>
      </c>
      <c r="BB10" s="165">
        <v>3.4454162367530299</v>
      </c>
      <c r="BC10" s="165">
        <v>3.3084922614336132</v>
      </c>
      <c r="BD10" s="165">
        <v>2.9391470233082022</v>
      </c>
      <c r="BE10" s="139">
        <v>2.7803828824236989</v>
      </c>
      <c r="BF10" s="165">
        <v>2.6016901746114196</v>
      </c>
    </row>
    <row r="11" spans="1:62" s="65" customFormat="1" ht="12.75" customHeight="1">
      <c r="A11" s="111" t="s">
        <v>72</v>
      </c>
      <c r="B11" s="142">
        <v>0.379132100176863</v>
      </c>
      <c r="C11" s="142">
        <v>0.705005052014402</v>
      </c>
      <c r="D11" s="142">
        <v>0.87413568749521597</v>
      </c>
      <c r="E11" s="142">
        <v>1.1771532391927799</v>
      </c>
      <c r="F11" s="142">
        <v>1.8034612748457799</v>
      </c>
      <c r="G11" s="142">
        <v>2.1360021988540598</v>
      </c>
      <c r="H11" s="142">
        <v>2.3218613474593002</v>
      </c>
      <c r="I11" s="142">
        <v>2.3619400505767101</v>
      </c>
      <c r="J11" s="142">
        <v>2.56510155330712</v>
      </c>
      <c r="K11" s="142">
        <v>2.3262004144493398</v>
      </c>
      <c r="L11" s="142">
        <v>2.3263926997914699</v>
      </c>
      <c r="M11" s="142">
        <v>2.6230628530079798</v>
      </c>
      <c r="N11" s="142">
        <v>2.6937946623741098</v>
      </c>
      <c r="O11" s="142">
        <v>2.6906148814656898</v>
      </c>
      <c r="P11" s="142">
        <v>2.8942585130858101</v>
      </c>
      <c r="Q11" s="142">
        <v>3.2090096320949417</v>
      </c>
      <c r="R11" s="142">
        <v>2.4571628905736449</v>
      </c>
      <c r="S11" s="142">
        <v>2.4037589895449329</v>
      </c>
      <c r="T11" s="142">
        <v>2.4126725722243774</v>
      </c>
      <c r="U11" s="142">
        <v>0.195619731375792</v>
      </c>
      <c r="V11" s="142">
        <v>0.28133035028550402</v>
      </c>
      <c r="W11" s="142">
        <v>0.45741633025133499</v>
      </c>
      <c r="X11" s="142">
        <v>0.54439279265434704</v>
      </c>
      <c r="Y11" s="142">
        <v>1.51532636134151</v>
      </c>
      <c r="Z11" s="142">
        <v>1.7948576269937699</v>
      </c>
      <c r="AA11" s="142">
        <v>1.86616769253267</v>
      </c>
      <c r="AB11" s="142">
        <v>1.7524665365898</v>
      </c>
      <c r="AC11" s="142">
        <v>1.61760974371987</v>
      </c>
      <c r="AD11" s="142">
        <v>1.61820765121432</v>
      </c>
      <c r="AE11" s="142">
        <v>1.4638818554213699</v>
      </c>
      <c r="AF11" s="142">
        <v>1.49554115956957</v>
      </c>
      <c r="AG11" s="142">
        <v>1.4363510974768701</v>
      </c>
      <c r="AH11" s="142">
        <v>1.38128067873335</v>
      </c>
      <c r="AI11" s="142">
        <v>1.3754950270564399</v>
      </c>
      <c r="AJ11" s="142">
        <v>1.3195009599962073</v>
      </c>
      <c r="AK11" s="142">
        <v>1.0637066977267995</v>
      </c>
      <c r="AL11" s="142">
        <v>1.0953878406708595</v>
      </c>
      <c r="AM11" s="142">
        <v>1.1051656643699157</v>
      </c>
      <c r="AN11" s="142">
        <v>0.81929853815796805</v>
      </c>
      <c r="AO11" s="142">
        <v>1.61314854745055</v>
      </c>
      <c r="AP11" s="142">
        <v>1.57453386410583</v>
      </c>
      <c r="AQ11" s="142">
        <v>2.20514805013232</v>
      </c>
      <c r="AR11" s="142">
        <v>2.28410211987776</v>
      </c>
      <c r="AS11" s="142">
        <v>2.70735757581989</v>
      </c>
      <c r="AT11" s="142">
        <v>3.0187969542631201</v>
      </c>
      <c r="AU11" s="142">
        <v>3.28366269792562</v>
      </c>
      <c r="AV11" s="142">
        <v>3.9249604676793299</v>
      </c>
      <c r="AW11" s="142">
        <v>3.3677645683102702</v>
      </c>
      <c r="AX11" s="142">
        <v>3.5745803357314201</v>
      </c>
      <c r="AY11" s="142">
        <v>4.2675152940711403</v>
      </c>
      <c r="AZ11" s="142">
        <v>4.52610318505391</v>
      </c>
      <c r="BA11" s="142">
        <v>4.5430881211752103</v>
      </c>
      <c r="BB11" s="164">
        <v>4.8320685033219899</v>
      </c>
      <c r="BC11" s="164">
        <v>5.5899879030451469</v>
      </c>
      <c r="BD11" s="164">
        <v>4.2902515499903604</v>
      </c>
      <c r="BE11" s="142">
        <v>4.1851006136720423</v>
      </c>
      <c r="BF11" s="164">
        <v>4.1859791425260715</v>
      </c>
    </row>
    <row r="12" spans="1:62" s="65" customFormat="1" ht="12.75" customHeight="1">
      <c r="A12" s="109" t="s">
        <v>73</v>
      </c>
      <c r="B12" s="139">
        <v>0.26220046446939399</v>
      </c>
      <c r="C12" s="139">
        <v>0.28177432438201799</v>
      </c>
      <c r="D12" s="139">
        <v>0.211772510397265</v>
      </c>
      <c r="E12" s="139">
        <v>0.22187554993270001</v>
      </c>
      <c r="F12" s="139">
        <v>0.18735795966956501</v>
      </c>
      <c r="G12" s="139">
        <v>0.14761537737064001</v>
      </c>
      <c r="H12" s="139">
        <v>0.17523481867617299</v>
      </c>
      <c r="I12" s="139">
        <v>0.21164827691333599</v>
      </c>
      <c r="J12" s="139">
        <v>0.170796881579517</v>
      </c>
      <c r="K12" s="139">
        <v>0.119090104282709</v>
      </c>
      <c r="L12" s="269">
        <v>0.236951034039417</v>
      </c>
      <c r="M12" s="269">
        <v>0.26672830696870398</v>
      </c>
      <c r="N12" s="269">
        <v>0.24014682802706899</v>
      </c>
      <c r="O12" s="269">
        <v>0.24691257586358401</v>
      </c>
      <c r="P12" s="269">
        <v>0.243624453963452</v>
      </c>
      <c r="Q12" s="269">
        <v>0.25286176523062626</v>
      </c>
      <c r="R12" s="269">
        <v>0.2462859897453876</v>
      </c>
      <c r="S12" s="269">
        <v>0.23806646004023171</v>
      </c>
      <c r="T12" s="269">
        <v>0.25563900211760665</v>
      </c>
      <c r="U12" s="139">
        <v>0.28990037510587702</v>
      </c>
      <c r="V12" s="139">
        <v>0.26713861154706697</v>
      </c>
      <c r="W12" s="139">
        <v>0.15789816382341501</v>
      </c>
      <c r="X12" s="139">
        <v>0.14983287871220599</v>
      </c>
      <c r="Y12" s="139">
        <v>0.168770284890011</v>
      </c>
      <c r="Z12" s="139">
        <v>0.10467700543952101</v>
      </c>
      <c r="AA12" s="139">
        <v>9.5053243110301694E-2</v>
      </c>
      <c r="AB12" s="139">
        <v>7.9864165987604804E-2</v>
      </c>
      <c r="AC12" s="139">
        <v>0.118524552945419</v>
      </c>
      <c r="AD12" s="139">
        <v>9.1409191922871794E-2</v>
      </c>
      <c r="AE12" s="269">
        <v>0.26082748929513599</v>
      </c>
      <c r="AF12" s="269">
        <v>0.25479088173908299</v>
      </c>
      <c r="AG12" s="269">
        <v>0.25615154387359601</v>
      </c>
      <c r="AH12" s="269">
        <v>0.27007699624391601</v>
      </c>
      <c r="AI12" s="269">
        <v>0.282656670395115</v>
      </c>
      <c r="AJ12" s="269">
        <v>0.2800976588734464</v>
      </c>
      <c r="AK12" s="269">
        <v>0.27151904104411412</v>
      </c>
      <c r="AL12" s="269">
        <v>0.27029050613956274</v>
      </c>
      <c r="AM12" s="269">
        <v>0.28282813403402041</v>
      </c>
      <c r="AN12" s="139">
        <v>0.246790061697515</v>
      </c>
      <c r="AO12" s="139">
        <v>0.31314586334314498</v>
      </c>
      <c r="AP12" s="139">
        <v>0.30232144567105801</v>
      </c>
      <c r="AQ12" s="139">
        <v>0.33891746142707302</v>
      </c>
      <c r="AR12" s="139">
        <v>0.218364253230347</v>
      </c>
      <c r="AS12" s="139">
        <v>0.21952937426416499</v>
      </c>
      <c r="AT12" s="139">
        <v>0.29786412109752303</v>
      </c>
      <c r="AU12" s="139">
        <v>0.41094881551491302</v>
      </c>
      <c r="AV12" s="139">
        <v>0.24581915760218501</v>
      </c>
      <c r="AW12" s="139">
        <v>0.15981290196842701</v>
      </c>
      <c r="AX12" s="269">
        <v>0.20239808153477201</v>
      </c>
      <c r="AY12" s="269">
        <v>0.28413863989010002</v>
      </c>
      <c r="AZ12" s="269">
        <v>0.21682524281457</v>
      </c>
      <c r="BA12" s="269">
        <v>0.21413907252242101</v>
      </c>
      <c r="BB12" s="270">
        <v>0.19382274379719</v>
      </c>
      <c r="BC12" s="270">
        <v>0.21854169466887699</v>
      </c>
      <c r="BD12" s="270">
        <v>0.2130919644034947</v>
      </c>
      <c r="BE12" s="269">
        <v>0.1941935615405003</v>
      </c>
      <c r="BF12" s="270">
        <v>0.21876373516602071</v>
      </c>
    </row>
    <row r="13" spans="1:62" s="65" customFormat="1" ht="12.75" customHeight="1">
      <c r="A13" s="111" t="s">
        <v>74</v>
      </c>
      <c r="B13" s="142">
        <v>0.33732396213054999</v>
      </c>
      <c r="C13" s="142">
        <v>0.238876847630491</v>
      </c>
      <c r="D13" s="142">
        <v>0.20661689976629899</v>
      </c>
      <c r="E13" s="142">
        <v>0.19174044855205799</v>
      </c>
      <c r="F13" s="142">
        <v>0.19875502063463599</v>
      </c>
      <c r="G13" s="142">
        <v>0.15145852593481399</v>
      </c>
      <c r="H13" s="142">
        <v>0.16385266039011401</v>
      </c>
      <c r="I13" s="142">
        <v>0.129982408245057</v>
      </c>
      <c r="J13" s="142">
        <v>0.14606455163038001</v>
      </c>
      <c r="K13" s="142">
        <v>0.13501031777952499</v>
      </c>
      <c r="L13" s="269"/>
      <c r="M13" s="269"/>
      <c r="N13" s="269"/>
      <c r="O13" s="269"/>
      <c r="P13" s="269"/>
      <c r="Q13" s="269"/>
      <c r="R13" s="269"/>
      <c r="S13" s="269"/>
      <c r="T13" s="269"/>
      <c r="U13" s="142">
        <v>0.4</v>
      </c>
      <c r="V13" s="142">
        <v>0.33996189069175903</v>
      </c>
      <c r="W13" s="142">
        <v>0.31406623644642401</v>
      </c>
      <c r="X13" s="142">
        <v>0.27584019065083598</v>
      </c>
      <c r="Y13" s="142">
        <v>0.28170047316876401</v>
      </c>
      <c r="Z13" s="142">
        <v>0.206210729216212</v>
      </c>
      <c r="AA13" s="142">
        <v>0.23628480285304601</v>
      </c>
      <c r="AB13" s="142">
        <v>0.180898805803313</v>
      </c>
      <c r="AC13" s="142">
        <v>0.183816034466356</v>
      </c>
      <c r="AD13" s="142">
        <v>0.17353096769628401</v>
      </c>
      <c r="AE13" s="269"/>
      <c r="AF13" s="269"/>
      <c r="AG13" s="269"/>
      <c r="AH13" s="269"/>
      <c r="AI13" s="269"/>
      <c r="AJ13" s="269"/>
      <c r="AK13" s="269"/>
      <c r="AL13" s="269"/>
      <c r="AM13" s="269"/>
      <c r="AN13" s="142">
        <v>6.4047822374039304E-2</v>
      </c>
      <c r="AO13" s="142">
        <v>1.9157787184352699E-2</v>
      </c>
      <c r="AP13" s="142">
        <v>2.3700316468931702E-2</v>
      </c>
      <c r="AQ13" s="142">
        <v>5.2516971948251598E-2</v>
      </c>
      <c r="AR13" s="142">
        <v>5.9231471655272802E-2</v>
      </c>
      <c r="AS13" s="142">
        <v>5.8788013600686397E-2</v>
      </c>
      <c r="AT13" s="142">
        <v>5.1522272868266002E-2</v>
      </c>
      <c r="AU13" s="142">
        <v>5.1491205709915902E-2</v>
      </c>
      <c r="AV13" s="142">
        <v>9.0506335443480995E-2</v>
      </c>
      <c r="AW13" s="142">
        <v>7.7272727272727298E-2</v>
      </c>
      <c r="AX13" s="269"/>
      <c r="AY13" s="269"/>
      <c r="AZ13" s="269"/>
      <c r="BA13" s="269"/>
      <c r="BB13" s="270"/>
      <c r="BC13" s="270"/>
      <c r="BD13" s="270"/>
      <c r="BE13" s="269"/>
      <c r="BF13" s="270"/>
    </row>
    <row r="14" spans="1:62" s="65" customFormat="1" ht="25.5" customHeight="1">
      <c r="A14" s="109" t="s">
        <v>75</v>
      </c>
      <c r="B14" s="139">
        <v>15.690645406624499</v>
      </c>
      <c r="C14" s="139">
        <v>17.0033747463191</v>
      </c>
      <c r="D14" s="139">
        <v>15.9742464029055</v>
      </c>
      <c r="E14" s="139">
        <v>15.671827177942401</v>
      </c>
      <c r="F14" s="139">
        <v>16.251443504345499</v>
      </c>
      <c r="G14" s="139">
        <v>15.167292826373499</v>
      </c>
      <c r="H14" s="139">
        <v>17.383427591551399</v>
      </c>
      <c r="I14" s="139">
        <v>18.3062570081179</v>
      </c>
      <c r="J14" s="139">
        <v>19.840097754004599</v>
      </c>
      <c r="K14" s="139">
        <v>21.127902064970701</v>
      </c>
      <c r="L14" s="139">
        <v>21.5006234163214</v>
      </c>
      <c r="M14" s="139">
        <v>22.3127173323149</v>
      </c>
      <c r="N14" s="139">
        <v>23.394773583043101</v>
      </c>
      <c r="O14" s="139">
        <v>23.842724417904599</v>
      </c>
      <c r="P14" s="139">
        <v>19.643333799397499</v>
      </c>
      <c r="Q14" s="139">
        <v>23.961515672803923</v>
      </c>
      <c r="R14" s="139">
        <v>26.478811516718526</v>
      </c>
      <c r="S14" s="139">
        <v>26.496818586019046</v>
      </c>
      <c r="T14" s="139">
        <v>28.81534851481371</v>
      </c>
      <c r="U14" s="139">
        <v>18.7</v>
      </c>
      <c r="V14" s="139">
        <v>19.835307350731501</v>
      </c>
      <c r="W14" s="139">
        <v>19.465964555966899</v>
      </c>
      <c r="X14" s="139">
        <v>19.373421076047599</v>
      </c>
      <c r="Y14" s="139">
        <v>19.9955984301067</v>
      </c>
      <c r="Z14" s="139">
        <v>18.450071344531501</v>
      </c>
      <c r="AA14" s="139">
        <v>21.682266435692899</v>
      </c>
      <c r="AB14" s="139">
        <v>22.6255791572828</v>
      </c>
      <c r="AC14" s="139">
        <v>24.505293629975899</v>
      </c>
      <c r="AD14" s="139">
        <v>25.768843272895101</v>
      </c>
      <c r="AE14" s="139">
        <v>26.083672753756101</v>
      </c>
      <c r="AF14" s="139">
        <v>26.738473423142601</v>
      </c>
      <c r="AG14" s="139">
        <v>28.0078272302001</v>
      </c>
      <c r="AH14" s="139">
        <v>28.329966049446998</v>
      </c>
      <c r="AI14" s="139">
        <v>22.8222588349104</v>
      </c>
      <c r="AJ14" s="139">
        <v>28.936181980515634</v>
      </c>
      <c r="AK14" s="139">
        <v>31.133283451994352</v>
      </c>
      <c r="AL14" s="139">
        <v>30.834830787660977</v>
      </c>
      <c r="AM14" s="139">
        <v>32.858515962481086</v>
      </c>
      <c r="AN14" s="139">
        <v>8.4913928715897402</v>
      </c>
      <c r="AO14" s="139">
        <v>10.847868924244599</v>
      </c>
      <c r="AP14" s="139">
        <v>10.030113343278201</v>
      </c>
      <c r="AQ14" s="139">
        <v>9.5439989752785994</v>
      </c>
      <c r="AR14" s="139">
        <v>9.9533552160714702</v>
      </c>
      <c r="AS14" s="139">
        <v>9.6110457910960001</v>
      </c>
      <c r="AT14" s="139">
        <v>10.716632756599299</v>
      </c>
      <c r="AU14" s="139">
        <v>11.6477185827173</v>
      </c>
      <c r="AV14" s="139">
        <v>12.9744082085746</v>
      </c>
      <c r="AW14" s="139">
        <v>14.1717171717172</v>
      </c>
      <c r="AX14" s="139">
        <v>14.7272219896749</v>
      </c>
      <c r="AY14" s="139">
        <v>15.8579010308056</v>
      </c>
      <c r="AZ14" s="139">
        <v>16.672772095878301</v>
      </c>
      <c r="BA14" s="139">
        <v>17.494081706825899</v>
      </c>
      <c r="BB14" s="165">
        <v>15.587302199550599</v>
      </c>
      <c r="BC14" s="165">
        <v>17.692916560880541</v>
      </c>
      <c r="BD14" s="165">
        <v>20.355863580553837</v>
      </c>
      <c r="BE14" s="139">
        <v>20.590633855939977</v>
      </c>
      <c r="BF14" s="172">
        <v>23.33180165421345</v>
      </c>
    </row>
    <row r="15" spans="1:62" s="65" customFormat="1" ht="12.75" customHeight="1">
      <c r="A15" s="111" t="s">
        <v>76</v>
      </c>
      <c r="B15" s="142">
        <v>1.5876189976659401</v>
      </c>
      <c r="C15" s="142">
        <v>1.2076072646157601</v>
      </c>
      <c r="D15" s="142">
        <v>1.7775244148434</v>
      </c>
      <c r="E15" s="142">
        <v>1.73844673353866</v>
      </c>
      <c r="F15" s="142">
        <v>1.52861934272819</v>
      </c>
      <c r="G15" s="142">
        <v>1.32477035346879</v>
      </c>
      <c r="H15" s="142">
        <v>1.35348480601494</v>
      </c>
      <c r="I15" s="142">
        <v>1.46671507575286</v>
      </c>
      <c r="J15" s="142">
        <v>1.4638824038745499</v>
      </c>
      <c r="K15" s="142">
        <v>1.4810712704915501</v>
      </c>
      <c r="L15" s="142">
        <v>0.75272493263081697</v>
      </c>
      <c r="M15" s="142">
        <v>0.52762758537516796</v>
      </c>
      <c r="N15" s="142">
        <v>0.54375527587672701</v>
      </c>
      <c r="O15" s="142">
        <v>0.66975544672057796</v>
      </c>
      <c r="P15" s="142">
        <v>0.70185027476601503</v>
      </c>
      <c r="Q15" s="142">
        <v>0.66937883670372222</v>
      </c>
      <c r="R15" s="142">
        <v>0.72351987378938609</v>
      </c>
      <c r="S15" s="142">
        <v>0.67211147467387267</v>
      </c>
      <c r="T15" s="142">
        <v>0.69230263757554178</v>
      </c>
      <c r="U15" s="142">
        <v>0.9</v>
      </c>
      <c r="V15" s="142">
        <v>0.66607348213311401</v>
      </c>
      <c r="W15" s="142">
        <v>1.3901628066957099</v>
      </c>
      <c r="X15" s="142">
        <v>0.90528197212195805</v>
      </c>
      <c r="Y15" s="142">
        <v>0.77614349117852</v>
      </c>
      <c r="Z15" s="142">
        <v>0.607367261621649</v>
      </c>
      <c r="AA15" s="142">
        <v>0.56579531701826902</v>
      </c>
      <c r="AB15" s="142">
        <v>0.608838576753015</v>
      </c>
      <c r="AC15" s="142">
        <v>0.64794302722244101</v>
      </c>
      <c r="AD15" s="142">
        <v>0.78274259797760604</v>
      </c>
      <c r="AE15" s="142">
        <v>0.42753486364739801</v>
      </c>
      <c r="AF15" s="142">
        <v>0.40217656465996299</v>
      </c>
      <c r="AG15" s="142">
        <v>0.41174492198249102</v>
      </c>
      <c r="AH15" s="142">
        <v>0.49190116153936903</v>
      </c>
      <c r="AI15" s="142">
        <v>0.49200399044711102</v>
      </c>
      <c r="AJ15" s="142">
        <v>0.48789930706446594</v>
      </c>
      <c r="AK15" s="142">
        <v>0.48827145733217109</v>
      </c>
      <c r="AL15" s="142">
        <v>0.45035938903863432</v>
      </c>
      <c r="AM15" s="142">
        <v>0.47248502078860433</v>
      </c>
      <c r="AN15" s="142">
        <v>3.2630680030563202</v>
      </c>
      <c r="AO15" s="142">
        <v>2.3846883666618002</v>
      </c>
      <c r="AP15" s="142">
        <v>2.43695018751133</v>
      </c>
      <c r="AQ15" s="142">
        <v>3.1177148712693699</v>
      </c>
      <c r="AR15" s="142">
        <v>2.7943680742367798</v>
      </c>
      <c r="AS15" s="142">
        <v>2.5390066414566701</v>
      </c>
      <c r="AT15" s="142">
        <v>2.5750621684568</v>
      </c>
      <c r="AU15" s="142">
        <v>2.7891919449401001</v>
      </c>
      <c r="AV15" s="142">
        <v>2.66468652805696</v>
      </c>
      <c r="AW15" s="142">
        <v>2.5277777777777799</v>
      </c>
      <c r="AX15" s="142">
        <v>1.2333313400705599</v>
      </c>
      <c r="AY15" s="142">
        <v>0.71059367680341601</v>
      </c>
      <c r="AZ15" s="142">
        <v>0.73611674900745505</v>
      </c>
      <c r="BA15" s="142">
        <v>0.92138738544050802</v>
      </c>
      <c r="BB15" s="164">
        <v>0.969595865114799</v>
      </c>
      <c r="BC15" s="164">
        <v>0.89806199813816412</v>
      </c>
      <c r="BD15" s="164">
        <v>1.0329886655369409</v>
      </c>
      <c r="BE15" s="173">
        <v>0.97402597402597402</v>
      </c>
      <c r="BF15" s="174">
        <v>0.9904303352379431</v>
      </c>
    </row>
    <row r="16" spans="1:62" s="11" customFormat="1" ht="12.75" customHeight="1">
      <c r="A16" s="274" t="s">
        <v>77</v>
      </c>
      <c r="B16" s="274"/>
      <c r="C16" s="274"/>
      <c r="D16" s="274"/>
      <c r="E16" s="274"/>
      <c r="F16" s="274"/>
      <c r="G16" s="274"/>
      <c r="H16" s="274"/>
      <c r="I16" s="274"/>
      <c r="J16" s="274"/>
      <c r="K16" s="274"/>
      <c r="L16" s="274"/>
      <c r="M16" s="274"/>
      <c r="N16" s="274"/>
      <c r="O16" s="274"/>
      <c r="P16" s="274"/>
      <c r="Q16" s="274"/>
      <c r="R16" s="274"/>
      <c r="S16" s="274"/>
      <c r="T16" s="274"/>
      <c r="U16" s="274"/>
      <c r="V16" s="274"/>
      <c r="W16" s="274"/>
      <c r="X16" s="274"/>
      <c r="Y16" s="274"/>
      <c r="Z16" s="274"/>
      <c r="AA16" s="274"/>
      <c r="AB16" s="274"/>
      <c r="AC16" s="274"/>
      <c r="AD16" s="274"/>
      <c r="AE16" s="274"/>
      <c r="AF16" s="274"/>
      <c r="AG16" s="274"/>
      <c r="AH16" s="274"/>
      <c r="AI16" s="274"/>
      <c r="AJ16" s="274"/>
      <c r="AK16" s="274"/>
      <c r="AL16" s="274"/>
      <c r="AM16" s="274"/>
      <c r="AN16" s="274"/>
      <c r="AO16" s="274"/>
      <c r="AP16" s="274"/>
      <c r="AQ16" s="274"/>
      <c r="AR16" s="274"/>
      <c r="AS16" s="274"/>
      <c r="AT16" s="274"/>
      <c r="AU16" s="274"/>
      <c r="AV16" s="274"/>
      <c r="AW16" s="274"/>
      <c r="AX16" s="274"/>
      <c r="AY16" s="274"/>
      <c r="AZ16" s="274"/>
      <c r="BA16" s="274"/>
      <c r="BB16" s="274"/>
      <c r="BC16" s="274"/>
      <c r="BD16" s="274"/>
      <c r="BE16" s="274"/>
      <c r="BF16" s="274"/>
      <c r="BH16" s="21"/>
    </row>
    <row r="17" spans="1:62" s="10" customFormat="1" ht="25.5" customHeight="1">
      <c r="A17" s="111" t="s">
        <v>68</v>
      </c>
      <c r="B17" s="142">
        <v>81.358871469453803</v>
      </c>
      <c r="C17" s="142">
        <v>76.864997038725207</v>
      </c>
      <c r="D17" s="142">
        <v>77.513461408582202</v>
      </c>
      <c r="E17" s="142">
        <v>76.363958769491305</v>
      </c>
      <c r="F17" s="142">
        <v>74.970059880239504</v>
      </c>
      <c r="G17" s="142">
        <v>76.672517453817804</v>
      </c>
      <c r="H17" s="142">
        <v>75.186167359778906</v>
      </c>
      <c r="I17" s="142">
        <v>75.480458765380007</v>
      </c>
      <c r="J17" s="142">
        <v>74.873811302469306</v>
      </c>
      <c r="K17" s="142">
        <v>75.767538521067806</v>
      </c>
      <c r="L17" s="142">
        <v>76.947374893043602</v>
      </c>
      <c r="M17" s="142">
        <v>77.230389493456698</v>
      </c>
      <c r="N17" s="142">
        <v>77.535503892278598</v>
      </c>
      <c r="O17" s="142">
        <v>77.764365298949897</v>
      </c>
      <c r="P17" s="142">
        <v>78.128147128763999</v>
      </c>
      <c r="Q17" s="142">
        <v>76.881787397492005</v>
      </c>
      <c r="R17" s="142">
        <v>78.148991464403224</v>
      </c>
      <c r="S17" s="142">
        <v>78.978540722121735</v>
      </c>
      <c r="T17" s="142">
        <v>79.226073491751535</v>
      </c>
      <c r="U17" s="142">
        <v>95.279434683824803</v>
      </c>
      <c r="V17" s="142">
        <v>92.478089234667706</v>
      </c>
      <c r="W17" s="142">
        <v>92.130752451989807</v>
      </c>
      <c r="X17" s="142">
        <v>92.255021448518804</v>
      </c>
      <c r="Y17" s="142">
        <v>90.914009059399604</v>
      </c>
      <c r="Z17" s="142">
        <v>91.3730651461549</v>
      </c>
      <c r="AA17" s="142">
        <v>90.300141976591206</v>
      </c>
      <c r="AB17" s="142">
        <v>90.326716930809894</v>
      </c>
      <c r="AC17" s="142">
        <v>89.922724838316199</v>
      </c>
      <c r="AD17" s="142">
        <v>89.801226503738107</v>
      </c>
      <c r="AE17" s="142">
        <v>90.514268510747002</v>
      </c>
      <c r="AF17" s="142">
        <v>90.312958141212704</v>
      </c>
      <c r="AG17" s="142">
        <v>90.4442368130468</v>
      </c>
      <c r="AH17" s="142">
        <v>90.221208290346198</v>
      </c>
      <c r="AI17" s="142">
        <v>90.732335473004397</v>
      </c>
      <c r="AJ17" s="142">
        <v>90.351398980437068</v>
      </c>
      <c r="AK17" s="142">
        <v>90.8226412558314</v>
      </c>
      <c r="AL17" s="142">
        <v>90.981521374368086</v>
      </c>
      <c r="AM17" s="142">
        <v>91.134172160730159</v>
      </c>
      <c r="AN17" s="142">
        <v>55.117327079163502</v>
      </c>
      <c r="AO17" s="142">
        <v>46.349449987208999</v>
      </c>
      <c r="AP17" s="142">
        <v>55.239445567874597</v>
      </c>
      <c r="AQ17" s="142">
        <v>52.915645930981697</v>
      </c>
      <c r="AR17" s="142">
        <v>51.141533738968398</v>
      </c>
      <c r="AS17" s="142">
        <v>54.224308155648103</v>
      </c>
      <c r="AT17" s="142">
        <v>54.625644045340799</v>
      </c>
      <c r="AU17" s="142">
        <v>55.437586192968404</v>
      </c>
      <c r="AV17" s="142">
        <v>55.661087457409003</v>
      </c>
      <c r="AW17" s="142">
        <v>57.575026479934102</v>
      </c>
      <c r="AX17" s="142">
        <v>59.566858732366398</v>
      </c>
      <c r="AY17" s="142">
        <v>60.617236822786701</v>
      </c>
      <c r="AZ17" s="142">
        <v>61.284055939070598</v>
      </c>
      <c r="BA17" s="142">
        <v>62.454832814444003</v>
      </c>
      <c r="BB17" s="164">
        <v>63.424664576157902</v>
      </c>
      <c r="BC17" s="164">
        <v>62.227222141578366</v>
      </c>
      <c r="BD17" s="164">
        <v>63.732903546379404</v>
      </c>
      <c r="BE17" s="142">
        <v>64.744733565257576</v>
      </c>
      <c r="BF17" s="164">
        <v>65.08253964117732</v>
      </c>
      <c r="BH17" s="64"/>
    </row>
    <row r="18" spans="1:62" s="10" customFormat="1" ht="25.5" customHeight="1">
      <c r="A18" s="109" t="s">
        <v>69</v>
      </c>
      <c r="B18" s="139">
        <v>3.5021618763220101</v>
      </c>
      <c r="C18" s="139">
        <v>5.5907483539814402</v>
      </c>
      <c r="D18" s="139">
        <v>5.7729028138488303</v>
      </c>
      <c r="E18" s="139">
        <v>6.1130750134422396</v>
      </c>
      <c r="F18" s="139">
        <v>6.3950997088391999</v>
      </c>
      <c r="G18" s="139">
        <v>5.7890331361687597</v>
      </c>
      <c r="H18" s="139">
        <v>6.1704033189555201</v>
      </c>
      <c r="I18" s="139">
        <v>6.05499586266503</v>
      </c>
      <c r="J18" s="139">
        <v>6.1375658705001097</v>
      </c>
      <c r="K18" s="139">
        <v>5.8635561101985703</v>
      </c>
      <c r="L18" s="139">
        <v>6.2155113668386504</v>
      </c>
      <c r="M18" s="139">
        <v>6.1857377193390999</v>
      </c>
      <c r="N18" s="139">
        <v>5.9065327161792602</v>
      </c>
      <c r="O18" s="139">
        <v>5.8646953883624802</v>
      </c>
      <c r="P18" s="139">
        <v>6.02666919755137</v>
      </c>
      <c r="Q18" s="139">
        <v>6.4608637465709968</v>
      </c>
      <c r="R18" s="139">
        <v>6.1185684993562539</v>
      </c>
      <c r="S18" s="139">
        <v>5.8431605158683553</v>
      </c>
      <c r="T18" s="139">
        <v>5.5625037222321483</v>
      </c>
      <c r="U18" s="139">
        <v>0.53952894491421999</v>
      </c>
      <c r="V18" s="139">
        <v>1.9518120229107601</v>
      </c>
      <c r="W18" s="139">
        <v>1.5126323871118601</v>
      </c>
      <c r="X18" s="139">
        <v>1.61463681467904</v>
      </c>
      <c r="Y18" s="139">
        <v>1.6041922646665101</v>
      </c>
      <c r="Z18" s="139">
        <v>1.4665367171372199</v>
      </c>
      <c r="AA18" s="139">
        <v>1.7279589999307401</v>
      </c>
      <c r="AB18" s="139">
        <v>1.7827529021558901</v>
      </c>
      <c r="AC18" s="139">
        <v>1.81103815151692</v>
      </c>
      <c r="AD18" s="139">
        <v>1.6881448563556201</v>
      </c>
      <c r="AE18" s="139">
        <v>1.68640294858227</v>
      </c>
      <c r="AF18" s="139">
        <v>1.7809986726911999</v>
      </c>
      <c r="AG18" s="139">
        <v>1.6020649886274601</v>
      </c>
      <c r="AH18" s="139">
        <v>1.6274575335299799</v>
      </c>
      <c r="AI18" s="139">
        <v>1.6030396059479901</v>
      </c>
      <c r="AJ18" s="139">
        <v>1.6199598623534448</v>
      </c>
      <c r="AK18" s="139">
        <v>1.3978572908674445</v>
      </c>
      <c r="AL18" s="139">
        <v>1.4283858536215726</v>
      </c>
      <c r="AM18" s="139">
        <v>1.349839291786878</v>
      </c>
      <c r="AN18" s="139">
        <v>8.6125811957415994</v>
      </c>
      <c r="AO18" s="139">
        <v>12.7029930928626</v>
      </c>
      <c r="AP18" s="139">
        <v>12.2647576102705</v>
      </c>
      <c r="AQ18" s="139">
        <v>12.750817768589201</v>
      </c>
      <c r="AR18" s="139">
        <v>13.555199254508601</v>
      </c>
      <c r="AS18" s="139">
        <v>12.3896242390152</v>
      </c>
      <c r="AT18" s="139">
        <v>12.213749447961099</v>
      </c>
      <c r="AU18" s="139">
        <v>11.822645886107001</v>
      </c>
      <c r="AV18" s="139">
        <v>11.6611793908262</v>
      </c>
      <c r="AW18" s="139">
        <v>11.276332823349399</v>
      </c>
      <c r="AX18" s="139">
        <v>12.0177417281238</v>
      </c>
      <c r="AY18" s="139">
        <v>11.779180737042999</v>
      </c>
      <c r="AZ18" s="139">
        <v>11.3256419091525</v>
      </c>
      <c r="BA18" s="139">
        <v>11.072285355414399</v>
      </c>
      <c r="BB18" s="165">
        <v>11.187077685818201</v>
      </c>
      <c r="BC18" s="165">
        <v>11.727633425267335</v>
      </c>
      <c r="BD18" s="165">
        <v>11.488307204240112</v>
      </c>
      <c r="BE18" s="139">
        <v>11.078447733603769</v>
      </c>
      <c r="BF18" s="165">
        <v>10.565986110930151</v>
      </c>
      <c r="BH18" s="64"/>
    </row>
    <row r="19" spans="1:62" s="10" customFormat="1" ht="12.75" customHeight="1">
      <c r="A19" s="111" t="s">
        <v>70</v>
      </c>
      <c r="B19" s="142">
        <v>9.1891408485753399</v>
      </c>
      <c r="C19" s="142">
        <v>10.948404548241101</v>
      </c>
      <c r="D19" s="142">
        <v>9.4011898841428607</v>
      </c>
      <c r="E19" s="142">
        <v>9.6987221287938592</v>
      </c>
      <c r="F19" s="142">
        <v>10.1299236389606</v>
      </c>
      <c r="G19" s="142">
        <v>9.1847310686072401</v>
      </c>
      <c r="H19" s="142">
        <v>9.5846565664377401</v>
      </c>
      <c r="I19" s="142">
        <v>9.2732777268966107</v>
      </c>
      <c r="J19" s="142">
        <v>9.3773344909043193</v>
      </c>
      <c r="K19" s="142">
        <v>9.0989926737580102</v>
      </c>
      <c r="L19" s="142">
        <v>8.8137191107376491</v>
      </c>
      <c r="M19" s="142">
        <v>9.0022820063026803</v>
      </c>
      <c r="N19" s="142">
        <v>9.0400799495055804</v>
      </c>
      <c r="O19" s="142">
        <v>8.6864791530909802</v>
      </c>
      <c r="P19" s="142">
        <v>8.3463832075800006</v>
      </c>
      <c r="Q19" s="142">
        <v>8.4451229226834137</v>
      </c>
      <c r="R19" s="142">
        <v>8.4804611129655232</v>
      </c>
      <c r="S19" s="142">
        <v>8.2474923066080947</v>
      </c>
      <c r="T19" s="142">
        <v>8.1844440474063482</v>
      </c>
      <c r="U19" s="142">
        <v>0.22094398788250499</v>
      </c>
      <c r="V19" s="142">
        <v>1.2800913079444201</v>
      </c>
      <c r="W19" s="142">
        <v>1.17858214229422</v>
      </c>
      <c r="X19" s="142">
        <v>1.5474602458662401</v>
      </c>
      <c r="Y19" s="142">
        <v>1.9338333730675401</v>
      </c>
      <c r="Z19" s="142">
        <v>1.9465569769851201</v>
      </c>
      <c r="AA19" s="142">
        <v>2.3049553293164302</v>
      </c>
      <c r="AB19" s="142">
        <v>2.41148210835855</v>
      </c>
      <c r="AC19" s="142">
        <v>2.5720882296021901</v>
      </c>
      <c r="AD19" s="142">
        <v>2.7276317402099899</v>
      </c>
      <c r="AE19" s="142">
        <v>2.8970368207860502</v>
      </c>
      <c r="AF19" s="142">
        <v>3.2336387222687302</v>
      </c>
      <c r="AG19" s="142">
        <v>3.2848230886114198</v>
      </c>
      <c r="AH19" s="142">
        <v>3.4225044440246601</v>
      </c>
      <c r="AI19" s="142">
        <v>3.3250586328627998</v>
      </c>
      <c r="AJ19" s="142">
        <v>3.4522823422151308</v>
      </c>
      <c r="AK19" s="142">
        <v>3.507524123679008</v>
      </c>
      <c r="AL19" s="142">
        <v>3.4521580046981395</v>
      </c>
      <c r="AM19" s="142">
        <v>3.3545782643512982</v>
      </c>
      <c r="AN19" s="142">
        <v>26.769729490784499</v>
      </c>
      <c r="AO19" s="142">
        <v>29.844973138910198</v>
      </c>
      <c r="AP19" s="142">
        <v>21.930905174751501</v>
      </c>
      <c r="AQ19" s="142">
        <v>21.726447556606601</v>
      </c>
      <c r="AR19" s="142">
        <v>22.379131721756298</v>
      </c>
      <c r="AS19" s="142">
        <v>20.237655785828501</v>
      </c>
      <c r="AT19" s="142">
        <v>19.4877079346386</v>
      </c>
      <c r="AU19" s="142">
        <v>18.536897803269401</v>
      </c>
      <c r="AV19" s="142">
        <v>18.065491068093898</v>
      </c>
      <c r="AW19" s="142">
        <v>17.35847946334</v>
      </c>
      <c r="AX19" s="142">
        <v>16.393567162609099</v>
      </c>
      <c r="AY19" s="142">
        <v>16.327705182792499</v>
      </c>
      <c r="AZ19" s="142">
        <v>16.2856599693452</v>
      </c>
      <c r="BA19" s="142">
        <v>15.1559346854221</v>
      </c>
      <c r="BB19" s="164">
        <v>14.204035938472799</v>
      </c>
      <c r="BC19" s="164">
        <v>13.87719552910437</v>
      </c>
      <c r="BD19" s="164">
        <v>14.137102887684183</v>
      </c>
      <c r="BE19" s="142">
        <v>13.934068473279504</v>
      </c>
      <c r="BF19" s="164">
        <v>13.9209912574429</v>
      </c>
    </row>
    <row r="20" spans="1:62" s="10" customFormat="1" ht="12.75" customHeight="1">
      <c r="A20" s="109" t="s">
        <v>71</v>
      </c>
      <c r="B20" s="139">
        <v>2.9010358342665201</v>
      </c>
      <c r="C20" s="139">
        <v>3.6522389662206902</v>
      </c>
      <c r="D20" s="139">
        <v>3.6445574159007301</v>
      </c>
      <c r="E20" s="139">
        <v>3.8527759664115502</v>
      </c>
      <c r="F20" s="139">
        <v>4.0169202878646404</v>
      </c>
      <c r="G20" s="139">
        <v>3.8587371110714401</v>
      </c>
      <c r="H20" s="139">
        <v>4.1222505232643698</v>
      </c>
      <c r="I20" s="139">
        <v>4.0032705817068397</v>
      </c>
      <c r="J20" s="139">
        <v>4.0938137252922502</v>
      </c>
      <c r="K20" s="139">
        <v>4.0428863189669997</v>
      </c>
      <c r="L20" s="139">
        <v>3.7138846049402301</v>
      </c>
      <c r="M20" s="139">
        <v>3.18264847271166</v>
      </c>
      <c r="N20" s="139">
        <v>2.97811908268462</v>
      </c>
      <c r="O20" s="139">
        <v>2.9478373268098799</v>
      </c>
      <c r="P20" s="139">
        <v>2.7204374212393998</v>
      </c>
      <c r="Q20" s="139">
        <v>2.7791215380470833</v>
      </c>
      <c r="R20" s="139">
        <v>2.5907801249344331</v>
      </c>
      <c r="S20" s="139">
        <v>2.4222438863962039</v>
      </c>
      <c r="T20" s="139">
        <v>2.3059972604371386</v>
      </c>
      <c r="U20" s="139">
        <v>1.8658187758576401</v>
      </c>
      <c r="V20" s="139">
        <v>2.3470958419283598</v>
      </c>
      <c r="W20" s="139">
        <v>2.2930998540754599</v>
      </c>
      <c r="X20" s="139">
        <v>2.2508948878631099</v>
      </c>
      <c r="Y20" s="139">
        <v>2.0846705422802501</v>
      </c>
      <c r="Z20" s="139">
        <v>1.84180435433246</v>
      </c>
      <c r="AA20" s="139">
        <v>2.0885275988641898</v>
      </c>
      <c r="AB20" s="139">
        <v>2.0460412713067</v>
      </c>
      <c r="AC20" s="139">
        <v>2.2520961506438102</v>
      </c>
      <c r="AD20" s="139">
        <v>2.1516016722575002</v>
      </c>
      <c r="AE20" s="139">
        <v>1.95006021238551</v>
      </c>
      <c r="AF20" s="139">
        <v>1.73428850236094</v>
      </c>
      <c r="AG20" s="139">
        <v>1.7459912983568799</v>
      </c>
      <c r="AH20" s="139">
        <v>1.73837651423783</v>
      </c>
      <c r="AI20" s="139">
        <v>1.5535872540235101</v>
      </c>
      <c r="AJ20" s="139">
        <v>1.6388612471578432</v>
      </c>
      <c r="AK20" s="139">
        <v>1.6241130382674633</v>
      </c>
      <c r="AL20" s="139">
        <v>1.5122811955356852</v>
      </c>
      <c r="AM20" s="139">
        <v>1.3904277142136268</v>
      </c>
      <c r="AN20" s="139">
        <v>4.6869436019597499</v>
      </c>
      <c r="AO20" s="139">
        <v>6.2031210028140196</v>
      </c>
      <c r="AP20" s="139">
        <v>5.7039258071264198</v>
      </c>
      <c r="AQ20" s="139">
        <v>6.2164573273481603</v>
      </c>
      <c r="AR20" s="139">
        <v>6.9047031738201001</v>
      </c>
      <c r="AS20" s="139">
        <v>6.9386583229329597</v>
      </c>
      <c r="AT20" s="139">
        <v>6.8888561754747499</v>
      </c>
      <c r="AU20" s="139">
        <v>6.6455860544826102</v>
      </c>
      <c r="AV20" s="139">
        <v>6.4451071311602597</v>
      </c>
      <c r="AW20" s="139">
        <v>6.4946451688831397</v>
      </c>
      <c r="AX20" s="139">
        <v>5.9735159710615804</v>
      </c>
      <c r="AY20" s="139">
        <v>5.0218763764498604</v>
      </c>
      <c r="AZ20" s="139">
        <v>4.52930622720198</v>
      </c>
      <c r="BA20" s="139">
        <v>4.4342716995957998</v>
      </c>
      <c r="BB20" s="165">
        <v>4.0816326530612299</v>
      </c>
      <c r="BC20" s="165">
        <v>4.0196932307543429</v>
      </c>
      <c r="BD20" s="165">
        <v>3.6903495416525987</v>
      </c>
      <c r="BE20" s="139">
        <v>3.5013286434999165</v>
      </c>
      <c r="BF20" s="165">
        <v>3.3934411278028951</v>
      </c>
    </row>
    <row r="21" spans="1:62" s="10" customFormat="1" ht="12.75" customHeight="1">
      <c r="A21" s="111" t="s">
        <v>72</v>
      </c>
      <c r="B21" s="142">
        <v>0.449155518168804</v>
      </c>
      <c r="C21" s="142">
        <v>0.84772445703881705</v>
      </c>
      <c r="D21" s="142">
        <v>1.0381755262089301</v>
      </c>
      <c r="E21" s="142">
        <v>1.39229931903906</v>
      </c>
      <c r="F21" s="142">
        <v>2.1451366354689099</v>
      </c>
      <c r="G21" s="142">
        <v>2.50766085539825</v>
      </c>
      <c r="H21" s="142">
        <v>2.7957171374992398</v>
      </c>
      <c r="I21" s="142">
        <v>2.8746349028151701</v>
      </c>
      <c r="J21" s="142">
        <v>3.17845787738701</v>
      </c>
      <c r="K21" s="142">
        <v>2.9301391058580402</v>
      </c>
      <c r="L21" s="142">
        <v>2.9430870925671599</v>
      </c>
      <c r="M21" s="142">
        <v>3.3764378968284801</v>
      </c>
      <c r="N21" s="142">
        <v>3.5164632863454699</v>
      </c>
      <c r="O21" s="142">
        <v>3.5329715524884899</v>
      </c>
      <c r="P21" s="142">
        <v>3.6017652920799099</v>
      </c>
      <c r="Q21" s="142">
        <v>4.2202440783623052</v>
      </c>
      <c r="R21" s="142">
        <v>3.3421153020838297</v>
      </c>
      <c r="S21" s="175">
        <v>3.2702788414104158</v>
      </c>
      <c r="T21" s="142">
        <v>3.3893157048418798</v>
      </c>
      <c r="U21" s="142">
        <v>0.241395615061095</v>
      </c>
      <c r="V21" s="142">
        <v>0.35046485991805199</v>
      </c>
      <c r="W21" s="142">
        <v>0.56713541114794497</v>
      </c>
      <c r="X21" s="142">
        <v>0.67407819687650194</v>
      </c>
      <c r="Y21" s="142">
        <v>1.8861149264316399</v>
      </c>
      <c r="Z21" s="142">
        <v>2.1915128072503198</v>
      </c>
      <c r="AA21" s="142">
        <v>2.3699482958742202</v>
      </c>
      <c r="AB21" s="142">
        <v>2.25284631564889</v>
      </c>
      <c r="AC21" s="142">
        <v>2.13067244814044</v>
      </c>
      <c r="AD21" s="142">
        <v>2.1670961532490902</v>
      </c>
      <c r="AE21" s="142">
        <v>1.96860570837716</v>
      </c>
      <c r="AF21" s="142">
        <v>2.0413731865123199</v>
      </c>
      <c r="AG21" s="142">
        <v>1.99514897552781</v>
      </c>
      <c r="AH21" s="142">
        <v>1.9272778350939901</v>
      </c>
      <c r="AI21" s="142">
        <v>1.7822431782683801</v>
      </c>
      <c r="AJ21" s="142">
        <v>1.8567830954909079</v>
      </c>
      <c r="AK21" s="142">
        <v>1.544587503290229</v>
      </c>
      <c r="AL21" s="142">
        <v>1.5837275512302846</v>
      </c>
      <c r="AM21" s="142">
        <v>1.6460250770631533</v>
      </c>
      <c r="AN21" s="142">
        <v>0.89443918541712197</v>
      </c>
      <c r="AO21" s="142">
        <v>1.8052023468631699</v>
      </c>
      <c r="AP21" s="142">
        <v>1.7464134797023101</v>
      </c>
      <c r="AQ21" s="142">
        <v>2.4312867308036399</v>
      </c>
      <c r="AR21" s="142">
        <v>2.52957949155252</v>
      </c>
      <c r="AS21" s="142">
        <v>2.9859378543887498</v>
      </c>
      <c r="AT21" s="142">
        <v>3.3677346186560801</v>
      </c>
      <c r="AU21" s="142">
        <v>3.69854226115425</v>
      </c>
      <c r="AV21" s="142">
        <v>4.4822510301352203</v>
      </c>
      <c r="AW21" s="142">
        <v>3.9011175076193698</v>
      </c>
      <c r="AX21" s="142">
        <v>4.1649436142746996</v>
      </c>
      <c r="AY21" s="142">
        <v>5.07179562472471</v>
      </c>
      <c r="AZ21" s="142">
        <v>5.4317217779784501</v>
      </c>
      <c r="BA21" s="142">
        <v>5.5063784697625398</v>
      </c>
      <c r="BB21" s="164">
        <v>5.72433843394621</v>
      </c>
      <c r="BC21" s="164">
        <v>6.7916243286398599</v>
      </c>
      <c r="BD21" s="164">
        <v>5.3867764067347448</v>
      </c>
      <c r="BE21" s="142">
        <v>5.2702858830023489</v>
      </c>
      <c r="BF21" s="164">
        <v>5.459863715130747</v>
      </c>
    </row>
    <row r="22" spans="1:62" s="10" customFormat="1" ht="12.75" customHeight="1">
      <c r="A22" s="109" t="s">
        <v>73</v>
      </c>
      <c r="B22" s="139">
        <v>0.31062731282292699</v>
      </c>
      <c r="C22" s="139">
        <v>0.33881599211482799</v>
      </c>
      <c r="D22" s="139">
        <v>0.25151362719013798</v>
      </c>
      <c r="E22" s="139">
        <v>0.26242732619463499</v>
      </c>
      <c r="F22" s="139">
        <v>0.22285392474992599</v>
      </c>
      <c r="G22" s="139">
        <v>0.173300057315384</v>
      </c>
      <c r="H22" s="139">
        <v>0.21099751981126399</v>
      </c>
      <c r="I22" s="139">
        <v>0.25758974017448599</v>
      </c>
      <c r="J22" s="139">
        <v>0.211637115493397</v>
      </c>
      <c r="K22" s="139">
        <v>0.150008816743368</v>
      </c>
      <c r="L22" s="269">
        <v>0.29976346208202997</v>
      </c>
      <c r="M22" s="269">
        <v>0.34333586889589202</v>
      </c>
      <c r="N22" s="269">
        <v>0.31348621922996001</v>
      </c>
      <c r="O22" s="269">
        <v>0.32421403467541199</v>
      </c>
      <c r="P22" s="269">
        <v>0.30317889663972297</v>
      </c>
      <c r="Q22" s="269">
        <v>0.33254445754409545</v>
      </c>
      <c r="R22" s="269">
        <v>0.33498640980401506</v>
      </c>
      <c r="S22" s="269">
        <v>0.32388592637835045</v>
      </c>
      <c r="T22" s="269">
        <v>0.35912095765588709</v>
      </c>
      <c r="U22" s="139">
        <v>0.35773834706219099</v>
      </c>
      <c r="V22" s="139">
        <v>0.33278562366105802</v>
      </c>
      <c r="W22" s="139">
        <v>0.195772721997689</v>
      </c>
      <c r="X22" s="139">
        <v>0.185526109232065</v>
      </c>
      <c r="Y22" s="139">
        <v>0.21006705986911201</v>
      </c>
      <c r="Z22" s="139">
        <v>0.12781013635579899</v>
      </c>
      <c r="AA22" s="139">
        <v>0.120713305898491</v>
      </c>
      <c r="AB22" s="139">
        <v>0.10266769056125</v>
      </c>
      <c r="AC22" s="139">
        <v>0.15611738268108499</v>
      </c>
      <c r="AD22" s="139">
        <v>0.12241476428504899</v>
      </c>
      <c r="AE22" s="269">
        <v>0.35075677892072099</v>
      </c>
      <c r="AF22" s="269">
        <v>0.34778265434011502</v>
      </c>
      <c r="AG22" s="269">
        <v>0.355804713232727</v>
      </c>
      <c r="AH22" s="269">
        <v>0.37683391698997898</v>
      </c>
      <c r="AI22" s="269">
        <v>0.36624118058921701</v>
      </c>
      <c r="AJ22" s="269">
        <v>0.39414946547995622</v>
      </c>
      <c r="AK22" s="269">
        <v>0.39426744101389455</v>
      </c>
      <c r="AL22" s="269">
        <v>0.39078991523864165</v>
      </c>
      <c r="AM22" s="269">
        <v>0.42124200572625847</v>
      </c>
      <c r="AN22" s="139">
        <v>0.26942401514599901</v>
      </c>
      <c r="AO22" s="139">
        <v>0.35042752157632301</v>
      </c>
      <c r="AP22" s="139">
        <v>0.33532352651104202</v>
      </c>
      <c r="AQ22" s="139">
        <v>0.37367356207935898</v>
      </c>
      <c r="AR22" s="139">
        <v>0.24183232958482101</v>
      </c>
      <c r="AS22" s="139">
        <v>0.24211839419369499</v>
      </c>
      <c r="AT22" s="139">
        <v>0.33229373405160201</v>
      </c>
      <c r="AU22" s="139">
        <v>0.46287079434600797</v>
      </c>
      <c r="AV22" s="139">
        <v>0.28072210700273098</v>
      </c>
      <c r="AW22" s="139">
        <v>0.185122474319901</v>
      </c>
      <c r="AX22" s="269">
        <v>0.235825332781957</v>
      </c>
      <c r="AY22" s="269">
        <v>0.33768903244751097</v>
      </c>
      <c r="AZ22" s="269">
        <v>0.26020935565509801</v>
      </c>
      <c r="BA22" s="269">
        <v>0.25954389327745597</v>
      </c>
      <c r="BB22" s="270">
        <v>0.22961325588169801</v>
      </c>
      <c r="BC22" s="270">
        <v>0.26551991096917793</v>
      </c>
      <c r="BD22" s="270">
        <v>0.26755511953980521</v>
      </c>
      <c r="BE22" s="269">
        <v>0.24454742679623614</v>
      </c>
      <c r="BF22" s="270">
        <v>0.28533830178108427</v>
      </c>
    </row>
    <row r="23" spans="1:62" s="10" customFormat="1" ht="12.75" customHeight="1">
      <c r="A23" s="111" t="s">
        <v>74</v>
      </c>
      <c r="B23" s="142">
        <v>0.40010265024262798</v>
      </c>
      <c r="C23" s="142">
        <v>0.287815133326637</v>
      </c>
      <c r="D23" s="142">
        <v>0.245897110018235</v>
      </c>
      <c r="E23" s="142">
        <v>0.227374129114185</v>
      </c>
      <c r="F23" s="142">
        <v>0.237323518101412</v>
      </c>
      <c r="G23" s="142">
        <v>0.17853789060960301</v>
      </c>
      <c r="H23" s="142">
        <v>0.19832904659859399</v>
      </c>
      <c r="I23" s="142">
        <v>0.159109380332804</v>
      </c>
      <c r="J23" s="142">
        <v>0.182216479234388</v>
      </c>
      <c r="K23" s="142">
        <v>0.17117627312353101</v>
      </c>
      <c r="L23" s="269"/>
      <c r="M23" s="269"/>
      <c r="N23" s="269"/>
      <c r="O23" s="269"/>
      <c r="P23" s="269"/>
      <c r="Q23" s="269"/>
      <c r="R23" s="269"/>
      <c r="S23" s="269"/>
      <c r="T23" s="269"/>
      <c r="U23" s="142">
        <v>0.58709762219203998</v>
      </c>
      <c r="V23" s="142">
        <v>0.42407932901226197</v>
      </c>
      <c r="W23" s="142">
        <v>0.38997950955119298</v>
      </c>
      <c r="X23" s="142">
        <v>0.34212066831089299</v>
      </c>
      <c r="Y23" s="142">
        <v>0.35210621870931103</v>
      </c>
      <c r="Z23" s="142">
        <v>0.25286438948022699</v>
      </c>
      <c r="AA23" s="142">
        <v>0.30170025625043301</v>
      </c>
      <c r="AB23" s="142">
        <v>0.23379665247644901</v>
      </c>
      <c r="AC23" s="142">
        <v>0.24348201788535201</v>
      </c>
      <c r="AD23" s="142">
        <v>0.23377106776637399</v>
      </c>
      <c r="AE23" s="269"/>
      <c r="AF23" s="269"/>
      <c r="AG23" s="269"/>
      <c r="AH23" s="269"/>
      <c r="AI23" s="269"/>
      <c r="AJ23" s="269"/>
      <c r="AK23" s="269"/>
      <c r="AL23" s="269"/>
      <c r="AM23" s="269"/>
      <c r="AN23" s="142">
        <v>6.9991036235710194E-2</v>
      </c>
      <c r="AO23" s="142">
        <v>2.14888718342287E-2</v>
      </c>
      <c r="AP23" s="142">
        <v>2.6342498973417301E-2</v>
      </c>
      <c r="AQ23" s="142">
        <v>5.8058029708718602E-2</v>
      </c>
      <c r="AR23" s="142">
        <v>6.5778654826508798E-2</v>
      </c>
      <c r="AS23" s="142">
        <v>6.5038935470829201E-2</v>
      </c>
      <c r="AT23" s="142">
        <v>5.7706462534962498E-2</v>
      </c>
      <c r="AU23" s="142">
        <v>5.82794296694229E-2</v>
      </c>
      <c r="AV23" s="142">
        <v>0.10399967823304</v>
      </c>
      <c r="AW23" s="142">
        <v>9.0031775920913298E-2</v>
      </c>
      <c r="AX23" s="269"/>
      <c r="AY23" s="269"/>
      <c r="AZ23" s="269"/>
      <c r="BA23" s="269"/>
      <c r="BB23" s="270"/>
      <c r="BC23" s="270"/>
      <c r="BD23" s="270"/>
      <c r="BE23" s="269"/>
      <c r="BF23" s="270"/>
    </row>
    <row r="24" spans="1:62" s="10" customFormat="1" ht="12.75" customHeight="1">
      <c r="A24" s="112" t="s">
        <v>76</v>
      </c>
      <c r="B24" s="176">
        <v>1.88308759487371</v>
      </c>
      <c r="C24" s="176">
        <v>1.4550076716067399</v>
      </c>
      <c r="D24" s="176">
        <v>2.1154519165239201</v>
      </c>
      <c r="E24" s="176">
        <v>2.06152543730194</v>
      </c>
      <c r="F24" s="176">
        <v>1.82524858539801</v>
      </c>
      <c r="G24" s="176">
        <v>1.5616268743580199</v>
      </c>
      <c r="H24" s="176">
        <v>1.6382727660540499</v>
      </c>
      <c r="I24" s="176">
        <v>1.7953823904220101</v>
      </c>
      <c r="J24" s="176">
        <v>1.8262028306648601</v>
      </c>
      <c r="K24" s="176">
        <v>1.87781396624137</v>
      </c>
      <c r="L24" s="176">
        <v>0.95889287965036196</v>
      </c>
      <c r="M24" s="176">
        <v>0.67916854246549796</v>
      </c>
      <c r="N24" s="176">
        <v>0.70981485377656195</v>
      </c>
      <c r="O24" s="176">
        <v>0.87943724562284398</v>
      </c>
      <c r="P24" s="176">
        <v>0.87341885614556802</v>
      </c>
      <c r="Q24" s="176">
        <v>0.88031585930009248</v>
      </c>
      <c r="R24" s="176">
        <v>0.98409708645272043</v>
      </c>
      <c r="S24" s="176">
        <v>0.91439780121684788</v>
      </c>
      <c r="T24" s="176">
        <v>0.97254481567506401</v>
      </c>
      <c r="U24" s="176">
        <v>0.90443077192696997</v>
      </c>
      <c r="V24" s="176">
        <v>0.83088135202772695</v>
      </c>
      <c r="W24" s="176">
        <v>1.72618048882177</v>
      </c>
      <c r="X24" s="176">
        <v>1.12280836444248</v>
      </c>
      <c r="Y24" s="176">
        <v>0.97012598800638195</v>
      </c>
      <c r="Z24" s="176">
        <v>0.74477963578318895</v>
      </c>
      <c r="AA24" s="176">
        <v>0.72243576424960199</v>
      </c>
      <c r="AB24" s="176">
        <v>0.78687319416662405</v>
      </c>
      <c r="AC24" s="176">
        <v>0.85826286156629605</v>
      </c>
      <c r="AD24" s="176">
        <v>1.0544663891675501</v>
      </c>
      <c r="AE24" s="176">
        <v>0.57840382439878901</v>
      </c>
      <c r="AF24" s="176">
        <v>0.54896012061398403</v>
      </c>
      <c r="AG24" s="176">
        <v>0.57193012259690301</v>
      </c>
      <c r="AH24" s="176">
        <v>0.68634146577737698</v>
      </c>
      <c r="AI24" s="176">
        <v>0.63749467530369097</v>
      </c>
      <c r="AJ24" s="176">
        <v>0.68656500686565003</v>
      </c>
      <c r="AK24" s="176">
        <v>0.70900934705055474</v>
      </c>
      <c r="AL24" s="176">
        <v>0.65113610530759825</v>
      </c>
      <c r="AM24" s="176">
        <v>0.70371548612863233</v>
      </c>
      <c r="AN24" s="176">
        <v>3.5658591092719698</v>
      </c>
      <c r="AO24" s="176">
        <v>2.6748529035558999</v>
      </c>
      <c r="AP24" s="176">
        <v>2.7086287179725601</v>
      </c>
      <c r="AQ24" s="176">
        <v>3.4466644953907601</v>
      </c>
      <c r="AR24" s="176">
        <v>3.1032450803047702</v>
      </c>
      <c r="AS24" s="176">
        <v>2.80897888871311</v>
      </c>
      <c r="AT24" s="176">
        <v>2.88414544383925</v>
      </c>
      <c r="AU24" s="176">
        <v>3.1568986111031001</v>
      </c>
      <c r="AV24" s="176">
        <v>3.0619573773694402</v>
      </c>
      <c r="AW24" s="176">
        <v>2.9451571142756299</v>
      </c>
      <c r="AX24" s="176">
        <v>1.4463365318310899</v>
      </c>
      <c r="AY24" s="176">
        <v>0.84451622375568902</v>
      </c>
      <c r="AZ24" s="176">
        <v>0.88340482159618805</v>
      </c>
      <c r="BA24" s="176">
        <v>1.1167530820837299</v>
      </c>
      <c r="BB24" s="166">
        <v>1.14863745666193</v>
      </c>
      <c r="BC24" s="166">
        <v>1.0911114336865535</v>
      </c>
      <c r="BD24" s="166">
        <v>1.297005293769151</v>
      </c>
      <c r="BE24" s="176">
        <v>1.2265882745606491</v>
      </c>
      <c r="BF24" s="166">
        <v>1.291839845734909</v>
      </c>
    </row>
    <row r="25" spans="1:62" s="11" customFormat="1" ht="12.75" customHeight="1">
      <c r="A25" s="22"/>
      <c r="B25" s="23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81"/>
      <c r="S25" s="281"/>
      <c r="T25" s="281"/>
      <c r="U25" s="281"/>
      <c r="V25" s="281"/>
      <c r="W25" s="281"/>
      <c r="X25" s="281"/>
      <c r="Y25" s="281"/>
      <c r="Z25" s="281"/>
      <c r="AA25" s="281"/>
      <c r="AB25" s="281"/>
      <c r="AC25" s="281"/>
      <c r="AD25" s="281"/>
      <c r="AE25" s="281"/>
      <c r="AF25" s="281"/>
      <c r="AG25" s="281"/>
      <c r="AH25" s="281"/>
      <c r="AI25" s="281"/>
      <c r="AJ25" s="281"/>
      <c r="AK25" s="281"/>
      <c r="AL25" s="281"/>
      <c r="AM25" s="281"/>
      <c r="AN25" s="281"/>
      <c r="AO25" s="281"/>
      <c r="AP25" s="281"/>
      <c r="AQ25" s="281"/>
      <c r="AR25" s="281"/>
      <c r="AS25" s="281"/>
      <c r="AT25" s="281"/>
      <c r="AU25" s="281"/>
      <c r="AV25" s="281"/>
      <c r="AW25" s="281"/>
      <c r="AX25" s="281"/>
      <c r="AY25" s="281"/>
      <c r="AZ25" s="281"/>
      <c r="BA25" s="281"/>
      <c r="BB25" s="281"/>
      <c r="BC25" s="281"/>
      <c r="BD25" s="281"/>
      <c r="BE25" s="281"/>
      <c r="BF25" s="281"/>
    </row>
    <row r="26" spans="1:62" s="16" customFormat="1" ht="12.75" customHeight="1">
      <c r="A26" s="276" t="s">
        <v>78</v>
      </c>
      <c r="B26" s="277" t="s">
        <v>32</v>
      </c>
      <c r="C26" s="277"/>
      <c r="D26" s="277"/>
      <c r="E26" s="277"/>
      <c r="F26" s="277"/>
      <c r="G26" s="277"/>
      <c r="H26" s="277"/>
      <c r="I26" s="277"/>
      <c r="J26" s="277"/>
      <c r="K26" s="277"/>
      <c r="L26" s="277"/>
      <c r="M26" s="277"/>
      <c r="N26" s="277"/>
      <c r="O26" s="277"/>
      <c r="P26" s="277"/>
      <c r="Q26" s="277"/>
      <c r="R26" s="277"/>
      <c r="S26" s="277"/>
      <c r="T26" s="277"/>
      <c r="U26" s="277" t="s">
        <v>66</v>
      </c>
      <c r="V26" s="277"/>
      <c r="W26" s="277"/>
      <c r="X26" s="277"/>
      <c r="Y26" s="277"/>
      <c r="Z26" s="277"/>
      <c r="AA26" s="277"/>
      <c r="AB26" s="277"/>
      <c r="AC26" s="277"/>
      <c r="AD26" s="277"/>
      <c r="AE26" s="277"/>
      <c r="AF26" s="277"/>
      <c r="AG26" s="277"/>
      <c r="AH26" s="277"/>
      <c r="AI26" s="277"/>
      <c r="AJ26" s="277"/>
      <c r="AK26" s="277"/>
      <c r="AL26" s="37"/>
      <c r="AM26" s="37"/>
      <c r="AN26" s="278" t="s">
        <v>67</v>
      </c>
      <c r="AO26" s="278"/>
      <c r="AP26" s="278"/>
      <c r="AQ26" s="278"/>
      <c r="AR26" s="278"/>
      <c r="AS26" s="278"/>
      <c r="AT26" s="278"/>
      <c r="AU26" s="278"/>
      <c r="AV26" s="278"/>
      <c r="AW26" s="278"/>
      <c r="AX26" s="278"/>
      <c r="AY26" s="278"/>
      <c r="AZ26" s="278"/>
      <c r="BA26" s="278"/>
      <c r="BB26" s="278"/>
      <c r="BC26" s="278"/>
      <c r="BD26" s="278"/>
      <c r="BE26" s="37"/>
      <c r="BF26" s="37"/>
      <c r="BH26" s="17"/>
      <c r="BI26" s="17"/>
      <c r="BJ26" s="17"/>
    </row>
    <row r="27" spans="1:62" s="65" customFormat="1" ht="12.75" customHeight="1">
      <c r="A27" s="276"/>
      <c r="B27" s="67">
        <v>2000</v>
      </c>
      <c r="C27" s="67">
        <v>2005</v>
      </c>
      <c r="D27" s="67">
        <v>2008</v>
      </c>
      <c r="E27" s="67">
        <v>2009</v>
      </c>
      <c r="F27" s="67">
        <v>2010</v>
      </c>
      <c r="G27" s="67">
        <v>2011</v>
      </c>
      <c r="H27" s="67">
        <v>2012</v>
      </c>
      <c r="I27" s="67">
        <v>2013</v>
      </c>
      <c r="J27" s="67">
        <v>2014</v>
      </c>
      <c r="K27" s="67">
        <v>2015</v>
      </c>
      <c r="L27" s="67">
        <v>2016</v>
      </c>
      <c r="M27" s="67">
        <v>2017</v>
      </c>
      <c r="N27" s="67">
        <v>2018</v>
      </c>
      <c r="O27" s="67">
        <v>2019</v>
      </c>
      <c r="P27" s="67">
        <v>2020</v>
      </c>
      <c r="Q27" s="67">
        <v>2021</v>
      </c>
      <c r="R27" s="67">
        <v>2022</v>
      </c>
      <c r="S27" s="67">
        <v>2023</v>
      </c>
      <c r="T27" s="67">
        <v>2024</v>
      </c>
      <c r="U27" s="67">
        <v>2000</v>
      </c>
      <c r="V27" s="67">
        <v>2005</v>
      </c>
      <c r="W27" s="67">
        <v>2008</v>
      </c>
      <c r="X27" s="67">
        <v>2009</v>
      </c>
      <c r="Y27" s="67">
        <v>2010</v>
      </c>
      <c r="Z27" s="67">
        <v>2011</v>
      </c>
      <c r="AA27" s="67">
        <v>2012</v>
      </c>
      <c r="AB27" s="67">
        <v>2013</v>
      </c>
      <c r="AC27" s="67">
        <v>2014</v>
      </c>
      <c r="AD27" s="67">
        <v>2015</v>
      </c>
      <c r="AE27" s="67">
        <v>2016</v>
      </c>
      <c r="AF27" s="67">
        <v>2017</v>
      </c>
      <c r="AG27" s="67">
        <v>2018</v>
      </c>
      <c r="AH27" s="67">
        <v>2019</v>
      </c>
      <c r="AI27" s="67">
        <v>2020</v>
      </c>
      <c r="AJ27" s="67">
        <v>2021</v>
      </c>
      <c r="AK27" s="67">
        <v>2022</v>
      </c>
      <c r="AL27" s="67">
        <v>2023</v>
      </c>
      <c r="AM27" s="67">
        <v>2024</v>
      </c>
      <c r="AN27" s="67">
        <v>2000</v>
      </c>
      <c r="AO27" s="67">
        <v>2005</v>
      </c>
      <c r="AP27" s="67">
        <v>2008</v>
      </c>
      <c r="AQ27" s="67">
        <v>2009</v>
      </c>
      <c r="AR27" s="67">
        <v>2010</v>
      </c>
      <c r="AS27" s="67">
        <v>2011</v>
      </c>
      <c r="AT27" s="67">
        <v>2012</v>
      </c>
      <c r="AU27" s="67">
        <v>2013</v>
      </c>
      <c r="AV27" s="67">
        <v>2014</v>
      </c>
      <c r="AW27" s="67">
        <v>2015</v>
      </c>
      <c r="AX27" s="67">
        <v>2016</v>
      </c>
      <c r="AY27" s="67">
        <v>2017</v>
      </c>
      <c r="AZ27" s="67">
        <v>2018</v>
      </c>
      <c r="BA27" s="67">
        <v>2019</v>
      </c>
      <c r="BB27" s="68">
        <v>2020</v>
      </c>
      <c r="BC27" s="68">
        <v>2021</v>
      </c>
      <c r="BD27" s="68">
        <v>2022</v>
      </c>
      <c r="BE27" s="67">
        <v>2023</v>
      </c>
      <c r="BF27" s="68">
        <v>2024</v>
      </c>
      <c r="BH27" s="10"/>
      <c r="BI27" s="10"/>
      <c r="BJ27" s="10"/>
    </row>
    <row r="28" spans="1:62" s="17" customFormat="1" ht="12.75" customHeight="1">
      <c r="A28" s="276"/>
      <c r="B28" s="271" t="s">
        <v>39</v>
      </c>
      <c r="C28" s="272"/>
      <c r="D28" s="272"/>
      <c r="E28" s="272"/>
      <c r="F28" s="272"/>
      <c r="G28" s="272"/>
      <c r="H28" s="272"/>
      <c r="I28" s="272"/>
      <c r="J28" s="272"/>
      <c r="K28" s="272"/>
      <c r="L28" s="272"/>
      <c r="M28" s="272"/>
      <c r="N28" s="272"/>
      <c r="O28" s="272"/>
      <c r="P28" s="272"/>
      <c r="Q28" s="272"/>
      <c r="R28" s="272"/>
      <c r="S28" s="272"/>
      <c r="T28" s="272"/>
      <c r="U28" s="272"/>
      <c r="V28" s="272"/>
      <c r="W28" s="272"/>
      <c r="X28" s="272"/>
      <c r="Y28" s="272"/>
      <c r="Z28" s="272"/>
      <c r="AA28" s="272"/>
      <c r="AB28" s="272"/>
      <c r="AC28" s="272"/>
      <c r="AD28" s="272"/>
      <c r="AE28" s="272"/>
      <c r="AF28" s="272"/>
      <c r="AG28" s="272"/>
      <c r="AH28" s="272"/>
      <c r="AI28" s="272"/>
      <c r="AJ28" s="272"/>
      <c r="AK28" s="272"/>
      <c r="AL28" s="272"/>
      <c r="AM28" s="272"/>
      <c r="AN28" s="272"/>
      <c r="AO28" s="272"/>
      <c r="AP28" s="272"/>
      <c r="AQ28" s="272"/>
      <c r="AR28" s="272"/>
      <c r="AS28" s="272"/>
      <c r="AT28" s="272"/>
      <c r="AU28" s="272"/>
      <c r="AV28" s="272"/>
      <c r="AW28" s="272"/>
      <c r="AX28" s="272"/>
      <c r="AY28" s="272"/>
      <c r="AZ28" s="272"/>
      <c r="BA28" s="272"/>
      <c r="BB28" s="272"/>
      <c r="BC28" s="272"/>
      <c r="BD28" s="272"/>
      <c r="BE28" s="272"/>
      <c r="BF28" s="272"/>
      <c r="BH28" s="20"/>
    </row>
    <row r="29" spans="1:62" s="11" customFormat="1" ht="12.75" customHeight="1">
      <c r="A29" s="274" t="s">
        <v>32</v>
      </c>
      <c r="B29" s="274"/>
      <c r="C29" s="274"/>
      <c r="D29" s="274"/>
      <c r="E29" s="274"/>
      <c r="F29" s="274"/>
      <c r="G29" s="274"/>
      <c r="H29" s="274"/>
      <c r="I29" s="274"/>
      <c r="J29" s="274"/>
      <c r="K29" s="274"/>
      <c r="L29" s="274"/>
      <c r="M29" s="274"/>
      <c r="N29" s="274"/>
      <c r="O29" s="274"/>
      <c r="P29" s="274"/>
      <c r="Q29" s="274"/>
      <c r="R29" s="274"/>
      <c r="S29" s="274"/>
      <c r="T29" s="274"/>
      <c r="U29" s="274"/>
      <c r="V29" s="274"/>
      <c r="W29" s="274"/>
      <c r="X29" s="274"/>
      <c r="Y29" s="274"/>
      <c r="Z29" s="274"/>
      <c r="AA29" s="274"/>
      <c r="AB29" s="274"/>
      <c r="AC29" s="274"/>
      <c r="AD29" s="274"/>
      <c r="AE29" s="274"/>
      <c r="AF29" s="274"/>
      <c r="AG29" s="274"/>
      <c r="AH29" s="274"/>
      <c r="AI29" s="274"/>
      <c r="AJ29" s="274"/>
      <c r="AK29" s="274"/>
      <c r="AL29" s="274"/>
      <c r="AM29" s="274"/>
      <c r="AN29" s="274"/>
      <c r="AO29" s="274"/>
      <c r="AP29" s="274"/>
      <c r="AQ29" s="274"/>
      <c r="AR29" s="274"/>
      <c r="AS29" s="274"/>
      <c r="AT29" s="274"/>
      <c r="AU29" s="274"/>
      <c r="AV29" s="274"/>
      <c r="AW29" s="274"/>
      <c r="AX29" s="274"/>
      <c r="AY29" s="274"/>
      <c r="AZ29" s="274"/>
      <c r="BA29" s="274"/>
      <c r="BB29" s="274"/>
      <c r="BC29" s="274"/>
      <c r="BD29" s="274"/>
      <c r="BE29" s="274"/>
      <c r="BF29" s="274"/>
      <c r="BH29" s="21"/>
    </row>
    <row r="30" spans="1:62" s="10" customFormat="1" ht="12.75" customHeight="1">
      <c r="A30" s="111" t="s">
        <v>79</v>
      </c>
      <c r="B30" s="142">
        <v>68.674110303952205</v>
      </c>
      <c r="C30" s="142">
        <v>64.067000500175396</v>
      </c>
      <c r="D30" s="142">
        <v>65.998751528346006</v>
      </c>
      <c r="E30" s="142">
        <v>65.143998282777403</v>
      </c>
      <c r="F30" s="142">
        <v>63.6163291972046</v>
      </c>
      <c r="G30" s="142">
        <v>65.878951198882802</v>
      </c>
      <c r="H30" s="142">
        <v>62.901902751900302</v>
      </c>
      <c r="I30" s="142">
        <v>62.548818624393</v>
      </c>
      <c r="J30" s="142">
        <v>60.734126101047501</v>
      </c>
      <c r="K30" s="142">
        <v>60.294233563807502</v>
      </c>
      <c r="L30" s="142">
        <v>61.209628765635699</v>
      </c>
      <c r="M30" s="142">
        <v>60.8220940282607</v>
      </c>
      <c r="N30" s="142">
        <v>60.079014753315597</v>
      </c>
      <c r="O30" s="142">
        <v>60.078873720691803</v>
      </c>
      <c r="P30" s="142">
        <v>63.502302780708298</v>
      </c>
      <c r="Q30" s="142">
        <v>59.313044186932686</v>
      </c>
      <c r="R30" s="142">
        <v>58.38358385555896</v>
      </c>
      <c r="S30" s="175">
        <v>58.942276977268214</v>
      </c>
      <c r="T30" s="142">
        <v>56.996050949743406</v>
      </c>
      <c r="U30" s="142">
        <v>78.905264437813202</v>
      </c>
      <c r="V30" s="142">
        <v>76.305075924822305</v>
      </c>
      <c r="W30" s="142">
        <v>77.348740459265599</v>
      </c>
      <c r="X30" s="142">
        <v>77.290576169419296</v>
      </c>
      <c r="Y30" s="142">
        <v>75.539742508161197</v>
      </c>
      <c r="Z30" s="142">
        <v>77.117806093073298</v>
      </c>
      <c r="AA30" s="142">
        <v>73.488641718336297</v>
      </c>
      <c r="AB30" s="142">
        <v>72.564893726085501</v>
      </c>
      <c r="AC30" s="142">
        <v>70.667242011987099</v>
      </c>
      <c r="AD30" s="142">
        <v>69.204149917278002</v>
      </c>
      <c r="AE30" s="142">
        <v>69.471717961859</v>
      </c>
      <c r="AF30" s="142">
        <v>68.719675819261099</v>
      </c>
      <c r="AG30" s="142">
        <v>67.593772188193199</v>
      </c>
      <c r="AH30" s="142">
        <v>67.339082015926905</v>
      </c>
      <c r="AI30" s="142">
        <v>72.7908945252275</v>
      </c>
      <c r="AJ30" s="142">
        <v>66.926352883544155</v>
      </c>
      <c r="AK30" s="142">
        <v>65.2282071258321</v>
      </c>
      <c r="AL30" s="142">
        <v>65.59748427672956</v>
      </c>
      <c r="AM30" s="142">
        <v>63.578880692928927</v>
      </c>
      <c r="AN30" s="142">
        <v>46.978515888354501</v>
      </c>
      <c r="AO30" s="142">
        <v>37.466245803532303</v>
      </c>
      <c r="AP30" s="142">
        <v>46.677076217429502</v>
      </c>
      <c r="AQ30" s="142">
        <v>45.035865249135398</v>
      </c>
      <c r="AR30" s="142">
        <v>43.559811446481902</v>
      </c>
      <c r="AS30" s="142">
        <v>46.856694948467798</v>
      </c>
      <c r="AT30" s="142">
        <v>46.483604876740898</v>
      </c>
      <c r="AU30" s="142">
        <v>47.108335457557999</v>
      </c>
      <c r="AV30" s="142">
        <v>46.115728100967097</v>
      </c>
      <c r="AW30" s="142">
        <v>46.939393939393902</v>
      </c>
      <c r="AX30" s="142">
        <v>48.998883772847798</v>
      </c>
      <c r="AY30" s="142">
        <v>49.303736793730202</v>
      </c>
      <c r="AZ30" s="142">
        <v>49.1287387503342</v>
      </c>
      <c r="BA30" s="142">
        <v>49.806980147932798</v>
      </c>
      <c r="BB30" s="164">
        <v>51.650868345178097</v>
      </c>
      <c r="BC30" s="164">
        <v>49.719480079849859</v>
      </c>
      <c r="BD30" s="164">
        <v>49.379496494129825</v>
      </c>
      <c r="BE30" s="142">
        <v>49.881241207771822</v>
      </c>
      <c r="BF30" s="164">
        <v>48.068086466616059</v>
      </c>
      <c r="BH30" s="64"/>
    </row>
    <row r="31" spans="1:62" s="10" customFormat="1" ht="12.75" customHeight="1">
      <c r="A31" s="109" t="s">
        <v>80</v>
      </c>
      <c r="B31" s="139">
        <v>1.47386640790958</v>
      </c>
      <c r="C31" s="139">
        <v>1.04174451963045</v>
      </c>
      <c r="D31" s="139">
        <v>0.91159066638464303</v>
      </c>
      <c r="E31" s="139">
        <v>0.98282053817564397</v>
      </c>
      <c r="F31" s="139">
        <v>1.1246681665309399</v>
      </c>
      <c r="G31" s="139">
        <v>1.0220500009835001</v>
      </c>
      <c r="H31" s="139">
        <v>1.18138798661149</v>
      </c>
      <c r="I31" s="139">
        <v>0.99211881354946296</v>
      </c>
      <c r="J31" s="139">
        <v>0.98158615583186004</v>
      </c>
      <c r="K31" s="139">
        <v>0.82461391697673903</v>
      </c>
      <c r="L31" s="139">
        <v>0.865744278646985</v>
      </c>
      <c r="M31" s="139">
        <v>0.90128841631323997</v>
      </c>
      <c r="N31" s="139">
        <v>0.86368242596648004</v>
      </c>
      <c r="O31" s="139">
        <v>0.91870189882686004</v>
      </c>
      <c r="P31" s="139">
        <v>0.91242654193094597</v>
      </c>
      <c r="Q31" s="139">
        <v>0.86144805210538256</v>
      </c>
      <c r="R31" s="139">
        <v>0.82234103159647665</v>
      </c>
      <c r="S31" s="139">
        <v>0.76858990408274264</v>
      </c>
      <c r="T31" s="139">
        <v>0.82944893473150483</v>
      </c>
      <c r="U31" s="139">
        <v>1.2959707367983699</v>
      </c>
      <c r="V31" s="139">
        <v>0.86123678975245699</v>
      </c>
      <c r="W31" s="139">
        <v>0.65229141415795899</v>
      </c>
      <c r="X31" s="139">
        <v>0.76910280366600503</v>
      </c>
      <c r="Y31" s="139">
        <v>0.90709019550306302</v>
      </c>
      <c r="Z31" s="139">
        <v>0.74661426389966701</v>
      </c>
      <c r="AA31" s="139">
        <v>0.85225250268659603</v>
      </c>
      <c r="AB31" s="139">
        <v>0.714335320905222</v>
      </c>
      <c r="AC31" s="139">
        <v>0.70332567716332095</v>
      </c>
      <c r="AD31" s="139">
        <v>0.63448313043126703</v>
      </c>
      <c r="AE31" s="139">
        <v>0.64467402152509901</v>
      </c>
      <c r="AF31" s="139">
        <v>0.71795462553872003</v>
      </c>
      <c r="AG31" s="139">
        <v>0.66993480705401898</v>
      </c>
      <c r="AH31" s="139">
        <v>0.69289676671318401</v>
      </c>
      <c r="AI31" s="139">
        <v>0.65789473684210498</v>
      </c>
      <c r="AJ31" s="139">
        <v>0.57520760411810712</v>
      </c>
      <c r="AK31" s="139">
        <v>0.52799654430311393</v>
      </c>
      <c r="AL31" s="139">
        <v>0.52111410601976638</v>
      </c>
      <c r="AM31" s="139">
        <v>0.56234187587232953</v>
      </c>
      <c r="AN31" s="139">
        <v>2.0034608297002099</v>
      </c>
      <c r="AO31" s="139">
        <v>1.43409721208583</v>
      </c>
      <c r="AP31" s="139">
        <v>1.35300924312342</v>
      </c>
      <c r="AQ31" s="139">
        <v>1.3366209811707399</v>
      </c>
      <c r="AR31" s="139">
        <v>1.4906587033243699</v>
      </c>
      <c r="AS31" s="139">
        <v>1.48823710106242</v>
      </c>
      <c r="AT31" s="139">
        <v>1.69182320500081</v>
      </c>
      <c r="AU31" s="139">
        <v>1.4203415753250099</v>
      </c>
      <c r="AV31" s="139">
        <v>1.3910973768163799</v>
      </c>
      <c r="AW31" s="139">
        <v>1.1095959595959599</v>
      </c>
      <c r="AX31" s="139">
        <v>1.19246945324802</v>
      </c>
      <c r="AY31" s="139">
        <v>1.16867457972189</v>
      </c>
      <c r="AZ31" s="139">
        <v>1.14600556419116</v>
      </c>
      <c r="BA31" s="139">
        <v>1.2381756922684</v>
      </c>
      <c r="BB31" s="165">
        <v>1.2371869666258499</v>
      </c>
      <c r="BC31" s="165">
        <v>1.2221409121004396</v>
      </c>
      <c r="BD31" s="165">
        <v>1.2095505788998366</v>
      </c>
      <c r="BE31" s="139">
        <v>1.1055271259352892</v>
      </c>
      <c r="BF31" s="165">
        <v>1.1917129500139849</v>
      </c>
      <c r="BH31" s="64"/>
    </row>
    <row r="32" spans="1:62" s="10" customFormat="1" ht="12.75" customHeight="1">
      <c r="A32" s="111" t="s">
        <v>81</v>
      </c>
      <c r="B32" s="142">
        <v>13.1517007159529</v>
      </c>
      <c r="C32" s="142">
        <v>16.621631721465601</v>
      </c>
      <c r="D32" s="142">
        <v>15.4846597914743</v>
      </c>
      <c r="E32" s="142">
        <v>16.095826811344299</v>
      </c>
      <c r="F32" s="142">
        <v>16.369914378913599</v>
      </c>
      <c r="G32" s="142">
        <v>14.968823147583601</v>
      </c>
      <c r="H32" s="142">
        <v>15.281373147125301</v>
      </c>
      <c r="I32" s="142">
        <v>14.6605312830347</v>
      </c>
      <c r="J32" s="142">
        <v>14.7270292250487</v>
      </c>
      <c r="K32" s="142">
        <v>14.2381315218775</v>
      </c>
      <c r="L32" s="142">
        <v>13.9015806620279</v>
      </c>
      <c r="M32" s="142">
        <v>13.340837370103101</v>
      </c>
      <c r="N32" s="142">
        <v>12.968734575300701</v>
      </c>
      <c r="O32" s="142">
        <v>12.469085081111</v>
      </c>
      <c r="P32" s="142">
        <v>13.047678364877401</v>
      </c>
      <c r="Q32" s="142">
        <v>12.654982456063065</v>
      </c>
      <c r="R32" s="142">
        <v>11.85810070555239</v>
      </c>
      <c r="S32" s="142">
        <v>11.388555543085065</v>
      </c>
      <c r="T32" s="142">
        <v>10.946479028487003</v>
      </c>
      <c r="U32" s="142">
        <v>0.38605539540279998</v>
      </c>
      <c r="V32" s="142">
        <v>2.5434185896198298</v>
      </c>
      <c r="W32" s="142">
        <v>1.4990827791790899</v>
      </c>
      <c r="X32" s="142">
        <v>1.6055214462846701</v>
      </c>
      <c r="Y32" s="142">
        <v>1.72871657557862</v>
      </c>
      <c r="Z32" s="142">
        <v>1.5955516058777901</v>
      </c>
      <c r="AA32" s="142">
        <v>1.81840987446734</v>
      </c>
      <c r="AB32" s="142">
        <v>1.97831198595141</v>
      </c>
      <c r="AC32" s="142">
        <v>2.0943475719974498</v>
      </c>
      <c r="AD32" s="142">
        <v>2.1912075396678299</v>
      </c>
      <c r="AE32" s="142">
        <v>2.29243654411566</v>
      </c>
      <c r="AF32" s="142">
        <v>2.3283549724880102</v>
      </c>
      <c r="AG32" s="142">
        <v>2.2921146770758001</v>
      </c>
      <c r="AH32" s="142">
        <v>2.25677448917956</v>
      </c>
      <c r="AI32" s="142">
        <v>2.3534568759635999</v>
      </c>
      <c r="AJ32" s="142">
        <v>2.2427565718258888</v>
      </c>
      <c r="AK32" s="142">
        <v>2.0468061801436273</v>
      </c>
      <c r="AL32" s="142">
        <v>1.9511829889188381</v>
      </c>
      <c r="AM32" s="142">
        <v>1.8950958043477462</v>
      </c>
      <c r="AN32" s="142">
        <v>39.910782507078999</v>
      </c>
      <c r="AO32" s="142">
        <v>47.222120858268902</v>
      </c>
      <c r="AP32" s="142">
        <v>39.293033501094399</v>
      </c>
      <c r="AQ32" s="142">
        <v>40.083899064941697</v>
      </c>
      <c r="AR32" s="142">
        <v>40.998050297391302</v>
      </c>
      <c r="AS32" s="142">
        <v>37.603673456417397</v>
      </c>
      <c r="AT32" s="142">
        <v>36.160223753870703</v>
      </c>
      <c r="AU32" s="142">
        <v>34.2110629620189</v>
      </c>
      <c r="AV32" s="142">
        <v>33.318332283259799</v>
      </c>
      <c r="AW32" s="142">
        <v>32.294949494949499</v>
      </c>
      <c r="AX32" s="142">
        <v>31.0590205106739</v>
      </c>
      <c r="AY32" s="142">
        <v>29.4021723016712</v>
      </c>
      <c r="AZ32" s="142">
        <v>28.526380404542401</v>
      </c>
      <c r="BA32" s="142">
        <v>26.917674331797699</v>
      </c>
      <c r="BB32" s="164">
        <v>26.692573985323499</v>
      </c>
      <c r="BC32" s="164">
        <v>25.775474544124016</v>
      </c>
      <c r="BD32" s="164">
        <v>24.764837796426143</v>
      </c>
      <c r="BE32" s="142">
        <v>24.23749719668087</v>
      </c>
      <c r="BF32" s="164">
        <v>23.222419786630439</v>
      </c>
    </row>
    <row r="33" spans="1:60" s="10" customFormat="1" ht="12.75" customHeight="1">
      <c r="A33" s="109" t="s">
        <v>72</v>
      </c>
      <c r="B33" s="139">
        <v>0.38157929243922301</v>
      </c>
      <c r="C33" s="139">
        <v>0.71203122933902097</v>
      </c>
      <c r="D33" s="139">
        <v>0.88373220798918695</v>
      </c>
      <c r="E33" s="139">
        <v>1.1938556230599799</v>
      </c>
      <c r="F33" s="139">
        <v>1.8400942246023799</v>
      </c>
      <c r="G33" s="139">
        <v>2.18592025806959</v>
      </c>
      <c r="H33" s="139">
        <v>2.3813253310029801</v>
      </c>
      <c r="I33" s="139">
        <v>2.4243323858792598</v>
      </c>
      <c r="J33" s="139">
        <v>2.6372541482737302</v>
      </c>
      <c r="K33" s="139">
        <v>2.3845085765910699</v>
      </c>
      <c r="L33" s="139">
        <v>2.3870812050034198</v>
      </c>
      <c r="M33" s="139">
        <v>2.6230628530079798</v>
      </c>
      <c r="N33" s="139">
        <v>2.6937946623741098</v>
      </c>
      <c r="O33" s="139">
        <v>2.6906148814656898</v>
      </c>
      <c r="P33" s="139">
        <v>2.8942585130858101</v>
      </c>
      <c r="Q33" s="139">
        <v>3.2090096320949417</v>
      </c>
      <c r="R33" s="139">
        <v>2.4571628905736449</v>
      </c>
      <c r="S33" s="139">
        <v>2.4037589895449329</v>
      </c>
      <c r="T33" s="139">
        <v>2.4126725722243774</v>
      </c>
      <c r="U33" s="139">
        <v>0.19657413834158299</v>
      </c>
      <c r="V33" s="139">
        <v>0.28288186953857503</v>
      </c>
      <c r="W33" s="139">
        <v>0.46024830477937601</v>
      </c>
      <c r="X33" s="139">
        <v>0.54819852756274101</v>
      </c>
      <c r="Y33" s="139">
        <v>1.5412830576238901</v>
      </c>
      <c r="Z33" s="139">
        <v>1.8296117355496</v>
      </c>
      <c r="AA33" s="139">
        <v>1.9034995237013701</v>
      </c>
      <c r="AB33" s="139">
        <v>1.78517688066962</v>
      </c>
      <c r="AC33" s="139">
        <v>1.6461898095924099</v>
      </c>
      <c r="AD33" s="139">
        <v>1.64635399643503</v>
      </c>
      <c r="AE33" s="139">
        <v>1.48929139805249</v>
      </c>
      <c r="AF33" s="139">
        <v>1.49554115956957</v>
      </c>
      <c r="AG33" s="139">
        <v>1.4363510974768701</v>
      </c>
      <c r="AH33" s="139">
        <v>1.38128067873335</v>
      </c>
      <c r="AI33" s="139">
        <v>1.3754950270564399</v>
      </c>
      <c r="AJ33" s="139">
        <v>1.3195009599962073</v>
      </c>
      <c r="AK33" s="139">
        <v>1.0637066977267995</v>
      </c>
      <c r="AL33" s="139">
        <v>1.0953878406708595</v>
      </c>
      <c r="AM33" s="139">
        <v>1.1051656643699157</v>
      </c>
      <c r="AN33" s="139">
        <v>0.82812710683626201</v>
      </c>
      <c r="AO33" s="139">
        <v>1.6448328711137099</v>
      </c>
      <c r="AP33" s="139">
        <v>1.6046508385729601</v>
      </c>
      <c r="AQ33" s="139">
        <v>2.26271294991674</v>
      </c>
      <c r="AR33" s="139">
        <v>2.34272810286532</v>
      </c>
      <c r="AS33" s="139">
        <v>2.7889881046956302</v>
      </c>
      <c r="AT33" s="139">
        <v>3.1223548833125698</v>
      </c>
      <c r="AU33" s="139">
        <v>3.4096354830486901</v>
      </c>
      <c r="AV33" s="139">
        <v>4.0957867050693597</v>
      </c>
      <c r="AW33" s="139">
        <v>3.4909090909090899</v>
      </c>
      <c r="AX33" s="139">
        <v>3.7139468596145</v>
      </c>
      <c r="AY33" s="139">
        <v>4.2675152940711403</v>
      </c>
      <c r="AZ33" s="139">
        <v>4.52610318505391</v>
      </c>
      <c r="BA33" s="139">
        <v>4.5430881211752103</v>
      </c>
      <c r="BB33" s="165">
        <v>4.8320685033219899</v>
      </c>
      <c r="BC33" s="165">
        <v>5.5899879030451469</v>
      </c>
      <c r="BD33" s="165">
        <v>4.2902515499903604</v>
      </c>
      <c r="BE33" s="139">
        <v>4.1851006136720423</v>
      </c>
      <c r="BF33" s="165">
        <v>4.1859791425260715</v>
      </c>
    </row>
    <row r="34" spans="1:60" s="10" customFormat="1" ht="25.5" customHeight="1">
      <c r="A34" s="111" t="s">
        <v>75</v>
      </c>
      <c r="B34" s="142">
        <v>15.690645406624499</v>
      </c>
      <c r="C34" s="142">
        <v>17.0033747463191</v>
      </c>
      <c r="D34" s="142">
        <v>15.9742464029055</v>
      </c>
      <c r="E34" s="142">
        <v>15.671827177942401</v>
      </c>
      <c r="F34" s="142">
        <v>16.251443504345499</v>
      </c>
      <c r="G34" s="142">
        <v>15.167292826373499</v>
      </c>
      <c r="H34" s="142">
        <v>17.383427591551399</v>
      </c>
      <c r="I34" s="142">
        <v>18.3062570081179</v>
      </c>
      <c r="J34" s="142">
        <v>19.840097754004599</v>
      </c>
      <c r="K34" s="142">
        <v>21.127902064970701</v>
      </c>
      <c r="L34" s="142">
        <v>21.5006234163214</v>
      </c>
      <c r="M34" s="142">
        <v>22.3127173323149</v>
      </c>
      <c r="N34" s="142">
        <v>23.394773583043101</v>
      </c>
      <c r="O34" s="142">
        <v>23.842724417904599</v>
      </c>
      <c r="P34" s="142">
        <v>19.643333799397499</v>
      </c>
      <c r="Q34" s="142">
        <v>23.961515672803923</v>
      </c>
      <c r="R34" s="142">
        <v>26.478811516718526</v>
      </c>
      <c r="S34" s="142">
        <v>26.496818586019046</v>
      </c>
      <c r="T34" s="142">
        <v>28.81534851481371</v>
      </c>
      <c r="U34" s="142">
        <v>19.055532194081501</v>
      </c>
      <c r="V34" s="142">
        <v>19.835307350731501</v>
      </c>
      <c r="W34" s="142">
        <v>19.465964555966899</v>
      </c>
      <c r="X34" s="142">
        <v>19.373421076047599</v>
      </c>
      <c r="Y34" s="142">
        <v>19.9955984301067</v>
      </c>
      <c r="Z34" s="142">
        <v>18.450071344531501</v>
      </c>
      <c r="AA34" s="142">
        <v>21.682266435692899</v>
      </c>
      <c r="AB34" s="142">
        <v>22.6255791572828</v>
      </c>
      <c r="AC34" s="142">
        <v>24.505293629975899</v>
      </c>
      <c r="AD34" s="142">
        <v>25.768843272895101</v>
      </c>
      <c r="AE34" s="142">
        <v>26.083672753756101</v>
      </c>
      <c r="AF34" s="142">
        <v>26.738473423142601</v>
      </c>
      <c r="AG34" s="142">
        <v>28.0078272302001</v>
      </c>
      <c r="AH34" s="142">
        <v>28.329966049446998</v>
      </c>
      <c r="AI34" s="142">
        <v>22.8222588349104</v>
      </c>
      <c r="AJ34" s="142">
        <v>28.936181980515634</v>
      </c>
      <c r="AK34" s="142">
        <v>31.133283451994352</v>
      </c>
      <c r="AL34" s="142">
        <v>30.834830787660977</v>
      </c>
      <c r="AM34" s="142">
        <v>32.858515962481086</v>
      </c>
      <c r="AN34" s="142">
        <v>8.4913928715897402</v>
      </c>
      <c r="AO34" s="142">
        <v>10.847868924244599</v>
      </c>
      <c r="AP34" s="142">
        <v>10.030113343278201</v>
      </c>
      <c r="AQ34" s="142">
        <v>9.5439989752785994</v>
      </c>
      <c r="AR34" s="142">
        <v>9.9533552160714702</v>
      </c>
      <c r="AS34" s="142">
        <v>9.6110457910960001</v>
      </c>
      <c r="AT34" s="142">
        <v>10.716632756599299</v>
      </c>
      <c r="AU34" s="142">
        <v>11.6477185827173</v>
      </c>
      <c r="AV34" s="142">
        <v>12.9744082085746</v>
      </c>
      <c r="AW34" s="142">
        <v>14.1717171717172</v>
      </c>
      <c r="AX34" s="142">
        <v>14.7272219896749</v>
      </c>
      <c r="AY34" s="142">
        <v>15.8579010308056</v>
      </c>
      <c r="AZ34" s="142">
        <v>16.672772095878301</v>
      </c>
      <c r="BA34" s="142">
        <v>17.494081706825899</v>
      </c>
      <c r="BB34" s="164">
        <v>15.587302199550599</v>
      </c>
      <c r="BC34" s="164">
        <v>17.692916560880541</v>
      </c>
      <c r="BD34" s="164">
        <v>20.355863580553837</v>
      </c>
      <c r="BE34" s="142">
        <v>20.590633855939977</v>
      </c>
      <c r="BF34" s="164">
        <v>23.33180165421345</v>
      </c>
    </row>
    <row r="35" spans="1:60" s="10" customFormat="1" ht="12.75" customHeight="1">
      <c r="A35" s="112" t="s">
        <v>82</v>
      </c>
      <c r="B35" s="176">
        <v>0.62809787312160703</v>
      </c>
      <c r="C35" s="176">
        <v>0.554217283070502</v>
      </c>
      <c r="D35" s="176">
        <v>0.74701940290037505</v>
      </c>
      <c r="E35" s="176">
        <v>0.91167156670035199</v>
      </c>
      <c r="F35" s="176">
        <v>0.79755052840310503</v>
      </c>
      <c r="G35" s="176">
        <v>0.77696256810716202</v>
      </c>
      <c r="H35" s="176">
        <v>0.870583191808604</v>
      </c>
      <c r="I35" s="176">
        <v>1.06794188502575</v>
      </c>
      <c r="J35" s="176">
        <v>1.0799066157935799</v>
      </c>
      <c r="K35" s="176">
        <v>1.13061035577644</v>
      </c>
      <c r="L35" s="176">
        <v>0.13534167236455799</v>
      </c>
      <c r="M35" s="177" t="s">
        <v>13</v>
      </c>
      <c r="N35" s="177" t="s">
        <v>13</v>
      </c>
      <c r="O35" s="177" t="s">
        <v>13</v>
      </c>
      <c r="P35" s="177" t="s">
        <v>13</v>
      </c>
      <c r="Q35" s="177" t="s">
        <v>13</v>
      </c>
      <c r="R35" s="177" t="s">
        <v>13</v>
      </c>
      <c r="S35" s="177" t="s">
        <v>13</v>
      </c>
      <c r="T35" s="177" t="s">
        <v>13</v>
      </c>
      <c r="U35" s="176">
        <v>0.16060309756258201</v>
      </c>
      <c r="V35" s="176">
        <v>0.17207947553533501</v>
      </c>
      <c r="W35" s="176">
        <v>0.573672486651161</v>
      </c>
      <c r="X35" s="176">
        <v>0.413179977019765</v>
      </c>
      <c r="Y35" s="176">
        <v>0.28756923302644599</v>
      </c>
      <c r="Z35" s="176">
        <v>0.260344957068115</v>
      </c>
      <c r="AA35" s="176">
        <v>0.254929945115481</v>
      </c>
      <c r="AB35" s="176">
        <v>0.33170292910552701</v>
      </c>
      <c r="AC35" s="176">
        <v>0.38360129928376302</v>
      </c>
      <c r="AD35" s="176">
        <v>0.55496214329277505</v>
      </c>
      <c r="AE35" s="176">
        <v>1.8207320691608499E-2</v>
      </c>
      <c r="AF35" s="177" t="s">
        <v>13</v>
      </c>
      <c r="AG35" s="177" t="s">
        <v>13</v>
      </c>
      <c r="AH35" s="177" t="s">
        <v>13</v>
      </c>
      <c r="AI35" s="177" t="s">
        <v>13</v>
      </c>
      <c r="AJ35" s="177" t="s">
        <v>13</v>
      </c>
      <c r="AK35" s="177" t="s">
        <v>13</v>
      </c>
      <c r="AL35" s="177" t="s">
        <v>13</v>
      </c>
      <c r="AM35" s="177" t="s">
        <v>13</v>
      </c>
      <c r="AN35" s="176">
        <v>1.7877207964402899</v>
      </c>
      <c r="AO35" s="176">
        <v>1.38483433075463</v>
      </c>
      <c r="AP35" s="176">
        <v>1.0421168565015499</v>
      </c>
      <c r="AQ35" s="176">
        <v>1.7369027795568099</v>
      </c>
      <c r="AR35" s="176">
        <v>1.6553962338655901</v>
      </c>
      <c r="AS35" s="176">
        <v>1.65136059826072</v>
      </c>
      <c r="AT35" s="176">
        <v>1.8253605244757101</v>
      </c>
      <c r="AU35" s="176">
        <v>2.20290593933214</v>
      </c>
      <c r="AV35" s="176">
        <v>2.10464732531277</v>
      </c>
      <c r="AW35" s="176">
        <v>1.99343434343434</v>
      </c>
      <c r="AX35" s="176">
        <v>0.30845741394088</v>
      </c>
      <c r="AY35" s="177" t="s">
        <v>13</v>
      </c>
      <c r="AZ35" s="177" t="s">
        <v>13</v>
      </c>
      <c r="BA35" s="177" t="s">
        <v>13</v>
      </c>
      <c r="BB35" s="177" t="s">
        <v>13</v>
      </c>
      <c r="BC35" s="177" t="s">
        <v>13</v>
      </c>
      <c r="BD35" s="178" t="s">
        <v>13</v>
      </c>
      <c r="BE35" s="177" t="s">
        <v>13</v>
      </c>
      <c r="BF35" s="178" t="s">
        <v>13</v>
      </c>
    </row>
    <row r="36" spans="1:60" s="11" customFormat="1" ht="12.75" customHeight="1">
      <c r="A36" s="274" t="s">
        <v>77</v>
      </c>
      <c r="B36" s="274"/>
      <c r="C36" s="274"/>
      <c r="D36" s="274"/>
      <c r="E36" s="274"/>
      <c r="F36" s="274"/>
      <c r="G36" s="274"/>
      <c r="H36" s="274"/>
      <c r="I36" s="274"/>
      <c r="J36" s="274"/>
      <c r="K36" s="274"/>
      <c r="L36" s="274"/>
      <c r="M36" s="274"/>
      <c r="N36" s="274"/>
      <c r="O36" s="274"/>
      <c r="P36" s="274"/>
      <c r="Q36" s="274"/>
      <c r="R36" s="274"/>
      <c r="S36" s="274"/>
      <c r="T36" s="274"/>
      <c r="U36" s="274"/>
      <c r="V36" s="274"/>
      <c r="W36" s="274"/>
      <c r="X36" s="274"/>
      <c r="Y36" s="274"/>
      <c r="Z36" s="274"/>
      <c r="AA36" s="274"/>
      <c r="AB36" s="274"/>
      <c r="AC36" s="274"/>
      <c r="AD36" s="274"/>
      <c r="AE36" s="274"/>
      <c r="AF36" s="274"/>
      <c r="AG36" s="274"/>
      <c r="AH36" s="274"/>
      <c r="AI36" s="274"/>
      <c r="AJ36" s="274"/>
      <c r="AK36" s="274"/>
      <c r="AL36" s="274"/>
      <c r="AM36" s="274"/>
      <c r="AN36" s="274"/>
      <c r="AO36" s="274"/>
      <c r="AP36" s="274"/>
      <c r="AQ36" s="274"/>
      <c r="AR36" s="274"/>
      <c r="AS36" s="274"/>
      <c r="AT36" s="274"/>
      <c r="AU36" s="274"/>
      <c r="AV36" s="274"/>
      <c r="AW36" s="274"/>
      <c r="AX36" s="274"/>
      <c r="AY36" s="274"/>
      <c r="AZ36" s="274"/>
      <c r="BA36" s="274"/>
      <c r="BB36" s="274"/>
      <c r="BC36" s="274"/>
      <c r="BD36" s="274"/>
      <c r="BE36" s="274"/>
      <c r="BF36" s="274"/>
      <c r="BH36" s="21"/>
    </row>
    <row r="37" spans="1:60" s="10" customFormat="1" ht="12.75" customHeight="1">
      <c r="A37" s="111" t="s">
        <v>79</v>
      </c>
      <c r="B37" s="142">
        <v>81.454911658579107</v>
      </c>
      <c r="C37" s="142">
        <v>77.192295836551494</v>
      </c>
      <c r="D37" s="142">
        <v>78.545860885475193</v>
      </c>
      <c r="E37" s="142">
        <v>77.250574870439706</v>
      </c>
      <c r="F37" s="142">
        <v>75.961105312311204</v>
      </c>
      <c r="G37" s="142">
        <v>77.657490128245897</v>
      </c>
      <c r="H37" s="142">
        <v>76.137148901456698</v>
      </c>
      <c r="I37" s="142">
        <v>76.565005266815106</v>
      </c>
      <c r="J37" s="142">
        <v>75.766217771406701</v>
      </c>
      <c r="K37" s="142">
        <v>76.445581064009204</v>
      </c>
      <c r="L37" s="142">
        <v>77.974668627320398</v>
      </c>
      <c r="M37" s="142">
        <v>78.290927343196202</v>
      </c>
      <c r="N37" s="142">
        <v>78.426783084367798</v>
      </c>
      <c r="O37" s="142">
        <v>78.887897789789704</v>
      </c>
      <c r="P37" s="142">
        <v>79.025556662817607</v>
      </c>
      <c r="Q37" s="142">
        <v>78.003980105267118</v>
      </c>
      <c r="R37" s="142">
        <v>79.41055505221496</v>
      </c>
      <c r="S37" s="142">
        <v>80.190103126688442</v>
      </c>
      <c r="T37" s="142">
        <v>80.067893514382703</v>
      </c>
      <c r="U37" s="142">
        <v>97.480737815220706</v>
      </c>
      <c r="V37" s="142">
        <v>95.185390728892898</v>
      </c>
      <c r="W37" s="142">
        <v>96.044784087615696</v>
      </c>
      <c r="X37" s="142">
        <v>95.862403193765999</v>
      </c>
      <c r="Y37" s="142">
        <v>94.419483210768604</v>
      </c>
      <c r="Z37" s="142">
        <v>94.565142317757307</v>
      </c>
      <c r="AA37" s="142">
        <v>93.833973959415502</v>
      </c>
      <c r="AB37" s="142">
        <v>93.784086440649006</v>
      </c>
      <c r="AC37" s="142">
        <v>93.6055591310257</v>
      </c>
      <c r="AD37" s="142">
        <v>93.227901825230006</v>
      </c>
      <c r="AE37" s="142">
        <v>93.986972229317999</v>
      </c>
      <c r="AF37" s="142">
        <v>93.8004967002271</v>
      </c>
      <c r="AG37" s="142">
        <v>93.890446124371195</v>
      </c>
      <c r="AH37" s="142">
        <v>93.957095182047595</v>
      </c>
      <c r="AI37" s="142">
        <v>94.315917292165494</v>
      </c>
      <c r="AJ37" s="142">
        <v>94.177817557162797</v>
      </c>
      <c r="AK37" s="142">
        <v>94.716592274822332</v>
      </c>
      <c r="AL37" s="142">
        <v>94.841789622958089</v>
      </c>
      <c r="AM37" s="142">
        <v>94.69388650599501</v>
      </c>
      <c r="AN37" s="142">
        <v>51.337811122435198</v>
      </c>
      <c r="AO37" s="142">
        <v>42.0250703504733</v>
      </c>
      <c r="AP37" s="142">
        <v>51.880776948763803</v>
      </c>
      <c r="AQ37" s="142">
        <v>49.787592574236399</v>
      </c>
      <c r="AR37" s="142">
        <v>48.374719070328297</v>
      </c>
      <c r="AS37" s="142">
        <v>51.838961252028803</v>
      </c>
      <c r="AT37" s="142">
        <v>52.063006035624902</v>
      </c>
      <c r="AU37" s="142">
        <v>53.318753858848403</v>
      </c>
      <c r="AV37" s="142">
        <v>52.990996270950802</v>
      </c>
      <c r="AW37" s="142">
        <v>54.689890549605799</v>
      </c>
      <c r="AX37" s="142">
        <v>57.461343369058298</v>
      </c>
      <c r="AY37" s="142">
        <v>58.595800910292198</v>
      </c>
      <c r="AZ37" s="142">
        <v>58.958806126207499</v>
      </c>
      <c r="BA37" s="142">
        <v>60.367766553364199</v>
      </c>
      <c r="BB37" s="164">
        <v>61.188505628951802</v>
      </c>
      <c r="BC37" s="164">
        <v>60.407291817873912</v>
      </c>
      <c r="BD37" s="164">
        <v>62.000165629359714</v>
      </c>
      <c r="BE37" s="142">
        <v>62.815312134943966</v>
      </c>
      <c r="BF37" s="164">
        <v>62.696251514638249</v>
      </c>
      <c r="BH37" s="64"/>
    </row>
    <row r="38" spans="1:60" s="10" customFormat="1" ht="12.75" customHeight="1">
      <c r="A38" s="109" t="s">
        <v>80</v>
      </c>
      <c r="B38" s="139">
        <v>1.7481647380863501</v>
      </c>
      <c r="C38" s="139">
        <v>1.2551649135688701</v>
      </c>
      <c r="D38" s="139">
        <v>1.0848943655486201</v>
      </c>
      <c r="E38" s="139">
        <v>1.1654711649563601</v>
      </c>
      <c r="F38" s="139">
        <v>1.34291050925672</v>
      </c>
      <c r="G38" s="139">
        <v>1.20478296052921</v>
      </c>
      <c r="H38" s="139">
        <v>1.4299648995008101</v>
      </c>
      <c r="I38" s="139">
        <v>1.2144367208735301</v>
      </c>
      <c r="J38" s="139">
        <v>1.2245351208383</v>
      </c>
      <c r="K38" s="139">
        <v>1.0455077759640801</v>
      </c>
      <c r="L38" s="139">
        <v>1.1028677122347901</v>
      </c>
      <c r="M38" s="139">
        <v>1.1601492359677299</v>
      </c>
      <c r="N38" s="139">
        <v>1.1274458236903</v>
      </c>
      <c r="O38" s="139">
        <v>1.20632190661354</v>
      </c>
      <c r="P38" s="139">
        <v>1.13547087637155</v>
      </c>
      <c r="Q38" s="139">
        <v>1.1329106040548409</v>
      </c>
      <c r="R38" s="139">
        <v>1.118508893233513</v>
      </c>
      <c r="S38" s="139">
        <v>1.0456552890601143</v>
      </c>
      <c r="T38" s="139">
        <v>1.1652075516645823</v>
      </c>
      <c r="U38" s="139">
        <v>1.60106153258767</v>
      </c>
      <c r="V38" s="139">
        <v>1.0743343001643999</v>
      </c>
      <c r="W38" s="139">
        <v>0.80995744291401595</v>
      </c>
      <c r="X38" s="139">
        <v>0.95390727714173296</v>
      </c>
      <c r="Y38" s="139">
        <v>1.1338003631095399</v>
      </c>
      <c r="Z38" s="139">
        <v>0.91553024779942804</v>
      </c>
      <c r="AA38" s="139">
        <v>1.0881986287139001</v>
      </c>
      <c r="AB38" s="139">
        <v>0.92321895676257903</v>
      </c>
      <c r="AC38" s="139">
        <v>0.93162250835984906</v>
      </c>
      <c r="AD38" s="139">
        <v>0.85473965165841304</v>
      </c>
      <c r="AE38" s="139">
        <v>0.87216728095464002</v>
      </c>
      <c r="AF38" s="139">
        <v>0.97998862306742396</v>
      </c>
      <c r="AG38" s="139">
        <v>0.93056617307020795</v>
      </c>
      <c r="AH38" s="139">
        <v>0.96678727289459798</v>
      </c>
      <c r="AI38" s="139">
        <v>0.85244103663880699</v>
      </c>
      <c r="AJ38" s="139">
        <v>0.80942400809424009</v>
      </c>
      <c r="AK38" s="139">
        <v>0.76669336185798531</v>
      </c>
      <c r="AL38" s="139">
        <v>0.75343429641577453</v>
      </c>
      <c r="AM38" s="139">
        <v>0.83754758169791232</v>
      </c>
      <c r="AN38" s="139">
        <v>2.18936872996967</v>
      </c>
      <c r="AO38" s="139">
        <v>1.60859554873369</v>
      </c>
      <c r="AP38" s="139">
        <v>1.5038467796295001</v>
      </c>
      <c r="AQ38" s="139">
        <v>1.4776476585621401</v>
      </c>
      <c r="AR38" s="139">
        <v>1.6554294798004701</v>
      </c>
      <c r="AS38" s="139">
        <v>1.6464811592164901</v>
      </c>
      <c r="AT38" s="139">
        <v>1.89489180038275</v>
      </c>
      <c r="AU38" s="139">
        <v>1.6075890203862599</v>
      </c>
      <c r="AV38" s="139">
        <v>1.5984922919575499</v>
      </c>
      <c r="AW38" s="139">
        <v>1.2928092267859199</v>
      </c>
      <c r="AX38" s="139">
        <v>1.3984175033017401</v>
      </c>
      <c r="AY38" s="139">
        <v>1.3889296725884599</v>
      </c>
      <c r="AZ38" s="139">
        <v>1.3753074391359601</v>
      </c>
      <c r="BA38" s="139">
        <v>1.50071136456988</v>
      </c>
      <c r="BB38" s="165">
        <v>1.4656408323194901</v>
      </c>
      <c r="BC38" s="165">
        <v>1.4848550829825324</v>
      </c>
      <c r="BD38" s="165">
        <v>1.5186938213878465</v>
      </c>
      <c r="BE38" s="139">
        <v>1.3921873194777854</v>
      </c>
      <c r="BF38" s="165">
        <v>1.5543771416659067</v>
      </c>
      <c r="BH38" s="64"/>
    </row>
    <row r="39" spans="1:60" s="10" customFormat="1" ht="12.75" customHeight="1">
      <c r="A39" s="111" t="s">
        <v>81</v>
      </c>
      <c r="B39" s="142">
        <v>15.599337439343</v>
      </c>
      <c r="C39" s="142">
        <v>20.0268765996945</v>
      </c>
      <c r="D39" s="142">
        <v>18.428468806984601</v>
      </c>
      <c r="E39" s="142">
        <v>19.087128622255801</v>
      </c>
      <c r="F39" s="142">
        <v>19.546503323627999</v>
      </c>
      <c r="G39" s="142">
        <v>17.6451084095984</v>
      </c>
      <c r="H39" s="142">
        <v>18.496740667932301</v>
      </c>
      <c r="I39" s="142">
        <v>17.945721111703101</v>
      </c>
      <c r="J39" s="142">
        <v>18.372064850895399</v>
      </c>
      <c r="K39" s="142">
        <v>18.052178013073998</v>
      </c>
      <c r="L39" s="142">
        <v>17.7091605908604</v>
      </c>
      <c r="M39" s="142">
        <v>17.172485524007602</v>
      </c>
      <c r="N39" s="142">
        <v>16.929307805596501</v>
      </c>
      <c r="O39" s="142">
        <v>16.372808751108298</v>
      </c>
      <c r="P39" s="142">
        <v>16.237207168730901</v>
      </c>
      <c r="Q39" s="142">
        <v>16.642865212315733</v>
      </c>
      <c r="R39" s="142">
        <v>16.128820752467693</v>
      </c>
      <c r="S39" s="142">
        <v>15.493962742841036</v>
      </c>
      <c r="T39" s="142">
        <v>15.377583229110833</v>
      </c>
      <c r="U39" s="142">
        <v>0.47693858007498302</v>
      </c>
      <c r="V39" s="142">
        <v>3.1727416466843299</v>
      </c>
      <c r="W39" s="142">
        <v>1.8614276199047199</v>
      </c>
      <c r="X39" s="142">
        <v>1.9913054326650901</v>
      </c>
      <c r="Y39" s="142">
        <v>2.1607768343450302</v>
      </c>
      <c r="Z39" s="142">
        <v>1.95653341723775</v>
      </c>
      <c r="AA39" s="142">
        <v>2.32183669229171</v>
      </c>
      <c r="AB39" s="142">
        <v>2.5568036108119201</v>
      </c>
      <c r="AC39" s="142">
        <v>2.77416480267155</v>
      </c>
      <c r="AD39" s="142">
        <v>2.9518703955043302</v>
      </c>
      <c r="AE39" s="142">
        <v>3.1013940079553302</v>
      </c>
      <c r="AF39" s="142">
        <v>3.1781414901931799</v>
      </c>
      <c r="AG39" s="142">
        <v>3.1838387270307802</v>
      </c>
      <c r="AH39" s="142">
        <v>3.1488397099638199</v>
      </c>
      <c r="AI39" s="142">
        <v>3.0493984929273301</v>
      </c>
      <c r="AJ39" s="142">
        <v>3.1559753392520609</v>
      </c>
      <c r="AK39" s="142">
        <v>2.9721268600294581</v>
      </c>
      <c r="AL39" s="142">
        <v>2.8210485293958452</v>
      </c>
      <c r="AM39" s="142">
        <v>2.8225408352439145</v>
      </c>
      <c r="AN39" s="142">
        <v>43.614238878178803</v>
      </c>
      <c r="AO39" s="142">
        <v>52.968022512151499</v>
      </c>
      <c r="AP39" s="142">
        <v>43.673538959781197</v>
      </c>
      <c r="AQ39" s="142">
        <v>44.313145187555797</v>
      </c>
      <c r="AR39" s="142">
        <v>45.529792249081801</v>
      </c>
      <c r="AS39" s="142">
        <v>41.602067183462502</v>
      </c>
      <c r="AT39" s="142">
        <v>40.500515236272598</v>
      </c>
      <c r="AU39" s="142">
        <v>38.721199286798303</v>
      </c>
      <c r="AV39" s="142">
        <v>38.285671602341999</v>
      </c>
      <c r="AW39" s="142">
        <v>37.627397905142999</v>
      </c>
      <c r="AX39" s="142">
        <v>36.423136709482101</v>
      </c>
      <c r="AY39" s="142">
        <v>34.943473792394698</v>
      </c>
      <c r="AZ39" s="142">
        <v>34.234164656678097</v>
      </c>
      <c r="BA39" s="142">
        <v>32.625143612303297</v>
      </c>
      <c r="BB39" s="164">
        <v>31.6215151047825</v>
      </c>
      <c r="BC39" s="164">
        <v>31.316228770503702</v>
      </c>
      <c r="BD39" s="164">
        <v>31.094364142517694</v>
      </c>
      <c r="BE39" s="142">
        <v>30.522214662575898</v>
      </c>
      <c r="BF39" s="164">
        <v>30.289507628565097</v>
      </c>
    </row>
    <row r="40" spans="1:60" s="10" customFormat="1" ht="12.75" customHeight="1">
      <c r="A40" s="109" t="s">
        <v>72</v>
      </c>
      <c r="B40" s="139">
        <v>0.45259425158641298</v>
      </c>
      <c r="C40" s="139">
        <v>0.85790383303258799</v>
      </c>
      <c r="D40" s="139">
        <v>1.05173969902931</v>
      </c>
      <c r="E40" s="139">
        <v>1.41572570957889</v>
      </c>
      <c r="F40" s="139">
        <v>2.1971653024226798</v>
      </c>
      <c r="G40" s="139">
        <v>2.5767423095383299</v>
      </c>
      <c r="H40" s="139">
        <v>2.8823821438995698</v>
      </c>
      <c r="I40" s="139">
        <v>2.9675863745405402</v>
      </c>
      <c r="J40" s="139">
        <v>3.2899917220214401</v>
      </c>
      <c r="K40" s="139">
        <v>3.0232599854961402</v>
      </c>
      <c r="L40" s="139">
        <v>3.0408919266496901</v>
      </c>
      <c r="M40" s="139">
        <v>3.3764378968284801</v>
      </c>
      <c r="N40" s="139">
        <v>3.5164632863454699</v>
      </c>
      <c r="O40" s="139">
        <v>3.5329715524884899</v>
      </c>
      <c r="P40" s="139">
        <v>3.6017652920799099</v>
      </c>
      <c r="Q40" s="139">
        <v>4.2202440783623052</v>
      </c>
      <c r="R40" s="139">
        <v>3.3421153020838297</v>
      </c>
      <c r="S40" s="139">
        <v>3.2702788414104158</v>
      </c>
      <c r="T40" s="139">
        <v>3.3893157048418798</v>
      </c>
      <c r="U40" s="139">
        <v>0.24285061557623799</v>
      </c>
      <c r="V40" s="139">
        <v>0.35287588611637599</v>
      </c>
      <c r="W40" s="139">
        <v>0.57149539600461696</v>
      </c>
      <c r="X40" s="139">
        <v>0.67992284291239202</v>
      </c>
      <c r="Y40" s="139">
        <v>1.9264978268444299</v>
      </c>
      <c r="Z40" s="139">
        <v>2.2435479291212301</v>
      </c>
      <c r="AA40" s="139">
        <v>2.4304834129787398</v>
      </c>
      <c r="AB40" s="139">
        <v>2.3071925595390699</v>
      </c>
      <c r="AC40" s="139">
        <v>2.18053674058139</v>
      </c>
      <c r="AD40" s="139">
        <v>2.2178746351582599</v>
      </c>
      <c r="AE40" s="139">
        <v>2.0148341422471998</v>
      </c>
      <c r="AF40" s="139">
        <v>2.0413731865123199</v>
      </c>
      <c r="AG40" s="139">
        <v>1.99514897552781</v>
      </c>
      <c r="AH40" s="139">
        <v>1.9272778350939901</v>
      </c>
      <c r="AI40" s="139">
        <v>1.7822431782683801</v>
      </c>
      <c r="AJ40" s="139">
        <v>1.8567830954909079</v>
      </c>
      <c r="AK40" s="139">
        <v>1.544587503290229</v>
      </c>
      <c r="AL40" s="139">
        <v>1.5837275512302846</v>
      </c>
      <c r="AM40" s="139">
        <v>1.6460250770631533</v>
      </c>
      <c r="AN40" s="139">
        <v>0.90497181939856797</v>
      </c>
      <c r="AO40" s="139">
        <v>1.84497313891021</v>
      </c>
      <c r="AP40" s="139">
        <v>1.7835421363766699</v>
      </c>
      <c r="AQ40" s="139">
        <v>2.5014514507427199</v>
      </c>
      <c r="AR40" s="139">
        <v>2.6016828372526501</v>
      </c>
      <c r="AS40" s="139">
        <v>3.08554084855303</v>
      </c>
      <c r="AT40" s="139">
        <v>3.4971293979096099</v>
      </c>
      <c r="AU40" s="139">
        <v>3.8591368874168399</v>
      </c>
      <c r="AV40" s="139">
        <v>4.7064163779382797</v>
      </c>
      <c r="AW40" s="139">
        <v>4.0673178768977296</v>
      </c>
      <c r="AX40" s="139">
        <v>4.3553721906008596</v>
      </c>
      <c r="AY40" s="139">
        <v>5.07179562472471</v>
      </c>
      <c r="AZ40" s="139">
        <v>5.4317217779784501</v>
      </c>
      <c r="BA40" s="139">
        <v>5.5063784697625398</v>
      </c>
      <c r="BB40" s="165">
        <v>5.72433843394621</v>
      </c>
      <c r="BC40" s="165">
        <v>6.7916243286398599</v>
      </c>
      <c r="BD40" s="165">
        <v>5.3867764067347448</v>
      </c>
      <c r="BE40" s="139">
        <v>5.2702858830023489</v>
      </c>
      <c r="BF40" s="165">
        <v>5.459863715130747</v>
      </c>
    </row>
    <row r="41" spans="1:60" s="10" customFormat="1" ht="12.75" customHeight="1">
      <c r="A41" s="113" t="s">
        <v>82</v>
      </c>
      <c r="B41" s="173">
        <v>0.74499191240512597</v>
      </c>
      <c r="C41" s="173">
        <v>0.66775881715253504</v>
      </c>
      <c r="D41" s="173">
        <v>0.88903624296230799</v>
      </c>
      <c r="E41" s="173">
        <v>1.0810996327693301</v>
      </c>
      <c r="F41" s="173">
        <v>0.95231555238147603</v>
      </c>
      <c r="G41" s="173">
        <v>0.91587619208822102</v>
      </c>
      <c r="H41" s="173">
        <v>1.05376338721065</v>
      </c>
      <c r="I41" s="173">
        <v>1.3072505260676699</v>
      </c>
      <c r="J41" s="173">
        <v>1.3471905348381801</v>
      </c>
      <c r="K41" s="173">
        <v>1.4334731614566401</v>
      </c>
      <c r="L41" s="173">
        <v>0.17241114293473001</v>
      </c>
      <c r="M41" s="179" t="s">
        <v>13</v>
      </c>
      <c r="N41" s="179" t="s">
        <v>13</v>
      </c>
      <c r="O41" s="179" t="s">
        <v>13</v>
      </c>
      <c r="P41" s="179" t="s">
        <v>13</v>
      </c>
      <c r="Q41" s="179" t="s">
        <v>13</v>
      </c>
      <c r="R41" s="179" t="s">
        <v>13</v>
      </c>
      <c r="S41" s="179" t="s">
        <v>13</v>
      </c>
      <c r="T41" s="179" t="s">
        <v>13</v>
      </c>
      <c r="U41" s="173">
        <v>0.19841145654038</v>
      </c>
      <c r="V41" s="173">
        <v>0.21465743814200899</v>
      </c>
      <c r="W41" s="173">
        <v>0.71233545356091499</v>
      </c>
      <c r="X41" s="173">
        <v>0.51246125351477401</v>
      </c>
      <c r="Y41" s="173">
        <v>0.35944176493242103</v>
      </c>
      <c r="Z41" s="173">
        <v>0.319246088084293</v>
      </c>
      <c r="AA41" s="173">
        <v>0.32550730660018001</v>
      </c>
      <c r="AB41" s="173">
        <v>0.42869843223743798</v>
      </c>
      <c r="AC41" s="173">
        <v>0.50811681736148295</v>
      </c>
      <c r="AD41" s="173">
        <v>0.74761349244896802</v>
      </c>
      <c r="AE41" s="173">
        <v>2.4632339524869502E-2</v>
      </c>
      <c r="AF41" s="179" t="s">
        <v>13</v>
      </c>
      <c r="AG41" s="179" t="s">
        <v>13</v>
      </c>
      <c r="AH41" s="179" t="s">
        <v>13</v>
      </c>
      <c r="AI41" s="179" t="s">
        <v>13</v>
      </c>
      <c r="AJ41" s="179" t="s">
        <v>13</v>
      </c>
      <c r="AK41" s="179" t="s">
        <v>13</v>
      </c>
      <c r="AL41" s="179" t="s">
        <v>13</v>
      </c>
      <c r="AM41" s="179" t="s">
        <v>13</v>
      </c>
      <c r="AN41" s="173">
        <v>1.9536094500178101</v>
      </c>
      <c r="AO41" s="173">
        <v>1.55333844973139</v>
      </c>
      <c r="AP41" s="173">
        <v>1.15829517544879</v>
      </c>
      <c r="AQ41" s="173">
        <v>1.9201631289029899</v>
      </c>
      <c r="AR41" s="173">
        <v>1.8383763635367001</v>
      </c>
      <c r="AS41" s="173">
        <v>1.82694955673915</v>
      </c>
      <c r="AT41" s="173">
        <v>2.0444575298101002</v>
      </c>
      <c r="AU41" s="173">
        <v>2.4933209465502602</v>
      </c>
      <c r="AV41" s="173">
        <v>2.4184234568114</v>
      </c>
      <c r="AW41" s="173">
        <v>2.32258444156761</v>
      </c>
      <c r="AX41" s="173">
        <v>0.361730227556948</v>
      </c>
      <c r="AY41" s="179" t="s">
        <v>13</v>
      </c>
      <c r="AZ41" s="179" t="s">
        <v>13</v>
      </c>
      <c r="BA41" s="179" t="s">
        <v>13</v>
      </c>
      <c r="BB41" s="180" t="s">
        <v>13</v>
      </c>
      <c r="BC41" s="180" t="s">
        <v>13</v>
      </c>
      <c r="BD41" s="180" t="s">
        <v>13</v>
      </c>
      <c r="BE41" s="179" t="s">
        <v>13</v>
      </c>
      <c r="BF41" s="180" t="s">
        <v>13</v>
      </c>
    </row>
    <row r="42" spans="1:60" ht="12.75" customHeight="1">
      <c r="A42" s="267" t="s">
        <v>263</v>
      </c>
      <c r="B42" s="267"/>
      <c r="C42" s="267"/>
      <c r="D42" s="267"/>
      <c r="E42" s="267"/>
      <c r="F42" s="267"/>
      <c r="G42" s="267"/>
      <c r="H42" s="267"/>
      <c r="I42" s="267"/>
      <c r="J42" s="267"/>
      <c r="K42" s="267"/>
      <c r="L42" s="267"/>
      <c r="M42" s="267"/>
      <c r="N42" s="267"/>
      <c r="O42" s="267"/>
      <c r="P42" s="267"/>
      <c r="Q42" s="267"/>
      <c r="R42" s="267"/>
      <c r="S42" s="267"/>
      <c r="T42" s="267"/>
      <c r="U42" s="267"/>
      <c r="V42" s="267"/>
      <c r="W42" s="267"/>
      <c r="X42" s="267"/>
      <c r="Y42" s="267"/>
      <c r="Z42" s="267"/>
      <c r="AA42" s="267"/>
      <c r="AB42" s="267"/>
      <c r="AC42" s="267"/>
      <c r="AD42" s="267"/>
      <c r="AE42" s="267"/>
      <c r="AF42" s="267"/>
      <c r="AG42" s="267"/>
      <c r="AH42" s="267"/>
      <c r="AI42" s="267"/>
      <c r="AJ42" s="267"/>
      <c r="AK42" s="267"/>
      <c r="AL42" s="267"/>
      <c r="AM42" s="267"/>
      <c r="AN42" s="267"/>
      <c r="AO42" s="267"/>
      <c r="AP42" s="267"/>
      <c r="AQ42" s="267"/>
      <c r="AR42" s="267"/>
      <c r="AS42" s="267"/>
      <c r="AT42" s="267"/>
      <c r="AU42" s="267"/>
      <c r="AV42" s="267"/>
      <c r="AW42" s="267"/>
      <c r="AX42" s="267"/>
      <c r="AY42" s="267"/>
      <c r="AZ42" s="267"/>
      <c r="BA42" s="267"/>
      <c r="BB42" s="267"/>
      <c r="BC42" s="267"/>
      <c r="BD42" s="267"/>
      <c r="BE42" s="267"/>
      <c r="BF42" s="267"/>
    </row>
    <row r="43" spans="1:60">
      <c r="A43" s="260" t="s">
        <v>264</v>
      </c>
      <c r="B43" s="260"/>
      <c r="C43" s="260"/>
      <c r="D43" s="260"/>
      <c r="E43" s="260"/>
      <c r="F43" s="260"/>
      <c r="G43" s="260"/>
      <c r="H43" s="260"/>
      <c r="I43" s="260"/>
      <c r="J43" s="260"/>
      <c r="K43" s="260"/>
      <c r="L43" s="260"/>
      <c r="M43" s="260"/>
      <c r="N43" s="260"/>
      <c r="O43" s="260"/>
      <c r="P43" s="260"/>
      <c r="Q43" s="260"/>
      <c r="R43" s="260"/>
      <c r="S43" s="260"/>
      <c r="T43" s="260"/>
      <c r="U43" s="260"/>
      <c r="V43" s="260"/>
      <c r="W43" s="260"/>
      <c r="X43" s="260"/>
      <c r="Y43" s="260"/>
      <c r="Z43" s="260"/>
      <c r="AA43" s="260"/>
      <c r="AB43" s="260"/>
      <c r="AC43" s="260"/>
      <c r="AD43" s="260"/>
      <c r="AE43" s="260"/>
      <c r="AF43" s="260"/>
      <c r="AG43" s="260"/>
      <c r="AH43" s="260"/>
      <c r="AI43" s="260"/>
      <c r="AJ43" s="260"/>
      <c r="AK43" s="260"/>
      <c r="AL43" s="260"/>
      <c r="AM43" s="260"/>
      <c r="AN43" s="260"/>
      <c r="AO43" s="260"/>
      <c r="AP43" s="260"/>
      <c r="AQ43" s="260"/>
      <c r="AR43" s="260"/>
      <c r="AS43" s="260"/>
      <c r="AT43" s="260"/>
      <c r="AU43" s="260"/>
      <c r="AV43" s="260"/>
      <c r="AW43" s="260"/>
      <c r="AX43" s="260"/>
      <c r="AY43" s="260"/>
      <c r="AZ43" s="260"/>
      <c r="BA43" s="260"/>
      <c r="BB43" s="260"/>
      <c r="BC43" s="260"/>
      <c r="BD43" s="260"/>
      <c r="BE43" s="260"/>
      <c r="BF43" s="260"/>
    </row>
    <row r="44" spans="1:60">
      <c r="A44" s="268" t="s">
        <v>265</v>
      </c>
      <c r="B44" s="268"/>
      <c r="C44" s="268"/>
      <c r="D44" s="268"/>
      <c r="E44" s="268"/>
      <c r="F44" s="268"/>
      <c r="G44" s="268"/>
      <c r="H44" s="268"/>
      <c r="I44" s="268"/>
      <c r="J44" s="268"/>
      <c r="K44" s="268"/>
      <c r="L44" s="268"/>
      <c r="M44" s="268"/>
      <c r="N44" s="268"/>
      <c r="O44" s="268"/>
      <c r="P44" s="268"/>
      <c r="Q44" s="268"/>
      <c r="R44" s="268"/>
      <c r="S44" s="268"/>
      <c r="T44" s="268"/>
      <c r="U44" s="268"/>
      <c r="V44" s="268"/>
      <c r="W44" s="268"/>
      <c r="X44" s="268"/>
      <c r="Y44" s="268"/>
      <c r="Z44" s="268"/>
      <c r="AA44" s="268"/>
      <c r="AB44" s="268"/>
      <c r="AC44" s="268"/>
      <c r="AD44" s="268"/>
      <c r="AE44" s="268"/>
      <c r="AF44" s="268"/>
      <c r="AG44" s="268"/>
      <c r="AH44" s="268"/>
      <c r="AI44" s="268"/>
      <c r="AJ44" s="268"/>
      <c r="AK44" s="268"/>
      <c r="AL44" s="268"/>
      <c r="AM44" s="268"/>
      <c r="AN44" s="268"/>
      <c r="AO44" s="268"/>
      <c r="AP44" s="268"/>
      <c r="AQ44" s="268"/>
      <c r="AR44" s="268"/>
      <c r="AS44" s="268"/>
      <c r="AT44" s="268"/>
      <c r="AU44" s="268"/>
      <c r="AV44" s="268"/>
      <c r="AW44" s="268"/>
      <c r="AX44" s="268"/>
      <c r="AY44" s="268"/>
      <c r="AZ44" s="268"/>
      <c r="BA44" s="268"/>
      <c r="BB44" s="268"/>
      <c r="BC44" s="268"/>
      <c r="BD44" s="268"/>
      <c r="BE44" s="268"/>
      <c r="BF44" s="268"/>
    </row>
    <row r="45" spans="1:60">
      <c r="A45" s="268" t="s">
        <v>266</v>
      </c>
      <c r="B45" s="268"/>
      <c r="C45" s="268"/>
      <c r="D45" s="268"/>
      <c r="E45" s="268"/>
      <c r="F45" s="268"/>
      <c r="G45" s="268"/>
      <c r="H45" s="268"/>
      <c r="I45" s="268"/>
      <c r="J45" s="268"/>
      <c r="K45" s="268"/>
      <c r="L45" s="268"/>
      <c r="M45" s="268"/>
      <c r="N45" s="268"/>
      <c r="O45" s="268"/>
      <c r="P45" s="268"/>
      <c r="Q45" s="268"/>
      <c r="R45" s="268"/>
      <c r="S45" s="268"/>
      <c r="T45" s="268"/>
      <c r="U45" s="268"/>
      <c r="V45" s="268"/>
      <c r="W45" s="268"/>
      <c r="X45" s="268"/>
      <c r="Y45" s="268"/>
      <c r="Z45" s="268"/>
      <c r="AA45" s="268"/>
      <c r="AB45" s="268"/>
      <c r="AC45" s="268"/>
      <c r="AD45" s="268"/>
      <c r="AE45" s="268"/>
      <c r="AF45" s="268"/>
      <c r="AG45" s="268"/>
      <c r="AH45" s="268"/>
      <c r="AI45" s="268"/>
      <c r="AJ45" s="268"/>
      <c r="AK45" s="268"/>
      <c r="AL45" s="268"/>
      <c r="AM45" s="268"/>
      <c r="AN45" s="268"/>
      <c r="AO45" s="268"/>
      <c r="AP45" s="268"/>
      <c r="AQ45" s="268"/>
      <c r="AR45" s="268"/>
      <c r="AS45" s="268"/>
      <c r="AT45" s="268"/>
      <c r="AU45" s="268"/>
      <c r="AV45" s="268"/>
      <c r="AW45" s="268"/>
      <c r="AX45" s="268"/>
      <c r="AY45" s="268"/>
      <c r="AZ45" s="268"/>
      <c r="BA45" s="268"/>
      <c r="BB45" s="268"/>
      <c r="BC45" s="268"/>
      <c r="BD45" s="268"/>
      <c r="BE45" s="268"/>
      <c r="BF45" s="268"/>
    </row>
    <row r="46" spans="1:60">
      <c r="A46" s="268" t="s">
        <v>267</v>
      </c>
      <c r="B46" s="268"/>
      <c r="C46" s="268"/>
      <c r="D46" s="268"/>
      <c r="E46" s="268"/>
      <c r="F46" s="268"/>
      <c r="G46" s="268"/>
      <c r="H46" s="268"/>
      <c r="I46" s="268"/>
      <c r="J46" s="268"/>
      <c r="K46" s="268"/>
      <c r="L46" s="268"/>
      <c r="M46" s="268"/>
      <c r="N46" s="268"/>
      <c r="O46" s="268"/>
      <c r="P46" s="268"/>
      <c r="Q46" s="268"/>
      <c r="R46" s="268"/>
      <c r="S46" s="268"/>
      <c r="T46" s="268"/>
      <c r="U46" s="268"/>
      <c r="V46" s="268"/>
      <c r="W46" s="268"/>
      <c r="X46" s="268"/>
      <c r="Y46" s="268"/>
      <c r="Z46" s="268"/>
      <c r="AA46" s="268"/>
      <c r="AB46" s="268"/>
      <c r="AC46" s="268"/>
      <c r="AD46" s="268"/>
      <c r="AE46" s="268"/>
      <c r="AF46" s="268"/>
      <c r="AG46" s="268"/>
      <c r="AH46" s="268"/>
      <c r="AI46" s="268"/>
      <c r="AJ46" s="268"/>
      <c r="AK46" s="268"/>
      <c r="AL46" s="268"/>
      <c r="AM46" s="268"/>
      <c r="AN46" s="268"/>
      <c r="AO46" s="268"/>
      <c r="AP46" s="268"/>
      <c r="AQ46" s="268"/>
      <c r="AR46" s="268"/>
      <c r="AS46" s="268"/>
      <c r="AT46" s="268"/>
      <c r="AU46" s="268"/>
      <c r="AV46" s="268"/>
      <c r="AW46" s="268"/>
      <c r="AX46" s="268"/>
      <c r="AY46" s="268"/>
      <c r="AZ46" s="268"/>
      <c r="BA46" s="268"/>
      <c r="BB46" s="268"/>
      <c r="BC46" s="268"/>
      <c r="BD46" s="268"/>
      <c r="BE46" s="268"/>
      <c r="BF46" s="268"/>
    </row>
    <row r="47" spans="1:60">
      <c r="A47" s="268" t="s">
        <v>268</v>
      </c>
      <c r="B47" s="268"/>
      <c r="C47" s="268"/>
      <c r="D47" s="268"/>
      <c r="E47" s="268"/>
      <c r="F47" s="268"/>
      <c r="G47" s="268"/>
      <c r="H47" s="268"/>
      <c r="I47" s="268"/>
      <c r="J47" s="268"/>
      <c r="K47" s="268"/>
      <c r="L47" s="268"/>
      <c r="M47" s="268"/>
      <c r="N47" s="268"/>
      <c r="O47" s="268"/>
      <c r="P47" s="268"/>
      <c r="Q47" s="268"/>
      <c r="R47" s="268"/>
      <c r="S47" s="268"/>
      <c r="T47" s="268"/>
      <c r="U47" s="268"/>
      <c r="V47" s="268"/>
      <c r="W47" s="268"/>
      <c r="X47" s="268"/>
      <c r="Y47" s="268"/>
      <c r="Z47" s="268"/>
      <c r="AA47" s="268"/>
      <c r="AB47" s="268"/>
      <c r="AC47" s="268"/>
      <c r="AD47" s="268"/>
      <c r="AE47" s="268"/>
      <c r="AF47" s="268"/>
      <c r="AG47" s="268"/>
      <c r="AH47" s="268"/>
      <c r="AI47" s="268"/>
      <c r="AJ47" s="268"/>
      <c r="AK47" s="268"/>
      <c r="AL47" s="268"/>
      <c r="AM47" s="268"/>
      <c r="AN47" s="268"/>
      <c r="AO47" s="268"/>
      <c r="AP47" s="268"/>
      <c r="AQ47" s="268"/>
      <c r="AR47" s="268"/>
      <c r="AS47" s="268"/>
      <c r="AT47" s="268"/>
      <c r="AU47" s="268"/>
      <c r="AV47" s="268"/>
      <c r="AW47" s="268"/>
      <c r="AX47" s="268"/>
      <c r="AY47" s="268"/>
      <c r="AZ47" s="268"/>
      <c r="BA47" s="268"/>
      <c r="BB47" s="268"/>
      <c r="BC47" s="268"/>
      <c r="BD47" s="268"/>
      <c r="BE47" s="268"/>
      <c r="BF47" s="268"/>
    </row>
    <row r="48" spans="1:60">
      <c r="A48" s="266" t="s">
        <v>269</v>
      </c>
      <c r="B48" s="266"/>
      <c r="C48" s="266"/>
      <c r="D48" s="266"/>
      <c r="E48" s="266"/>
      <c r="F48" s="266"/>
      <c r="G48" s="266"/>
      <c r="H48" s="266"/>
      <c r="I48" s="266"/>
      <c r="J48" s="266"/>
      <c r="K48" s="266"/>
      <c r="L48" s="266"/>
      <c r="M48" s="266"/>
      <c r="N48" s="266"/>
      <c r="O48" s="266"/>
      <c r="P48" s="266"/>
      <c r="Q48" s="266"/>
      <c r="R48" s="266"/>
      <c r="S48" s="266"/>
      <c r="T48" s="266"/>
      <c r="U48" s="266"/>
      <c r="V48" s="266"/>
      <c r="W48" s="266"/>
      <c r="X48" s="266"/>
      <c r="Y48" s="266"/>
      <c r="Z48" s="266"/>
      <c r="AA48" s="266"/>
      <c r="AB48" s="266"/>
      <c r="AC48" s="266"/>
      <c r="AD48" s="266"/>
      <c r="AE48" s="266"/>
      <c r="AF48" s="266"/>
      <c r="AG48" s="266"/>
      <c r="AH48" s="266"/>
      <c r="AI48" s="266"/>
      <c r="AJ48" s="266"/>
      <c r="AK48" s="266"/>
      <c r="AL48" s="266"/>
      <c r="AM48" s="266"/>
      <c r="AN48" s="266"/>
      <c r="AO48" s="266"/>
      <c r="AP48" s="266"/>
      <c r="AQ48" s="266"/>
      <c r="AR48" s="266"/>
      <c r="AS48" s="266"/>
      <c r="AT48" s="266"/>
      <c r="AU48" s="266"/>
      <c r="AV48" s="266"/>
      <c r="AW48" s="266"/>
      <c r="AX48" s="266"/>
      <c r="AY48" s="266"/>
      <c r="AZ48" s="266"/>
      <c r="BA48" s="266"/>
      <c r="BB48" s="266"/>
      <c r="BC48" s="266"/>
      <c r="BD48" s="266"/>
      <c r="BE48" s="266"/>
      <c r="BF48" s="266"/>
    </row>
    <row r="49" spans="1:58">
      <c r="A49" s="266" t="s">
        <v>270</v>
      </c>
      <c r="B49" s="266"/>
      <c r="C49" s="266"/>
      <c r="D49" s="266"/>
      <c r="E49" s="266"/>
      <c r="F49" s="266"/>
      <c r="G49" s="266"/>
      <c r="H49" s="266"/>
      <c r="I49" s="266"/>
      <c r="J49" s="266"/>
      <c r="K49" s="266"/>
      <c r="L49" s="266"/>
      <c r="M49" s="266"/>
      <c r="N49" s="266"/>
      <c r="O49" s="266"/>
      <c r="P49" s="266"/>
      <c r="Q49" s="266"/>
      <c r="R49" s="266"/>
      <c r="S49" s="266"/>
      <c r="T49" s="266"/>
      <c r="U49" s="266"/>
      <c r="V49" s="266"/>
      <c r="W49" s="266"/>
      <c r="X49" s="266"/>
      <c r="Y49" s="266"/>
      <c r="Z49" s="266"/>
      <c r="AA49" s="266"/>
      <c r="AB49" s="266"/>
      <c r="AC49" s="266"/>
      <c r="AD49" s="266"/>
      <c r="AE49" s="266"/>
      <c r="AF49" s="266"/>
      <c r="AG49" s="266"/>
      <c r="AH49" s="266"/>
      <c r="AI49" s="266"/>
      <c r="AJ49" s="266"/>
      <c r="AK49" s="266"/>
      <c r="AL49" s="266"/>
      <c r="AM49" s="266"/>
      <c r="AN49" s="266"/>
      <c r="AO49" s="266"/>
      <c r="AP49" s="266"/>
      <c r="AQ49" s="266"/>
      <c r="AR49" s="266"/>
      <c r="AS49" s="266"/>
      <c r="AT49" s="266"/>
      <c r="AU49" s="266"/>
      <c r="AV49" s="266"/>
      <c r="AW49" s="266"/>
      <c r="AX49" s="266"/>
      <c r="AY49" s="266"/>
      <c r="AZ49" s="266"/>
      <c r="BA49" s="266"/>
      <c r="BB49" s="266"/>
      <c r="BC49" s="266"/>
      <c r="BD49" s="266"/>
      <c r="BE49" s="266"/>
      <c r="BF49" s="266"/>
    </row>
    <row r="50" spans="1:58">
      <c r="A50" s="266" t="s">
        <v>244</v>
      </c>
      <c r="B50" s="266"/>
      <c r="C50" s="266"/>
      <c r="D50" s="266"/>
      <c r="E50" s="266"/>
      <c r="F50" s="266"/>
      <c r="G50" s="266"/>
      <c r="H50" s="266"/>
      <c r="I50" s="266"/>
      <c r="J50" s="266"/>
      <c r="K50" s="266"/>
      <c r="L50" s="266"/>
      <c r="M50" s="266"/>
      <c r="N50" s="266"/>
      <c r="O50" s="266"/>
      <c r="P50" s="266"/>
      <c r="Q50" s="266"/>
      <c r="R50" s="266"/>
      <c r="S50" s="266"/>
      <c r="T50" s="266"/>
      <c r="U50" s="266"/>
      <c r="V50" s="266"/>
      <c r="W50" s="266"/>
      <c r="X50" s="266"/>
      <c r="Y50" s="266"/>
      <c r="Z50" s="266"/>
      <c r="AA50" s="266"/>
      <c r="AB50" s="266"/>
      <c r="AC50" s="266"/>
      <c r="AD50" s="266"/>
      <c r="AE50" s="266"/>
      <c r="AF50" s="266"/>
      <c r="AG50" s="266"/>
      <c r="AH50" s="266"/>
      <c r="AI50" s="266"/>
      <c r="AJ50" s="266"/>
      <c r="AK50" s="266"/>
      <c r="AL50" s="266"/>
      <c r="AM50" s="266"/>
      <c r="AN50" s="266"/>
      <c r="AO50" s="266"/>
      <c r="AP50" s="266"/>
      <c r="AQ50" s="266"/>
      <c r="AR50" s="266"/>
      <c r="AS50" s="266"/>
      <c r="AT50" s="266"/>
      <c r="AU50" s="266"/>
      <c r="AV50" s="266"/>
      <c r="AW50" s="266"/>
      <c r="AX50" s="266"/>
      <c r="AY50" s="266"/>
      <c r="AZ50" s="266"/>
      <c r="BA50" s="266"/>
      <c r="BB50" s="266"/>
      <c r="BC50" s="266"/>
      <c r="BD50" s="266"/>
      <c r="BE50" s="266"/>
      <c r="BF50" s="266"/>
    </row>
    <row r="51" spans="1:58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  <c r="BD51" s="48"/>
    </row>
    <row r="52" spans="1:58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</row>
    <row r="53" spans="1:58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8"/>
    </row>
    <row r="54" spans="1:58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48"/>
      <c r="BB54" s="48"/>
      <c r="BC54" s="48"/>
      <c r="BD54" s="48"/>
    </row>
    <row r="55" spans="1:58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48"/>
      <c r="BB55" s="48"/>
      <c r="BC55" s="48"/>
      <c r="BD55" s="48"/>
    </row>
    <row r="56" spans="1:58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48"/>
      <c r="BA56" s="48"/>
      <c r="BB56" s="48"/>
      <c r="BC56" s="48"/>
      <c r="BD56" s="48"/>
    </row>
    <row r="57" spans="1:58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48"/>
      <c r="BA57" s="48"/>
      <c r="BB57" s="48"/>
      <c r="BC57" s="48"/>
      <c r="BD57" s="48"/>
    </row>
    <row r="58" spans="1:58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48"/>
      <c r="BA58" s="48"/>
      <c r="BB58" s="48"/>
      <c r="BC58" s="48"/>
      <c r="BD58" s="48"/>
    </row>
    <row r="59" spans="1:58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/>
      <c r="AX59" s="48"/>
      <c r="AY59" s="48"/>
      <c r="AZ59" s="48"/>
      <c r="BA59" s="48"/>
      <c r="BB59" s="48"/>
      <c r="BC59" s="48"/>
      <c r="BD59" s="48"/>
    </row>
  </sheetData>
  <mergeCells count="80">
    <mergeCell ref="A36:BF36"/>
    <mergeCell ref="A26:A28"/>
    <mergeCell ref="B26:T26"/>
    <mergeCell ref="U26:AK26"/>
    <mergeCell ref="AN26:BD26"/>
    <mergeCell ref="B28:BF28"/>
    <mergeCell ref="A29:BF29"/>
    <mergeCell ref="R25:BF25"/>
    <mergeCell ref="AX22:AX23"/>
    <mergeCell ref="AY22:AY23"/>
    <mergeCell ref="AZ22:AZ23"/>
    <mergeCell ref="BA22:BA23"/>
    <mergeCell ref="BB22:BB23"/>
    <mergeCell ref="BD12:BD13"/>
    <mergeCell ref="AH22:AH23"/>
    <mergeCell ref="AI22:AI23"/>
    <mergeCell ref="AZ12:AZ13"/>
    <mergeCell ref="AM12:AM13"/>
    <mergeCell ref="AL22:AL23"/>
    <mergeCell ref="AM22:AM23"/>
    <mergeCell ref="AJ22:AJ23"/>
    <mergeCell ref="AK22:AK23"/>
    <mergeCell ref="BC22:BC23"/>
    <mergeCell ref="BD22:BD23"/>
    <mergeCell ref="A1:BF1"/>
    <mergeCell ref="A2:BF2"/>
    <mergeCell ref="Q22:Q23"/>
    <mergeCell ref="T22:T23"/>
    <mergeCell ref="AE22:AE23"/>
    <mergeCell ref="AF22:AF23"/>
    <mergeCell ref="AG22:AG23"/>
    <mergeCell ref="L22:L23"/>
    <mergeCell ref="M22:M23"/>
    <mergeCell ref="N22:N23"/>
    <mergeCell ref="O22:O23"/>
    <mergeCell ref="P22:P23"/>
    <mergeCell ref="A3:A5"/>
    <mergeCell ref="B3:T3"/>
    <mergeCell ref="U3:AM3"/>
    <mergeCell ref="AN3:BF3"/>
    <mergeCell ref="B5:BF5"/>
    <mergeCell ref="A6:BF6"/>
    <mergeCell ref="A16:BF16"/>
    <mergeCell ref="L12:L13"/>
    <mergeCell ref="M12:M13"/>
    <mergeCell ref="N12:N13"/>
    <mergeCell ref="O12:O13"/>
    <mergeCell ref="P12:P13"/>
    <mergeCell ref="AF12:AF13"/>
    <mergeCell ref="AG12:AG13"/>
    <mergeCell ref="AH12:AH13"/>
    <mergeCell ref="AI12:AI13"/>
    <mergeCell ref="AJ12:AJ13"/>
    <mergeCell ref="AK12:AK13"/>
    <mergeCell ref="AX12:AX13"/>
    <mergeCell ref="AY12:AY13"/>
    <mergeCell ref="Q12:Q13"/>
    <mergeCell ref="T12:T13"/>
    <mergeCell ref="AE12:AE13"/>
    <mergeCell ref="BA12:BA13"/>
    <mergeCell ref="A47:BF47"/>
    <mergeCell ref="BE12:BE13"/>
    <mergeCell ref="BF12:BF13"/>
    <mergeCell ref="BE22:BE23"/>
    <mergeCell ref="BF22:BF23"/>
    <mergeCell ref="R12:R13"/>
    <mergeCell ref="R22:R23"/>
    <mergeCell ref="S12:S13"/>
    <mergeCell ref="S22:S23"/>
    <mergeCell ref="AL12:AL13"/>
    <mergeCell ref="BB12:BB13"/>
    <mergeCell ref="BC12:BC13"/>
    <mergeCell ref="A48:BF48"/>
    <mergeCell ref="A49:BF49"/>
    <mergeCell ref="A50:BF50"/>
    <mergeCell ref="A42:BF42"/>
    <mergeCell ref="A43:BF43"/>
    <mergeCell ref="A44:BF44"/>
    <mergeCell ref="A45:BF45"/>
    <mergeCell ref="A46:BF46"/>
  </mergeCells>
  <hyperlinks>
    <hyperlink ref="A1" location="Inhalt!A12" display="Zurück zum Inhalt" xr:uid="{00000000-0004-0000-0300-000000000000}"/>
  </hyperlinks>
  <pageMargins left="0.70866141732283472" right="0.70866141732283472" top="0.78740157480314965" bottom="0.78740157480314965" header="0.51181102362204722" footer="0.51181102362204722"/>
  <pageSetup paperSize="9" orientation="portrait" horizontalDpi="300" verticalDpi="300" r:id="rId1"/>
  <headerFooter>
    <oddHeader>&amp;CBildung in Deutschland 2024 - Tabellen F3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76167-7958-46D2-BE71-E1933C90A50D}">
  <dimension ref="A1:L47"/>
  <sheetViews>
    <sheetView zoomScaleNormal="100" workbookViewId="0">
      <selection activeCell="A2" sqref="A2:K2"/>
    </sheetView>
  </sheetViews>
  <sheetFormatPr baseColWidth="10" defaultColWidth="11.44140625" defaultRowHeight="13.2"/>
  <cols>
    <col min="1" max="1" width="29" style="2" customWidth="1"/>
    <col min="2" max="11" width="15.5546875" style="2" customWidth="1"/>
    <col min="12" max="253" width="11.44140625" style="2"/>
    <col min="254" max="263" width="9.109375" style="2" customWidth="1"/>
    <col min="264" max="509" width="11.44140625" style="2"/>
    <col min="510" max="519" width="9.109375" style="2" customWidth="1"/>
    <col min="520" max="765" width="11.44140625" style="2"/>
    <col min="766" max="775" width="9.109375" style="2" customWidth="1"/>
    <col min="776" max="1021" width="11.44140625" style="2"/>
    <col min="1022" max="1031" width="9.109375" style="2" customWidth="1"/>
    <col min="1032" max="1277" width="11.44140625" style="2"/>
    <col min="1278" max="1287" width="9.109375" style="2" customWidth="1"/>
    <col min="1288" max="1533" width="11.44140625" style="2"/>
    <col min="1534" max="1543" width="9.109375" style="2" customWidth="1"/>
    <col min="1544" max="1789" width="11.44140625" style="2"/>
    <col min="1790" max="1799" width="9.109375" style="2" customWidth="1"/>
    <col min="1800" max="2045" width="11.44140625" style="2"/>
    <col min="2046" max="2055" width="9.109375" style="2" customWidth="1"/>
    <col min="2056" max="2301" width="11.44140625" style="2"/>
    <col min="2302" max="2311" width="9.109375" style="2" customWidth="1"/>
    <col min="2312" max="2557" width="11.44140625" style="2"/>
    <col min="2558" max="2567" width="9.109375" style="2" customWidth="1"/>
    <col min="2568" max="2813" width="11.44140625" style="2"/>
    <col min="2814" max="2823" width="9.109375" style="2" customWidth="1"/>
    <col min="2824" max="3069" width="11.44140625" style="2"/>
    <col min="3070" max="3079" width="9.109375" style="2" customWidth="1"/>
    <col min="3080" max="3325" width="11.44140625" style="2"/>
    <col min="3326" max="3335" width="9.109375" style="2" customWidth="1"/>
    <col min="3336" max="3581" width="11.44140625" style="2"/>
    <col min="3582" max="3591" width="9.109375" style="2" customWidth="1"/>
    <col min="3592" max="3837" width="11.44140625" style="2"/>
    <col min="3838" max="3847" width="9.109375" style="2" customWidth="1"/>
    <col min="3848" max="4093" width="11.44140625" style="2"/>
    <col min="4094" max="4103" width="9.109375" style="2" customWidth="1"/>
    <col min="4104" max="4349" width="11.44140625" style="2"/>
    <col min="4350" max="4359" width="9.109375" style="2" customWidth="1"/>
    <col min="4360" max="4605" width="11.44140625" style="2"/>
    <col min="4606" max="4615" width="9.109375" style="2" customWidth="1"/>
    <col min="4616" max="4861" width="11.44140625" style="2"/>
    <col min="4862" max="4871" width="9.109375" style="2" customWidth="1"/>
    <col min="4872" max="5117" width="11.44140625" style="2"/>
    <col min="5118" max="5127" width="9.109375" style="2" customWidth="1"/>
    <col min="5128" max="5373" width="11.44140625" style="2"/>
    <col min="5374" max="5383" width="9.109375" style="2" customWidth="1"/>
    <col min="5384" max="5629" width="11.44140625" style="2"/>
    <col min="5630" max="5639" width="9.109375" style="2" customWidth="1"/>
    <col min="5640" max="5885" width="11.44140625" style="2"/>
    <col min="5886" max="5895" width="9.109375" style="2" customWidth="1"/>
    <col min="5896" max="6141" width="11.44140625" style="2"/>
    <col min="6142" max="6151" width="9.109375" style="2" customWidth="1"/>
    <col min="6152" max="6397" width="11.44140625" style="2"/>
    <col min="6398" max="6407" width="9.109375" style="2" customWidth="1"/>
    <col min="6408" max="6653" width="11.44140625" style="2"/>
    <col min="6654" max="6663" width="9.109375" style="2" customWidth="1"/>
    <col min="6664" max="6909" width="11.44140625" style="2"/>
    <col min="6910" max="6919" width="9.109375" style="2" customWidth="1"/>
    <col min="6920" max="7165" width="11.44140625" style="2"/>
    <col min="7166" max="7175" width="9.109375" style="2" customWidth="1"/>
    <col min="7176" max="7421" width="11.44140625" style="2"/>
    <col min="7422" max="7431" width="9.109375" style="2" customWidth="1"/>
    <col min="7432" max="7677" width="11.44140625" style="2"/>
    <col min="7678" max="7687" width="9.109375" style="2" customWidth="1"/>
    <col min="7688" max="7933" width="11.44140625" style="2"/>
    <col min="7934" max="7943" width="9.109375" style="2" customWidth="1"/>
    <col min="7944" max="8189" width="11.44140625" style="2"/>
    <col min="8190" max="8199" width="9.109375" style="2" customWidth="1"/>
    <col min="8200" max="8445" width="11.44140625" style="2"/>
    <col min="8446" max="8455" width="9.109375" style="2" customWidth="1"/>
    <col min="8456" max="8701" width="11.44140625" style="2"/>
    <col min="8702" max="8711" width="9.109375" style="2" customWidth="1"/>
    <col min="8712" max="8957" width="11.44140625" style="2"/>
    <col min="8958" max="8967" width="9.109375" style="2" customWidth="1"/>
    <col min="8968" max="9213" width="11.44140625" style="2"/>
    <col min="9214" max="9223" width="9.109375" style="2" customWidth="1"/>
    <col min="9224" max="9469" width="11.44140625" style="2"/>
    <col min="9470" max="9479" width="9.109375" style="2" customWidth="1"/>
    <col min="9480" max="9725" width="11.44140625" style="2"/>
    <col min="9726" max="9735" width="9.109375" style="2" customWidth="1"/>
    <col min="9736" max="9981" width="11.44140625" style="2"/>
    <col min="9982" max="9991" width="9.109375" style="2" customWidth="1"/>
    <col min="9992" max="10237" width="11.44140625" style="2"/>
    <col min="10238" max="10247" width="9.109375" style="2" customWidth="1"/>
    <col min="10248" max="10493" width="11.44140625" style="2"/>
    <col min="10494" max="10503" width="9.109375" style="2" customWidth="1"/>
    <col min="10504" max="10749" width="11.44140625" style="2"/>
    <col min="10750" max="10759" width="9.109375" style="2" customWidth="1"/>
    <col min="10760" max="11005" width="11.44140625" style="2"/>
    <col min="11006" max="11015" width="9.109375" style="2" customWidth="1"/>
    <col min="11016" max="11261" width="11.44140625" style="2"/>
    <col min="11262" max="11271" width="9.109375" style="2" customWidth="1"/>
    <col min="11272" max="11517" width="11.44140625" style="2"/>
    <col min="11518" max="11527" width="9.109375" style="2" customWidth="1"/>
    <col min="11528" max="11773" width="11.44140625" style="2"/>
    <col min="11774" max="11783" width="9.109375" style="2" customWidth="1"/>
    <col min="11784" max="12029" width="11.44140625" style="2"/>
    <col min="12030" max="12039" width="9.109375" style="2" customWidth="1"/>
    <col min="12040" max="12285" width="11.44140625" style="2"/>
    <col min="12286" max="12295" width="9.109375" style="2" customWidth="1"/>
    <col min="12296" max="12541" width="11.44140625" style="2"/>
    <col min="12542" max="12551" width="9.109375" style="2" customWidth="1"/>
    <col min="12552" max="12797" width="11.44140625" style="2"/>
    <col min="12798" max="12807" width="9.109375" style="2" customWidth="1"/>
    <col min="12808" max="13053" width="11.44140625" style="2"/>
    <col min="13054" max="13063" width="9.109375" style="2" customWidth="1"/>
    <col min="13064" max="13309" width="11.44140625" style="2"/>
    <col min="13310" max="13319" width="9.109375" style="2" customWidth="1"/>
    <col min="13320" max="13565" width="11.44140625" style="2"/>
    <col min="13566" max="13575" width="9.109375" style="2" customWidth="1"/>
    <col min="13576" max="13821" width="11.44140625" style="2"/>
    <col min="13822" max="13831" width="9.109375" style="2" customWidth="1"/>
    <col min="13832" max="14077" width="11.44140625" style="2"/>
    <col min="14078" max="14087" width="9.109375" style="2" customWidth="1"/>
    <col min="14088" max="14333" width="11.44140625" style="2"/>
    <col min="14334" max="14343" width="9.109375" style="2" customWidth="1"/>
    <col min="14344" max="14589" width="11.44140625" style="2"/>
    <col min="14590" max="14599" width="9.109375" style="2" customWidth="1"/>
    <col min="14600" max="14845" width="11.44140625" style="2"/>
    <col min="14846" max="14855" width="9.109375" style="2" customWidth="1"/>
    <col min="14856" max="15101" width="11.44140625" style="2"/>
    <col min="15102" max="15111" width="9.109375" style="2" customWidth="1"/>
    <col min="15112" max="15357" width="11.44140625" style="2"/>
    <col min="15358" max="15367" width="9.109375" style="2" customWidth="1"/>
    <col min="15368" max="15613" width="11.44140625" style="2"/>
    <col min="15614" max="15623" width="9.109375" style="2" customWidth="1"/>
    <col min="15624" max="15869" width="11.44140625" style="2"/>
    <col min="15870" max="15879" width="9.109375" style="2" customWidth="1"/>
    <col min="15880" max="16125" width="11.44140625" style="2"/>
    <col min="16126" max="16135" width="9.109375" style="2" customWidth="1"/>
    <col min="16136" max="16384" width="11.44140625" style="2"/>
  </cols>
  <sheetData>
    <row r="1" spans="1:11" s="12" customFormat="1" ht="24" customHeight="1">
      <c r="A1" s="284" t="s">
        <v>28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</row>
    <row r="2" spans="1:11" s="12" customFormat="1" ht="15" customHeight="1">
      <c r="A2" s="275" t="s">
        <v>340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</row>
    <row r="3" spans="1:11" ht="12.75" customHeight="1">
      <c r="A3" s="276" t="s">
        <v>208</v>
      </c>
      <c r="B3" s="278" t="s">
        <v>30</v>
      </c>
      <c r="C3" s="279"/>
      <c r="D3" s="279"/>
      <c r="E3" s="280"/>
      <c r="F3" s="278" t="s">
        <v>181</v>
      </c>
      <c r="G3" s="279"/>
      <c r="H3" s="279"/>
      <c r="I3" s="280"/>
      <c r="J3" s="285" t="s">
        <v>198</v>
      </c>
      <c r="K3" s="286"/>
    </row>
    <row r="4" spans="1:11" ht="12.75" customHeight="1">
      <c r="A4" s="276"/>
      <c r="B4" s="278" t="s">
        <v>196</v>
      </c>
      <c r="C4" s="280"/>
      <c r="D4" s="286" t="s">
        <v>32</v>
      </c>
      <c r="E4" s="287"/>
      <c r="F4" s="278" t="s">
        <v>196</v>
      </c>
      <c r="G4" s="280"/>
      <c r="H4" s="286" t="s">
        <v>32</v>
      </c>
      <c r="I4" s="287"/>
      <c r="J4" s="34"/>
      <c r="K4" s="42"/>
    </row>
    <row r="5" spans="1:11" ht="22.8">
      <c r="A5" s="276"/>
      <c r="B5" s="33" t="s">
        <v>38</v>
      </c>
      <c r="C5" s="33" t="s">
        <v>209</v>
      </c>
      <c r="D5" s="33" t="s">
        <v>38</v>
      </c>
      <c r="E5" s="35" t="s">
        <v>209</v>
      </c>
      <c r="F5" s="33" t="s">
        <v>38</v>
      </c>
      <c r="G5" s="33" t="s">
        <v>209</v>
      </c>
      <c r="H5" s="33" t="s">
        <v>38</v>
      </c>
      <c r="I5" s="35" t="s">
        <v>209</v>
      </c>
      <c r="J5" s="33" t="s">
        <v>235</v>
      </c>
      <c r="K5" s="34" t="s">
        <v>199</v>
      </c>
    </row>
    <row r="6" spans="1:11">
      <c r="A6" s="276"/>
      <c r="B6" s="41" t="s">
        <v>38</v>
      </c>
      <c r="C6" s="43" t="s">
        <v>214</v>
      </c>
      <c r="D6" s="41" t="s">
        <v>38</v>
      </c>
      <c r="E6" s="43" t="s">
        <v>214</v>
      </c>
      <c r="F6" s="41" t="s">
        <v>38</v>
      </c>
      <c r="G6" s="43" t="s">
        <v>214</v>
      </c>
      <c r="H6" s="41" t="s">
        <v>38</v>
      </c>
      <c r="I6" s="43" t="s">
        <v>214</v>
      </c>
      <c r="J6" s="271" t="s">
        <v>201</v>
      </c>
      <c r="K6" s="272"/>
    </row>
    <row r="7" spans="1:11" ht="12.75" customHeight="1">
      <c r="A7" s="282" t="s">
        <v>197</v>
      </c>
      <c r="B7" s="282"/>
      <c r="C7" s="282"/>
      <c r="D7" s="282"/>
      <c r="E7" s="282"/>
      <c r="F7" s="282"/>
      <c r="G7" s="282"/>
      <c r="H7" s="282"/>
      <c r="I7" s="282"/>
      <c r="J7" s="282"/>
      <c r="K7" s="282"/>
    </row>
    <row r="8" spans="1:11" s="62" customFormat="1" ht="12.75" customHeight="1">
      <c r="A8" s="100" t="s">
        <v>32</v>
      </c>
      <c r="B8" s="181">
        <v>11808</v>
      </c>
      <c r="C8" s="182">
        <v>100</v>
      </c>
      <c r="D8" s="181">
        <v>490304</v>
      </c>
      <c r="E8" s="182">
        <v>100</v>
      </c>
      <c r="F8" s="183">
        <v>62187</v>
      </c>
      <c r="G8" s="184">
        <v>100</v>
      </c>
      <c r="H8" s="183">
        <v>2864122</v>
      </c>
      <c r="I8" s="184">
        <v>100</v>
      </c>
      <c r="J8" s="184">
        <v>2.4083017882782927</v>
      </c>
      <c r="K8" s="185">
        <v>2.1712413088548601</v>
      </c>
    </row>
    <row r="9" spans="1:11" s="62" customFormat="1" ht="12.75" customHeight="1">
      <c r="A9" s="115" t="s">
        <v>213</v>
      </c>
      <c r="B9" s="186" t="s">
        <v>22</v>
      </c>
      <c r="C9" s="186" t="s">
        <v>22</v>
      </c>
      <c r="D9" s="186" t="s">
        <v>22</v>
      </c>
      <c r="E9" s="186" t="s">
        <v>22</v>
      </c>
      <c r="F9" s="186" t="s">
        <v>22</v>
      </c>
      <c r="G9" s="186" t="s">
        <v>22</v>
      </c>
      <c r="H9" s="186" t="s">
        <v>22</v>
      </c>
      <c r="I9" s="186" t="s">
        <v>22</v>
      </c>
      <c r="J9" s="186" t="s">
        <v>22</v>
      </c>
      <c r="K9" s="234" t="s">
        <v>22</v>
      </c>
    </row>
    <row r="10" spans="1:11" s="62" customFormat="1" ht="12.75" customHeight="1">
      <c r="A10" s="131" t="s">
        <v>205</v>
      </c>
      <c r="B10" s="181">
        <v>6789</v>
      </c>
      <c r="C10" s="190">
        <v>57.494918699186989</v>
      </c>
      <c r="D10" s="181">
        <v>421338</v>
      </c>
      <c r="E10" s="190">
        <v>85.934032763346821</v>
      </c>
      <c r="F10" s="181">
        <v>31911</v>
      </c>
      <c r="G10" s="191">
        <v>51.31458343383666</v>
      </c>
      <c r="H10" s="181">
        <v>1685352</v>
      </c>
      <c r="I10" s="191">
        <v>58.843582780342466</v>
      </c>
      <c r="J10" s="191">
        <v>1.6112954445124819</v>
      </c>
      <c r="K10" s="192">
        <v>1.8934323512239579</v>
      </c>
    </row>
    <row r="11" spans="1:11" s="62" customFormat="1" ht="12.75" customHeight="1">
      <c r="A11" s="132" t="s">
        <v>206</v>
      </c>
      <c r="B11" s="186">
        <v>381</v>
      </c>
      <c r="C11" s="187">
        <v>3.2266260162601625</v>
      </c>
      <c r="D11" s="186">
        <v>5569</v>
      </c>
      <c r="E11" s="187">
        <v>1.1358259365618066</v>
      </c>
      <c r="F11" s="186">
        <v>1542</v>
      </c>
      <c r="G11" s="188">
        <v>2.4796179265762941</v>
      </c>
      <c r="H11" s="186">
        <v>22276</v>
      </c>
      <c r="I11" s="188">
        <v>0.77776016524435765</v>
      </c>
      <c r="J11" s="188">
        <v>6.8414437062309208</v>
      </c>
      <c r="K11" s="189">
        <v>6.9222481594541208</v>
      </c>
    </row>
    <row r="12" spans="1:11" s="62" customFormat="1" ht="12.75" customHeight="1">
      <c r="A12" s="131" t="s">
        <v>207</v>
      </c>
      <c r="B12" s="181">
        <v>4638</v>
      </c>
      <c r="C12" s="190">
        <v>39.278455284552841</v>
      </c>
      <c r="D12" s="181">
        <v>63397</v>
      </c>
      <c r="E12" s="190">
        <v>12.930141300091371</v>
      </c>
      <c r="F12" s="181">
        <v>28734</v>
      </c>
      <c r="G12" s="191">
        <v>46.205798639587051</v>
      </c>
      <c r="H12" s="181">
        <v>253588</v>
      </c>
      <c r="I12" s="191">
        <v>8.8539524503495315</v>
      </c>
      <c r="J12" s="191">
        <v>7.3158035869205165</v>
      </c>
      <c r="K12" s="192">
        <v>11.330977806520814</v>
      </c>
    </row>
    <row r="13" spans="1:11" s="62" customFormat="1" ht="12.75" customHeight="1">
      <c r="A13" s="115" t="s">
        <v>210</v>
      </c>
      <c r="B13" s="186" t="s">
        <v>22</v>
      </c>
      <c r="C13" s="186" t="s">
        <v>22</v>
      </c>
      <c r="D13" s="186" t="s">
        <v>22</v>
      </c>
      <c r="E13" s="186" t="s">
        <v>22</v>
      </c>
      <c r="F13" s="186" t="s">
        <v>22</v>
      </c>
      <c r="G13" s="186" t="s">
        <v>22</v>
      </c>
      <c r="H13" s="186" t="s">
        <v>22</v>
      </c>
      <c r="I13" s="186" t="s">
        <v>22</v>
      </c>
      <c r="J13" s="186" t="s">
        <v>22</v>
      </c>
      <c r="K13" s="234" t="s">
        <v>22</v>
      </c>
    </row>
    <row r="14" spans="1:11" s="62" customFormat="1" ht="12.75" customHeight="1">
      <c r="A14" s="131" t="s">
        <v>211</v>
      </c>
      <c r="B14" s="181">
        <v>4494</v>
      </c>
      <c r="C14" s="190">
        <v>38.058943089430898</v>
      </c>
      <c r="D14" s="181">
        <v>24475</v>
      </c>
      <c r="E14" s="190">
        <v>4.9918010050907196</v>
      </c>
      <c r="F14" s="181">
        <v>28673</v>
      </c>
      <c r="G14" s="191">
        <v>46.107707398652451</v>
      </c>
      <c r="H14" s="181">
        <v>262229</v>
      </c>
      <c r="I14" s="191">
        <v>9.1556504925418682</v>
      </c>
      <c r="J14" s="191">
        <v>18.361593462717057</v>
      </c>
      <c r="K14" s="192">
        <v>10.934336019280858</v>
      </c>
    </row>
    <row r="15" spans="1:11" s="62" customFormat="1" ht="12.75" customHeight="1">
      <c r="A15" s="132" t="s">
        <v>212</v>
      </c>
      <c r="B15" s="186">
        <v>4763</v>
      </c>
      <c r="C15" s="187">
        <v>40.337059620596207</v>
      </c>
      <c r="D15" s="186">
        <v>24232</v>
      </c>
      <c r="E15" s="187">
        <v>4.9422399164599922</v>
      </c>
      <c r="F15" s="186">
        <v>21344</v>
      </c>
      <c r="G15" s="188">
        <v>34.322286008329719</v>
      </c>
      <c r="H15" s="186">
        <v>215052</v>
      </c>
      <c r="I15" s="188">
        <v>7.5084790382532587</v>
      </c>
      <c r="J15" s="188">
        <v>19.655827005612416</v>
      </c>
      <c r="K15" s="189">
        <v>9.9250413853393606</v>
      </c>
    </row>
    <row r="16" spans="1:11" s="62" customFormat="1" ht="12.75" customHeight="1">
      <c r="A16" s="131" t="s">
        <v>229</v>
      </c>
      <c r="B16" s="181">
        <v>708</v>
      </c>
      <c r="C16" s="190">
        <v>5.9959349593495936</v>
      </c>
      <c r="D16" s="181">
        <v>30562</v>
      </c>
      <c r="E16" s="190">
        <v>6.2332756820258455</v>
      </c>
      <c r="F16" s="193">
        <v>2732</v>
      </c>
      <c r="G16" s="191">
        <v>4.3932011513660409</v>
      </c>
      <c r="H16" s="193">
        <v>131126</v>
      </c>
      <c r="I16" s="191">
        <v>4.578226765479962</v>
      </c>
      <c r="J16" s="191">
        <v>2.3166023166023164</v>
      </c>
      <c r="K16" s="192">
        <v>2.0834922135960832</v>
      </c>
    </row>
    <row r="17" spans="1:11" ht="12.75" customHeight="1">
      <c r="A17" s="282" t="s">
        <v>301</v>
      </c>
      <c r="B17" s="282"/>
      <c r="C17" s="282"/>
      <c r="D17" s="282"/>
      <c r="E17" s="282"/>
      <c r="F17" s="282"/>
      <c r="G17" s="282"/>
      <c r="H17" s="282"/>
      <c r="I17" s="282"/>
      <c r="J17" s="282"/>
      <c r="K17" s="282"/>
    </row>
    <row r="18" spans="1:11" s="62" customFormat="1" ht="12.75" customHeight="1">
      <c r="A18" s="114" t="s">
        <v>32</v>
      </c>
      <c r="B18" s="183">
        <v>3001</v>
      </c>
      <c r="C18" s="194">
        <v>100</v>
      </c>
      <c r="D18" s="183">
        <v>271543</v>
      </c>
      <c r="E18" s="194">
        <v>100</v>
      </c>
      <c r="F18" s="183">
        <v>16564</v>
      </c>
      <c r="G18" s="194">
        <v>100</v>
      </c>
      <c r="H18" s="183">
        <v>1715225</v>
      </c>
      <c r="I18" s="194">
        <v>100</v>
      </c>
      <c r="J18" s="194">
        <v>1.1051656643699157</v>
      </c>
      <c r="K18" s="185">
        <v>0.96570420790275324</v>
      </c>
    </row>
    <row r="19" spans="1:11" s="62" customFormat="1" ht="12.75" customHeight="1">
      <c r="A19" s="115" t="s">
        <v>213</v>
      </c>
      <c r="B19" s="186" t="s">
        <v>22</v>
      </c>
      <c r="C19" s="186" t="s">
        <v>22</v>
      </c>
      <c r="D19" s="186" t="s">
        <v>22</v>
      </c>
      <c r="E19" s="186" t="s">
        <v>22</v>
      </c>
      <c r="F19" s="186" t="s">
        <v>22</v>
      </c>
      <c r="G19" s="186" t="s">
        <v>22</v>
      </c>
      <c r="H19" s="186" t="s">
        <v>22</v>
      </c>
      <c r="I19" s="186" t="s">
        <v>22</v>
      </c>
      <c r="J19" s="186" t="s">
        <v>22</v>
      </c>
      <c r="K19" s="234" t="s">
        <v>22</v>
      </c>
    </row>
    <row r="20" spans="1:11" s="62" customFormat="1" ht="12.75" customHeight="1">
      <c r="A20" s="131" t="s">
        <v>205</v>
      </c>
      <c r="B20" s="181">
        <v>2915</v>
      </c>
      <c r="C20" s="191">
        <v>97.134288570476514</v>
      </c>
      <c r="D20" s="181">
        <v>263332</v>
      </c>
      <c r="E20" s="191">
        <v>96.976169520112833</v>
      </c>
      <c r="F20" s="181">
        <v>16218</v>
      </c>
      <c r="G20" s="191">
        <v>97.911132576672301</v>
      </c>
      <c r="H20" s="181">
        <v>1679748</v>
      </c>
      <c r="I20" s="191">
        <v>97.931641621361635</v>
      </c>
      <c r="J20" s="191">
        <v>1.1069676302158491</v>
      </c>
      <c r="K20" s="192">
        <v>0.96550196815236577</v>
      </c>
    </row>
    <row r="21" spans="1:11" s="62" customFormat="1" ht="12.75" customHeight="1">
      <c r="A21" s="132" t="s">
        <v>206</v>
      </c>
      <c r="B21" s="186">
        <v>27</v>
      </c>
      <c r="C21" s="188">
        <v>0.89970009996667777</v>
      </c>
      <c r="D21" s="186">
        <v>1315</v>
      </c>
      <c r="E21" s="188">
        <v>0.48426952637335524</v>
      </c>
      <c r="F21" s="186">
        <v>115</v>
      </c>
      <c r="G21" s="188">
        <v>0.69427674474764556</v>
      </c>
      <c r="H21" s="186">
        <v>7092</v>
      </c>
      <c r="I21" s="188">
        <v>0.41347345100497024</v>
      </c>
      <c r="J21" s="188">
        <v>2.0532319391634983</v>
      </c>
      <c r="K21" s="189">
        <v>1.6215454032712917</v>
      </c>
    </row>
    <row r="22" spans="1:11" s="62" customFormat="1" ht="12.75" customHeight="1">
      <c r="A22" s="131" t="s">
        <v>207</v>
      </c>
      <c r="B22" s="181">
        <v>59</v>
      </c>
      <c r="C22" s="191">
        <v>1.9660113295568142</v>
      </c>
      <c r="D22" s="181">
        <v>6896</v>
      </c>
      <c r="E22" s="191">
        <v>2.5395609535138082</v>
      </c>
      <c r="F22" s="181">
        <v>231</v>
      </c>
      <c r="G22" s="191">
        <v>1.3945906785800533</v>
      </c>
      <c r="H22" s="181">
        <v>28385</v>
      </c>
      <c r="I22" s="191">
        <v>1.6548849276334008</v>
      </c>
      <c r="J22" s="191">
        <v>0.85556844547563815</v>
      </c>
      <c r="K22" s="192">
        <v>0.81381011097410605</v>
      </c>
    </row>
    <row r="23" spans="1:11" s="62" customFormat="1" ht="12.75" customHeight="1">
      <c r="A23" s="115" t="s">
        <v>210</v>
      </c>
      <c r="B23" s="186" t="s">
        <v>22</v>
      </c>
      <c r="C23" s="186" t="s">
        <v>22</v>
      </c>
      <c r="D23" s="186" t="s">
        <v>22</v>
      </c>
      <c r="E23" s="186" t="s">
        <v>22</v>
      </c>
      <c r="F23" s="186" t="s">
        <v>22</v>
      </c>
      <c r="G23" s="186" t="s">
        <v>22</v>
      </c>
      <c r="H23" s="186" t="s">
        <v>22</v>
      </c>
      <c r="I23" s="186" t="s">
        <v>22</v>
      </c>
      <c r="J23" s="186" t="s">
        <v>22</v>
      </c>
      <c r="K23" s="234" t="s">
        <v>22</v>
      </c>
    </row>
    <row r="24" spans="1:11" s="62" customFormat="1" ht="12.75" customHeight="1">
      <c r="A24" s="131" t="s">
        <v>211</v>
      </c>
      <c r="B24" s="181">
        <v>1223</v>
      </c>
      <c r="C24" s="191">
        <v>40.753082305898033</v>
      </c>
      <c r="D24" s="181">
        <v>5593</v>
      </c>
      <c r="E24" s="191">
        <v>2.0597106167347343</v>
      </c>
      <c r="F24" s="181">
        <v>5759</v>
      </c>
      <c r="G24" s="191">
        <v>34.768171939145134</v>
      </c>
      <c r="H24" s="181">
        <v>72415</v>
      </c>
      <c r="I24" s="191">
        <v>4.2218950866504397</v>
      </c>
      <c r="J24" s="191">
        <v>21.86661898802074</v>
      </c>
      <c r="K24" s="192">
        <v>7.9527722157011667</v>
      </c>
    </row>
    <row r="25" spans="1:11" s="62" customFormat="1" ht="12.75" customHeight="1">
      <c r="A25" s="132" t="s">
        <v>212</v>
      </c>
      <c r="B25" s="186">
        <v>1008</v>
      </c>
      <c r="C25" s="188">
        <v>33.588803732089303</v>
      </c>
      <c r="D25" s="186">
        <v>4368</v>
      </c>
      <c r="E25" s="188">
        <v>1.6085850123184908</v>
      </c>
      <c r="F25" s="186">
        <v>5145</v>
      </c>
      <c r="G25" s="188">
        <v>31.061337841101182</v>
      </c>
      <c r="H25" s="186">
        <v>66994</v>
      </c>
      <c r="I25" s="188">
        <v>3.905843256715591</v>
      </c>
      <c r="J25" s="188">
        <v>23.076923076923077</v>
      </c>
      <c r="K25" s="189">
        <v>7.6797922201988236</v>
      </c>
    </row>
    <row r="26" spans="1:11" s="62" customFormat="1" ht="12.75" customHeight="1">
      <c r="A26" s="131" t="s">
        <v>229</v>
      </c>
      <c r="B26" s="181">
        <v>20</v>
      </c>
      <c r="C26" s="191">
        <v>0.66644451849383546</v>
      </c>
      <c r="D26" s="181">
        <v>578</v>
      </c>
      <c r="E26" s="191">
        <v>0.21285763212456221</v>
      </c>
      <c r="F26" s="181">
        <v>67</v>
      </c>
      <c r="G26" s="191">
        <v>0.40449166867906305</v>
      </c>
      <c r="H26" s="193">
        <v>2948</v>
      </c>
      <c r="I26" s="191">
        <v>0.17187249486219008</v>
      </c>
      <c r="J26" s="191">
        <v>3.4602076124567476</v>
      </c>
      <c r="K26" s="192">
        <v>2.2727272727272729</v>
      </c>
    </row>
    <row r="27" spans="1:11" ht="12.75" customHeight="1">
      <c r="A27" s="282" t="s">
        <v>302</v>
      </c>
      <c r="B27" s="282"/>
      <c r="C27" s="282"/>
      <c r="D27" s="282"/>
      <c r="E27" s="282"/>
      <c r="F27" s="282"/>
      <c r="G27" s="282"/>
      <c r="H27" s="282"/>
      <c r="I27" s="282"/>
      <c r="J27" s="282"/>
      <c r="K27" s="282"/>
    </row>
    <row r="28" spans="1:11" s="62" customFormat="1" ht="12.75" customHeight="1">
      <c r="A28" s="114" t="s">
        <v>32</v>
      </c>
      <c r="B28" s="183">
        <v>8381</v>
      </c>
      <c r="C28" s="194">
        <v>100</v>
      </c>
      <c r="D28" s="183">
        <v>200216</v>
      </c>
      <c r="E28" s="194">
        <v>100</v>
      </c>
      <c r="F28" s="183">
        <v>44627</v>
      </c>
      <c r="G28" s="194">
        <v>100</v>
      </c>
      <c r="H28" s="183">
        <v>1090013</v>
      </c>
      <c r="I28" s="194">
        <v>100</v>
      </c>
      <c r="J28" s="194">
        <v>4.1859791425260715</v>
      </c>
      <c r="K28" s="185">
        <v>4.0941713539196325</v>
      </c>
    </row>
    <row r="29" spans="1:11" s="62" customFormat="1" ht="12.75" customHeight="1">
      <c r="A29" s="115" t="s">
        <v>213</v>
      </c>
      <c r="B29" s="186" t="s">
        <v>22</v>
      </c>
      <c r="C29" s="186" t="s">
        <v>22</v>
      </c>
      <c r="D29" s="186" t="s">
        <v>22</v>
      </c>
      <c r="E29" s="186" t="s">
        <v>22</v>
      </c>
      <c r="F29" s="186" t="s">
        <v>22</v>
      </c>
      <c r="G29" s="186" t="s">
        <v>22</v>
      </c>
      <c r="H29" s="186" t="s">
        <v>22</v>
      </c>
      <c r="I29" s="186" t="s">
        <v>22</v>
      </c>
      <c r="J29" s="186" t="s">
        <v>22</v>
      </c>
      <c r="K29" s="234" t="s">
        <v>22</v>
      </c>
    </row>
    <row r="30" spans="1:11" s="62" customFormat="1" ht="12.75" customHeight="1">
      <c r="A30" s="131" t="s">
        <v>205</v>
      </c>
      <c r="B30" s="181">
        <v>3455</v>
      </c>
      <c r="C30" s="191">
        <v>41.224197589786421</v>
      </c>
      <c r="D30" s="181">
        <v>139823</v>
      </c>
      <c r="E30" s="191">
        <v>69.836077036800262</v>
      </c>
      <c r="F30" s="181">
        <v>14724</v>
      </c>
      <c r="G30" s="191">
        <v>32.993479283841623</v>
      </c>
      <c r="H30" s="181">
        <v>712219</v>
      </c>
      <c r="I30" s="191">
        <v>65.34041337121667</v>
      </c>
      <c r="J30" s="191">
        <v>2.4709811690494412</v>
      </c>
      <c r="K30" s="192">
        <v>2.0673416463194609</v>
      </c>
    </row>
    <row r="31" spans="1:11" s="62" customFormat="1" ht="12.75" customHeight="1">
      <c r="A31" s="132" t="s">
        <v>206</v>
      </c>
      <c r="B31" s="195">
        <v>354</v>
      </c>
      <c r="C31" s="188">
        <v>4.2238396372747875</v>
      </c>
      <c r="D31" s="186">
        <v>4254</v>
      </c>
      <c r="E31" s="188">
        <v>2.1247053182562832</v>
      </c>
      <c r="F31" s="186">
        <v>1427</v>
      </c>
      <c r="G31" s="188">
        <v>3.1976157931297196</v>
      </c>
      <c r="H31" s="186">
        <v>24000</v>
      </c>
      <c r="I31" s="188">
        <v>2.2018086022827248</v>
      </c>
      <c r="J31" s="188">
        <v>8.3215796897038086</v>
      </c>
      <c r="K31" s="189">
        <v>5.9458333333333337</v>
      </c>
    </row>
    <row r="32" spans="1:11" s="62" customFormat="1" ht="12.75" customHeight="1">
      <c r="A32" s="131" t="s">
        <v>207</v>
      </c>
      <c r="B32" s="181">
        <v>4572</v>
      </c>
      <c r="C32" s="191">
        <v>54.551962772938786</v>
      </c>
      <c r="D32" s="181">
        <v>56139</v>
      </c>
      <c r="E32" s="191">
        <v>28.039217644943459</v>
      </c>
      <c r="F32" s="181">
        <v>28476</v>
      </c>
      <c r="G32" s="191">
        <v>63.808904923028663</v>
      </c>
      <c r="H32" s="181">
        <v>353794</v>
      </c>
      <c r="I32" s="191">
        <v>32.457778026500598</v>
      </c>
      <c r="J32" s="191">
        <v>8.1440709667076359</v>
      </c>
      <c r="K32" s="192">
        <v>8.0487515333781801</v>
      </c>
    </row>
    <row r="33" spans="1:12" s="62" customFormat="1" ht="12.75" customHeight="1">
      <c r="A33" s="115" t="s">
        <v>210</v>
      </c>
      <c r="B33" s="186" t="s">
        <v>22</v>
      </c>
      <c r="C33" s="186" t="s">
        <v>22</v>
      </c>
      <c r="D33" s="186" t="s">
        <v>22</v>
      </c>
      <c r="E33" s="186" t="s">
        <v>22</v>
      </c>
      <c r="F33" s="186" t="s">
        <v>22</v>
      </c>
      <c r="G33" s="186" t="s">
        <v>22</v>
      </c>
      <c r="H33" s="186" t="s">
        <v>22</v>
      </c>
      <c r="I33" s="186" t="s">
        <v>22</v>
      </c>
      <c r="J33" s="186" t="s">
        <v>22</v>
      </c>
      <c r="K33" s="234" t="s">
        <v>22</v>
      </c>
    </row>
    <row r="34" spans="1:12" s="62" customFormat="1" ht="12.75" customHeight="1">
      <c r="A34" s="131" t="s">
        <v>211</v>
      </c>
      <c r="B34" s="181">
        <v>3271</v>
      </c>
      <c r="C34" s="191">
        <v>39.028755518434558</v>
      </c>
      <c r="D34" s="181">
        <v>18836</v>
      </c>
      <c r="E34" s="191">
        <v>9.4078395333040312</v>
      </c>
      <c r="F34" s="181">
        <v>22912</v>
      </c>
      <c r="G34" s="191">
        <v>51.341116364532681</v>
      </c>
      <c r="H34" s="181">
        <v>189564</v>
      </c>
      <c r="I34" s="191">
        <v>17.390985245130103</v>
      </c>
      <c r="J34" s="191">
        <v>17.365682735187939</v>
      </c>
      <c r="K34" s="192">
        <v>12.086683125487962</v>
      </c>
    </row>
    <row r="35" spans="1:12" s="62" customFormat="1" ht="12.75" customHeight="1">
      <c r="A35" s="132" t="s">
        <v>212</v>
      </c>
      <c r="B35" s="186">
        <v>3755</v>
      </c>
      <c r="C35" s="188">
        <v>44.803722706120986</v>
      </c>
      <c r="D35" s="186">
        <v>19642</v>
      </c>
      <c r="E35" s="188">
        <v>9.8104047628561144</v>
      </c>
      <c r="F35" s="186">
        <v>16180</v>
      </c>
      <c r="G35" s="188">
        <v>36.256078158962062</v>
      </c>
      <c r="H35" s="186">
        <v>147329</v>
      </c>
      <c r="I35" s="188">
        <v>13.516260815237983</v>
      </c>
      <c r="J35" s="188">
        <v>19.117197841360351</v>
      </c>
      <c r="K35" s="189">
        <v>10.982223459061014</v>
      </c>
    </row>
    <row r="36" spans="1:12" s="62" customFormat="1" ht="12.75" customHeight="1">
      <c r="A36" s="133" t="s">
        <v>229</v>
      </c>
      <c r="B36" s="196">
        <v>688</v>
      </c>
      <c r="C36" s="191">
        <v>8.2090442667939385</v>
      </c>
      <c r="D36" s="181">
        <v>29598</v>
      </c>
      <c r="E36" s="191">
        <v>14.783034322931234</v>
      </c>
      <c r="F36" s="181">
        <v>2627</v>
      </c>
      <c r="G36" s="191">
        <v>5.8865709099872277</v>
      </c>
      <c r="H36" s="193">
        <v>126706</v>
      </c>
      <c r="I36" s="191">
        <v>11.624265031701457</v>
      </c>
      <c r="J36" s="191">
        <v>2.3244813838772891</v>
      </c>
      <c r="K36" s="192">
        <v>2.0733035531071931</v>
      </c>
    </row>
    <row r="37" spans="1:12" ht="12.75" customHeight="1">
      <c r="A37" s="283" t="s">
        <v>271</v>
      </c>
      <c r="B37" s="283"/>
      <c r="C37" s="283"/>
      <c r="D37" s="283"/>
      <c r="E37" s="283"/>
      <c r="F37" s="283"/>
      <c r="G37" s="283"/>
      <c r="H37" s="283"/>
      <c r="I37" s="283"/>
      <c r="J37" s="283"/>
      <c r="K37" s="283"/>
      <c r="L37" s="93"/>
    </row>
    <row r="38" spans="1:12" ht="12.75" customHeight="1">
      <c r="A38" s="266" t="s">
        <v>272</v>
      </c>
      <c r="B38" s="266"/>
      <c r="C38" s="266"/>
      <c r="D38" s="266"/>
      <c r="E38" s="266"/>
      <c r="F38" s="266"/>
      <c r="G38" s="266"/>
      <c r="H38" s="266"/>
      <c r="I38" s="266"/>
      <c r="J38" s="266"/>
      <c r="K38" s="266"/>
    </row>
    <row r="39" spans="1:12">
      <c r="A39" s="266" t="s">
        <v>303</v>
      </c>
      <c r="B39" s="266"/>
      <c r="C39" s="266"/>
      <c r="D39" s="266"/>
      <c r="E39" s="266"/>
      <c r="F39" s="266"/>
      <c r="G39" s="266"/>
      <c r="H39" s="266"/>
      <c r="I39" s="266"/>
      <c r="J39" s="266"/>
      <c r="K39" s="266"/>
    </row>
    <row r="40" spans="1:12">
      <c r="A40" s="266" t="s">
        <v>304</v>
      </c>
      <c r="B40" s="266"/>
      <c r="C40" s="266"/>
      <c r="D40" s="266"/>
      <c r="E40" s="266"/>
      <c r="F40" s="266"/>
      <c r="G40" s="266"/>
      <c r="H40" s="266"/>
      <c r="I40" s="266"/>
      <c r="J40" s="266"/>
      <c r="K40" s="266"/>
    </row>
    <row r="41" spans="1:12">
      <c r="A41" s="266" t="s">
        <v>244</v>
      </c>
      <c r="B41" s="266"/>
      <c r="C41" s="266"/>
      <c r="D41" s="266"/>
      <c r="E41" s="266"/>
      <c r="F41" s="266"/>
      <c r="G41" s="266"/>
      <c r="H41" s="266"/>
      <c r="I41" s="266"/>
      <c r="J41" s="266"/>
      <c r="K41" s="266"/>
    </row>
    <row r="42" spans="1:12">
      <c r="A42" s="48"/>
      <c r="B42" s="48"/>
      <c r="C42" s="48"/>
      <c r="D42" s="48"/>
      <c r="E42" s="48"/>
    </row>
    <row r="43" spans="1:12">
      <c r="A43" s="48"/>
      <c r="B43" s="48"/>
      <c r="C43" s="48"/>
      <c r="D43" s="48"/>
      <c r="E43" s="48"/>
    </row>
    <row r="44" spans="1:12">
      <c r="A44" s="48"/>
      <c r="B44" s="48"/>
      <c r="C44" s="48"/>
      <c r="D44" s="48"/>
      <c r="E44" s="48"/>
    </row>
    <row r="45" spans="1:12">
      <c r="A45" s="48"/>
      <c r="B45" s="48"/>
      <c r="C45" s="48"/>
      <c r="D45" s="48"/>
      <c r="E45" s="48"/>
    </row>
    <row r="46" spans="1:12">
      <c r="A46" s="48"/>
      <c r="B46" s="48"/>
      <c r="C46" s="48"/>
      <c r="D46" s="48"/>
      <c r="E46" s="48"/>
    </row>
    <row r="47" spans="1:12">
      <c r="A47" s="48"/>
      <c r="B47" s="48"/>
      <c r="C47" s="48"/>
      <c r="D47" s="48"/>
      <c r="E47" s="48"/>
    </row>
  </sheetData>
  <mergeCells count="19">
    <mergeCell ref="A1:K1"/>
    <mergeCell ref="A2:K2"/>
    <mergeCell ref="A3:A6"/>
    <mergeCell ref="B3:E3"/>
    <mergeCell ref="J3:K3"/>
    <mergeCell ref="J6:K6"/>
    <mergeCell ref="F3:I3"/>
    <mergeCell ref="D4:E4"/>
    <mergeCell ref="H4:I4"/>
    <mergeCell ref="B4:C4"/>
    <mergeCell ref="F4:G4"/>
    <mergeCell ref="A39:K39"/>
    <mergeCell ref="A40:K40"/>
    <mergeCell ref="A41:K41"/>
    <mergeCell ref="A7:K7"/>
    <mergeCell ref="A17:K17"/>
    <mergeCell ref="A27:K27"/>
    <mergeCell ref="A37:K37"/>
    <mergeCell ref="A38:K38"/>
  </mergeCells>
  <hyperlinks>
    <hyperlink ref="A1" location="Inhalt!A16" display="Zurück zum Inhalt" xr:uid="{A7A8B87B-45B4-4EAD-A821-B2DED33B2FEC}"/>
    <hyperlink ref="A1:B1" location="Inhalt!A18" display="Zurück zum Inhalt" xr:uid="{2568CE07-876D-4AFE-9E44-D1AD2E4E0235}"/>
  </hyperlinks>
  <pageMargins left="0.70866141732283472" right="0.70866141732283472" top="0.78740157480314965" bottom="0.78740157480314965" header="0.51181102362204722" footer="0.51181102362204722"/>
  <pageSetup paperSize="9" orientation="portrait" horizontalDpi="300" verticalDpi="300" r:id="rId1"/>
  <headerFooter>
    <oddHeader>&amp;CBildung in Deutschland 2024 - Tabellen F3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60"/>
  <sheetViews>
    <sheetView showGridLines="0" zoomScaleNormal="100" workbookViewId="0">
      <selection sqref="A1:W1"/>
    </sheetView>
  </sheetViews>
  <sheetFormatPr baseColWidth="10" defaultColWidth="10.88671875" defaultRowHeight="13.2"/>
  <cols>
    <col min="1" max="1" width="18.5546875" style="2" customWidth="1"/>
    <col min="2" max="23" width="7.5546875" style="2" customWidth="1"/>
    <col min="24" max="16384" width="10.88671875" style="2"/>
  </cols>
  <sheetData>
    <row r="1" spans="1:26" ht="24" customHeight="1">
      <c r="A1" s="246" t="s">
        <v>28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6"/>
      <c r="U1" s="246"/>
      <c r="V1" s="246"/>
      <c r="W1" s="246"/>
    </row>
    <row r="2" spans="1:26" ht="15" customHeight="1">
      <c r="A2" s="275" t="s">
        <v>339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5"/>
      <c r="W2" s="275"/>
      <c r="X2" s="25"/>
    </row>
    <row r="3" spans="1:26" ht="12.75" customHeight="1">
      <c r="A3" s="249" t="s">
        <v>87</v>
      </c>
      <c r="B3" s="261" t="s">
        <v>29</v>
      </c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32"/>
      <c r="W3" s="32"/>
    </row>
    <row r="4" spans="1:26" ht="12.75" customHeight="1">
      <c r="A4" s="249"/>
      <c r="B4" s="15">
        <v>1995</v>
      </c>
      <c r="C4" s="15">
        <v>2000</v>
      </c>
      <c r="D4" s="15">
        <v>2005</v>
      </c>
      <c r="E4" s="15">
        <v>2006</v>
      </c>
      <c r="F4" s="15">
        <v>2007</v>
      </c>
      <c r="G4" s="15">
        <v>2008</v>
      </c>
      <c r="H4" s="15">
        <v>2009</v>
      </c>
      <c r="I4" s="15">
        <v>2010</v>
      </c>
      <c r="J4" s="15">
        <v>2011</v>
      </c>
      <c r="K4" s="15">
        <v>2012</v>
      </c>
      <c r="L4" s="15">
        <v>2013</v>
      </c>
      <c r="M4" s="15">
        <v>2014</v>
      </c>
      <c r="N4" s="15">
        <v>2015</v>
      </c>
      <c r="O4" s="15">
        <v>2016</v>
      </c>
      <c r="P4" s="15">
        <v>2017</v>
      </c>
      <c r="Q4" s="15">
        <v>2018</v>
      </c>
      <c r="R4" s="15">
        <v>2019</v>
      </c>
      <c r="S4" s="15">
        <v>2020</v>
      </c>
      <c r="T4" s="18">
        <v>2021</v>
      </c>
      <c r="U4" s="18">
        <v>2022</v>
      </c>
      <c r="V4" s="18">
        <v>2023</v>
      </c>
      <c r="W4" s="18">
        <v>2024</v>
      </c>
    </row>
    <row r="5" spans="1:26" ht="12.75" customHeight="1">
      <c r="A5" s="249"/>
      <c r="B5" s="262" t="s">
        <v>88</v>
      </c>
      <c r="C5" s="262"/>
      <c r="D5" s="262"/>
      <c r="E5" s="262"/>
      <c r="F5" s="262"/>
      <c r="G5" s="262"/>
      <c r="H5" s="262"/>
      <c r="I5" s="262"/>
      <c r="J5" s="262"/>
      <c r="K5" s="262"/>
      <c r="L5" s="262"/>
      <c r="M5" s="262"/>
      <c r="N5" s="262"/>
      <c r="O5" s="262"/>
      <c r="P5" s="262"/>
      <c r="Q5" s="262"/>
      <c r="R5" s="262"/>
      <c r="S5" s="262"/>
      <c r="T5" s="262"/>
      <c r="U5" s="262"/>
      <c r="V5" s="19"/>
      <c r="W5" s="19"/>
      <c r="X5" s="26"/>
    </row>
    <row r="6" spans="1:26" ht="12.75" customHeight="1">
      <c r="A6" s="290" t="s">
        <v>89</v>
      </c>
      <c r="B6" s="290"/>
      <c r="C6" s="290"/>
      <c r="D6" s="290"/>
      <c r="E6" s="290"/>
      <c r="F6" s="290"/>
      <c r="G6" s="290"/>
      <c r="H6" s="290"/>
      <c r="I6" s="290"/>
      <c r="J6" s="290"/>
      <c r="K6" s="290"/>
      <c r="L6" s="290"/>
      <c r="M6" s="290"/>
      <c r="N6" s="290"/>
      <c r="O6" s="290"/>
      <c r="P6" s="290"/>
      <c r="Q6" s="290"/>
      <c r="R6" s="290"/>
      <c r="S6" s="290"/>
      <c r="T6" s="290"/>
      <c r="U6" s="290"/>
      <c r="V6" s="274"/>
      <c r="W6" s="274"/>
    </row>
    <row r="7" spans="1:26" s="62" customFormat="1" ht="12.75" customHeight="1">
      <c r="A7" s="111" t="s">
        <v>90</v>
      </c>
      <c r="B7" s="148">
        <v>31.168930523626099</v>
      </c>
      <c r="C7" s="148">
        <v>31.311538473766401</v>
      </c>
      <c r="D7" s="148">
        <v>33.0651391585033</v>
      </c>
      <c r="E7" s="148">
        <v>33.973760374918101</v>
      </c>
      <c r="F7" s="148">
        <v>35.183750276732397</v>
      </c>
      <c r="G7" s="148">
        <v>38.424144625702802</v>
      </c>
      <c r="H7" s="148">
        <v>39.076255147039802</v>
      </c>
      <c r="I7" s="148">
        <v>38.680815459910797</v>
      </c>
      <c r="J7" s="148">
        <v>38.394750437592101</v>
      </c>
      <c r="K7" s="148">
        <v>40.4</v>
      </c>
      <c r="L7" s="148">
        <v>40.5</v>
      </c>
      <c r="M7" s="148">
        <v>41.703407925020102</v>
      </c>
      <c r="N7" s="148">
        <v>41.4</v>
      </c>
      <c r="O7" s="148">
        <v>41.818895166352803</v>
      </c>
      <c r="P7" s="148">
        <v>42.485667405868703</v>
      </c>
      <c r="Q7" s="148">
        <v>42.526833290671</v>
      </c>
      <c r="R7" s="148">
        <v>43.370900491262802</v>
      </c>
      <c r="S7" s="148">
        <v>46.015944382338802</v>
      </c>
      <c r="T7" s="150">
        <v>46.367519556576347</v>
      </c>
      <c r="U7" s="150">
        <v>45.260468896794151</v>
      </c>
      <c r="V7" s="150">
        <v>44.576543378938588</v>
      </c>
      <c r="W7" s="150">
        <v>44.868061448546307</v>
      </c>
    </row>
    <row r="8" spans="1:26" s="62" customFormat="1" ht="12.75" customHeight="1">
      <c r="A8" s="127" t="s">
        <v>91</v>
      </c>
      <c r="B8" s="197">
        <v>30.836636445092399</v>
      </c>
      <c r="C8" s="197">
        <v>31.781468766682099</v>
      </c>
      <c r="D8" s="197">
        <v>32.9048823887141</v>
      </c>
      <c r="E8" s="197">
        <v>33.7247807570917</v>
      </c>
      <c r="F8" s="197">
        <v>35.4354467619658</v>
      </c>
      <c r="G8" s="197">
        <v>39.3513454757909</v>
      </c>
      <c r="H8" s="197">
        <v>39.649890175276497</v>
      </c>
      <c r="I8" s="197">
        <v>39.199875949759701</v>
      </c>
      <c r="J8" s="197">
        <v>38.972869709518797</v>
      </c>
      <c r="K8" s="197">
        <v>41.5</v>
      </c>
      <c r="L8" s="197">
        <v>41.367335511200302</v>
      </c>
      <c r="M8" s="197">
        <v>42.931503998497597</v>
      </c>
      <c r="N8" s="197">
        <v>42.730113686929997</v>
      </c>
      <c r="O8" s="197">
        <v>43.034659534158003</v>
      </c>
      <c r="P8" s="197">
        <v>43.695887172544801</v>
      </c>
      <c r="Q8" s="197">
        <v>43.742048406393103</v>
      </c>
      <c r="R8" s="197">
        <v>44.031590551750298</v>
      </c>
      <c r="S8" s="197">
        <v>44.7750720887651</v>
      </c>
      <c r="T8" s="198">
        <v>44.093089875864635</v>
      </c>
      <c r="U8" s="198">
        <v>43.685498028606787</v>
      </c>
      <c r="V8" s="198">
        <v>43.45711536955622</v>
      </c>
      <c r="W8" s="198">
        <v>43.772845595287023</v>
      </c>
      <c r="X8" s="61"/>
      <c r="Y8" s="61"/>
      <c r="Z8" s="61"/>
    </row>
    <row r="9" spans="1:26" s="62" customFormat="1" ht="12.75" customHeight="1">
      <c r="A9" s="128" t="s">
        <v>92</v>
      </c>
      <c r="B9" s="148">
        <v>36.129241855932001</v>
      </c>
      <c r="C9" s="148">
        <v>32.354288093255597</v>
      </c>
      <c r="D9" s="148">
        <v>32.845742111263597</v>
      </c>
      <c r="E9" s="148">
        <v>34.320387382181202</v>
      </c>
      <c r="F9" s="148">
        <v>33.614109448804797</v>
      </c>
      <c r="G9" s="148">
        <v>34.770006517339603</v>
      </c>
      <c r="H9" s="148">
        <v>35.4245120126293</v>
      </c>
      <c r="I9" s="148">
        <v>35.690554474875597</v>
      </c>
      <c r="J9" s="148">
        <v>34.281085727510202</v>
      </c>
      <c r="K9" s="148">
        <v>34.5</v>
      </c>
      <c r="L9" s="148">
        <v>34.5</v>
      </c>
      <c r="M9" s="148">
        <v>34.543995915837101</v>
      </c>
      <c r="N9" s="148">
        <v>34.658710785643301</v>
      </c>
      <c r="O9" s="148">
        <v>36.36004169812</v>
      </c>
      <c r="P9" s="148">
        <v>35.689574399077401</v>
      </c>
      <c r="Q9" s="148">
        <v>34.923835932154603</v>
      </c>
      <c r="R9" s="148">
        <v>40.092539430578498</v>
      </c>
      <c r="S9" s="148">
        <v>51.653410851569298</v>
      </c>
      <c r="T9" s="150">
        <v>56.703677000720973</v>
      </c>
      <c r="U9" s="150">
        <v>53.64610680421287</v>
      </c>
      <c r="V9" s="150">
        <v>50.187010681796572</v>
      </c>
      <c r="W9" s="150">
        <v>48.886040697490429</v>
      </c>
      <c r="X9" s="58"/>
      <c r="Y9" s="58"/>
      <c r="Z9" s="58"/>
    </row>
    <row r="10" spans="1:26" s="62" customFormat="1" ht="12.75" customHeight="1">
      <c r="A10" s="129" t="s">
        <v>93</v>
      </c>
      <c r="B10" s="199">
        <v>27.761681153628398</v>
      </c>
      <c r="C10" s="199">
        <v>26.923076923076898</v>
      </c>
      <c r="D10" s="199">
        <v>34.493972081218303</v>
      </c>
      <c r="E10" s="199">
        <v>35.235370330382203</v>
      </c>
      <c r="F10" s="199">
        <v>35.693324455623802</v>
      </c>
      <c r="G10" s="199">
        <v>37.059895240264197</v>
      </c>
      <c r="H10" s="199">
        <v>39.935584371842403</v>
      </c>
      <c r="I10" s="199">
        <v>38.673806406222504</v>
      </c>
      <c r="J10" s="199">
        <v>38.684375841335402</v>
      </c>
      <c r="K10" s="199">
        <v>39.299999999999997</v>
      </c>
      <c r="L10" s="199">
        <v>40.6</v>
      </c>
      <c r="M10" s="199">
        <v>40.074625533358301</v>
      </c>
      <c r="N10" s="199">
        <v>38.945208785903901</v>
      </c>
      <c r="O10" s="199">
        <v>38.846737481031901</v>
      </c>
      <c r="P10" s="199">
        <v>40.833549306725402</v>
      </c>
      <c r="Q10" s="199">
        <v>41.417067661789297</v>
      </c>
      <c r="R10" s="199">
        <v>42.376890891535197</v>
      </c>
      <c r="S10" s="199">
        <v>47.242522610099499</v>
      </c>
      <c r="T10" s="200">
        <v>47.457627118644069</v>
      </c>
      <c r="U10" s="200">
        <v>45.329665858303088</v>
      </c>
      <c r="V10" s="200">
        <v>45.331158238172918</v>
      </c>
      <c r="W10" s="200">
        <v>47.17255552920718</v>
      </c>
      <c r="X10" s="58"/>
      <c r="Y10" s="58"/>
      <c r="Z10" s="58"/>
    </row>
    <row r="11" spans="1:26" s="62" customFormat="1" ht="12.75" customHeight="1">
      <c r="A11" s="128" t="s">
        <v>94</v>
      </c>
      <c r="B11" s="148">
        <v>34.298690889660698</v>
      </c>
      <c r="C11" s="148">
        <v>34.1583141167607</v>
      </c>
      <c r="D11" s="148">
        <v>33.807333898099998</v>
      </c>
      <c r="E11" s="148">
        <v>34.769780585106403</v>
      </c>
      <c r="F11" s="148">
        <v>36.9425682762093</v>
      </c>
      <c r="G11" s="148">
        <v>46.797777814411198</v>
      </c>
      <c r="H11" s="148">
        <v>46.540928644693103</v>
      </c>
      <c r="I11" s="148">
        <v>46.068777905910899</v>
      </c>
      <c r="J11" s="148">
        <v>46.6190756927178</v>
      </c>
      <c r="K11" s="148">
        <v>47.6736328369416</v>
      </c>
      <c r="L11" s="148">
        <v>47.799290134925599</v>
      </c>
      <c r="M11" s="148">
        <v>48.9326022146508</v>
      </c>
      <c r="N11" s="148">
        <v>48.548636399360802</v>
      </c>
      <c r="O11" s="148">
        <v>48.380050964688799</v>
      </c>
      <c r="P11" s="148">
        <v>49.746186112372797</v>
      </c>
      <c r="Q11" s="148">
        <v>50.380371739189101</v>
      </c>
      <c r="R11" s="148">
        <v>50.761027761530997</v>
      </c>
      <c r="S11" s="148">
        <v>51.780411023996201</v>
      </c>
      <c r="T11" s="150">
        <v>50.676237715271576</v>
      </c>
      <c r="U11" s="150">
        <v>49.517670527287343</v>
      </c>
      <c r="V11" s="150">
        <v>50.209174419285006</v>
      </c>
      <c r="W11" s="150">
        <v>50.050599971085731</v>
      </c>
      <c r="Y11" s="69"/>
    </row>
    <row r="12" spans="1:26" s="62" customFormat="1" ht="12.75" customHeight="1">
      <c r="A12" s="130" t="s">
        <v>95</v>
      </c>
      <c r="B12" s="146">
        <v>30.408215955707298</v>
      </c>
      <c r="C12" s="146">
        <v>30.854247672911502</v>
      </c>
      <c r="D12" s="146">
        <v>30.749435844649401</v>
      </c>
      <c r="E12" s="146">
        <v>30.699591648046798</v>
      </c>
      <c r="F12" s="146">
        <v>32.8468949330911</v>
      </c>
      <c r="G12" s="146">
        <v>36.204796276431303</v>
      </c>
      <c r="H12" s="146">
        <v>37.556913390091601</v>
      </c>
      <c r="I12" s="146">
        <v>36.5596379866871</v>
      </c>
      <c r="J12" s="146">
        <v>34.575564535852003</v>
      </c>
      <c r="K12" s="146">
        <v>40.073194329542702</v>
      </c>
      <c r="L12" s="146">
        <v>37.907352362338301</v>
      </c>
      <c r="M12" s="146">
        <v>39.202157079646</v>
      </c>
      <c r="N12" s="146">
        <v>39.031028117968802</v>
      </c>
      <c r="O12" s="146">
        <v>38.939499162547499</v>
      </c>
      <c r="P12" s="146">
        <v>39.149963651469498</v>
      </c>
      <c r="Q12" s="146">
        <v>40.4669009353522</v>
      </c>
      <c r="R12" s="146">
        <v>39.874744544795298</v>
      </c>
      <c r="S12" s="146">
        <v>41.534259171613598</v>
      </c>
      <c r="T12" s="201">
        <v>39.688283916601549</v>
      </c>
      <c r="U12" s="201">
        <v>40.926294953925982</v>
      </c>
      <c r="V12" s="201">
        <v>40.924126259647679</v>
      </c>
      <c r="W12" s="201">
        <v>41.903590813677631</v>
      </c>
      <c r="Y12" s="69"/>
    </row>
    <row r="13" spans="1:26" s="62" customFormat="1" ht="12.75" customHeight="1">
      <c r="A13" s="128" t="s">
        <v>96</v>
      </c>
      <c r="B13" s="148">
        <v>26.0760360771778</v>
      </c>
      <c r="C13" s="148">
        <v>21.7508896797153</v>
      </c>
      <c r="D13" s="148">
        <v>29.211746522411101</v>
      </c>
      <c r="E13" s="148">
        <v>30.751058175017199</v>
      </c>
      <c r="F13" s="148">
        <v>32.682752137517397</v>
      </c>
      <c r="G13" s="148">
        <v>33.412609004047198</v>
      </c>
      <c r="H13" s="148">
        <v>35.478234445035298</v>
      </c>
      <c r="I13" s="148">
        <v>35.116117850953202</v>
      </c>
      <c r="J13" s="148">
        <v>33.450726772107302</v>
      </c>
      <c r="K13" s="148">
        <v>35.139392030240998</v>
      </c>
      <c r="L13" s="148">
        <v>35.799999999999997</v>
      </c>
      <c r="M13" s="148">
        <v>35.307621671257998</v>
      </c>
      <c r="N13" s="148">
        <v>34.130860803182301</v>
      </c>
      <c r="O13" s="148">
        <v>35.315407017841501</v>
      </c>
      <c r="P13" s="148">
        <v>36.337636868769401</v>
      </c>
      <c r="Q13" s="148">
        <v>36.576611135466898</v>
      </c>
      <c r="R13" s="148">
        <v>36.794010789386803</v>
      </c>
      <c r="S13" s="148">
        <v>41.843470785102397</v>
      </c>
      <c r="T13" s="150">
        <v>41.720157738694915</v>
      </c>
      <c r="U13" s="150">
        <v>40.193883123975972</v>
      </c>
      <c r="V13" s="150">
        <v>41.373687119955775</v>
      </c>
      <c r="W13" s="150">
        <v>43.424058122574785</v>
      </c>
      <c r="Y13" s="69"/>
    </row>
    <row r="14" spans="1:26" s="62" customFormat="1" ht="12.75" customHeight="1">
      <c r="A14" s="130" t="s">
        <v>97</v>
      </c>
      <c r="B14" s="146">
        <v>39.815647482014398</v>
      </c>
      <c r="C14" s="146">
        <v>32.426429761243803</v>
      </c>
      <c r="D14" s="146">
        <v>36.798199152542402</v>
      </c>
      <c r="E14" s="146">
        <v>39.220092531394599</v>
      </c>
      <c r="F14" s="146">
        <v>35.666783339166997</v>
      </c>
      <c r="G14" s="146">
        <v>34.826677478207998</v>
      </c>
      <c r="H14" s="146">
        <v>35.531026252983303</v>
      </c>
      <c r="I14" s="146">
        <v>36.0143172965575</v>
      </c>
      <c r="J14" s="146">
        <v>36.411332633788</v>
      </c>
      <c r="K14" s="146">
        <v>33.751930005146697</v>
      </c>
      <c r="L14" s="146">
        <v>30.075912760573601</v>
      </c>
      <c r="M14" s="146">
        <v>29.134241245136199</v>
      </c>
      <c r="N14" s="146">
        <v>30.755131964809401</v>
      </c>
      <c r="O14" s="146">
        <v>32.051282051282101</v>
      </c>
      <c r="P14" s="146">
        <v>31.284981343283601</v>
      </c>
      <c r="Q14" s="146">
        <v>32.337246531483501</v>
      </c>
      <c r="R14" s="146">
        <v>32.932205409269599</v>
      </c>
      <c r="S14" s="146">
        <v>33.621108949416303</v>
      </c>
      <c r="T14" s="201">
        <v>36.513738341315857</v>
      </c>
      <c r="U14" s="201">
        <v>42.143334075228132</v>
      </c>
      <c r="V14" s="201">
        <v>44.693728477512259</v>
      </c>
      <c r="W14" s="201">
        <v>45.930663700407862</v>
      </c>
      <c r="Y14" s="69"/>
    </row>
    <row r="15" spans="1:26" s="62" customFormat="1" ht="12.75" customHeight="1">
      <c r="A15" s="128" t="s">
        <v>98</v>
      </c>
      <c r="B15" s="148">
        <v>40.792258844874503</v>
      </c>
      <c r="C15" s="148">
        <v>40.401212969442497</v>
      </c>
      <c r="D15" s="148">
        <v>43.245814307458097</v>
      </c>
      <c r="E15" s="148">
        <v>44.885654885654901</v>
      </c>
      <c r="F15" s="148">
        <v>45.686667882546097</v>
      </c>
      <c r="G15" s="148">
        <v>48.136114911080703</v>
      </c>
      <c r="H15" s="148">
        <v>50.119331742243403</v>
      </c>
      <c r="I15" s="148">
        <v>47.051559123186202</v>
      </c>
      <c r="J15" s="148">
        <v>46.331267118350901</v>
      </c>
      <c r="K15" s="148">
        <v>44.509219088937101</v>
      </c>
      <c r="L15" s="148">
        <v>51.8</v>
      </c>
      <c r="M15" s="148">
        <v>49.4773519163763</v>
      </c>
      <c r="N15" s="148">
        <v>50.172105190692598</v>
      </c>
      <c r="O15" s="148">
        <v>46.553203661327203</v>
      </c>
      <c r="P15" s="148">
        <v>45.967624325506797</v>
      </c>
      <c r="Q15" s="148">
        <v>46.719238208599897</v>
      </c>
      <c r="R15" s="148">
        <v>47.896803140773997</v>
      </c>
      <c r="S15" s="148">
        <v>49.775717703349301</v>
      </c>
      <c r="T15" s="150">
        <v>51.812149055640631</v>
      </c>
      <c r="U15" s="150">
        <v>49.698431845597106</v>
      </c>
      <c r="V15" s="150">
        <v>45.785984848484851</v>
      </c>
      <c r="W15" s="150">
        <v>46.209087142659854</v>
      </c>
      <c r="Y15" s="69"/>
    </row>
    <row r="16" spans="1:26" s="62" customFormat="1" ht="12.75" customHeight="1">
      <c r="A16" s="130" t="s">
        <v>99</v>
      </c>
      <c r="B16" s="146">
        <v>26.287763529667501</v>
      </c>
      <c r="C16" s="146">
        <v>31.698676114115202</v>
      </c>
      <c r="D16" s="146">
        <v>39.834794335805803</v>
      </c>
      <c r="E16" s="146">
        <v>38.9848993288591</v>
      </c>
      <c r="F16" s="146">
        <v>36.672165920339403</v>
      </c>
      <c r="G16" s="146">
        <v>38.666193685704201</v>
      </c>
      <c r="H16" s="146">
        <v>43.697753396029299</v>
      </c>
      <c r="I16" s="146">
        <v>41.727163689161003</v>
      </c>
      <c r="J16" s="146">
        <v>44.978340173278603</v>
      </c>
      <c r="K16" s="146">
        <v>45.041594350350103</v>
      </c>
      <c r="L16" s="146">
        <v>45.3</v>
      </c>
      <c r="M16" s="146">
        <v>45.603160133697997</v>
      </c>
      <c r="N16" s="146">
        <v>43.963746223565003</v>
      </c>
      <c r="O16" s="146">
        <v>43.035809096808499</v>
      </c>
      <c r="P16" s="146">
        <v>47.982383704927102</v>
      </c>
      <c r="Q16" s="146">
        <v>49.3037302164309</v>
      </c>
      <c r="R16" s="146">
        <v>51.1297922467338</v>
      </c>
      <c r="S16" s="146">
        <v>55.9019073569482</v>
      </c>
      <c r="T16" s="201">
        <v>56.848648648648648</v>
      </c>
      <c r="U16" s="201">
        <v>54.076639727307722</v>
      </c>
      <c r="V16" s="201">
        <v>52.800255536626914</v>
      </c>
      <c r="W16" s="201">
        <v>54.449357117446759</v>
      </c>
      <c r="Y16" s="69"/>
    </row>
    <row r="17" spans="1:26" s="62" customFormat="1" ht="12.75" customHeight="1">
      <c r="A17" s="128" t="s">
        <v>100</v>
      </c>
      <c r="B17" s="148">
        <v>33.531821646341498</v>
      </c>
      <c r="C17" s="148">
        <v>34.691806882556897</v>
      </c>
      <c r="D17" s="148">
        <v>34.465551082870398</v>
      </c>
      <c r="E17" s="148">
        <v>36.110722284434502</v>
      </c>
      <c r="F17" s="148">
        <v>36.411746394105997</v>
      </c>
      <c r="G17" s="148">
        <v>36.119366773821802</v>
      </c>
      <c r="H17" s="148">
        <v>36.623820325408197</v>
      </c>
      <c r="I17" s="148">
        <v>36.393103260425498</v>
      </c>
      <c r="J17" s="148">
        <v>35.835798816568101</v>
      </c>
      <c r="K17" s="148">
        <v>38.297817846532098</v>
      </c>
      <c r="L17" s="148">
        <v>38.700000000000003</v>
      </c>
      <c r="M17" s="148">
        <v>39.800511751326802</v>
      </c>
      <c r="N17" s="148">
        <v>40.610300031684901</v>
      </c>
      <c r="O17" s="148">
        <v>41.461507475771903</v>
      </c>
      <c r="P17" s="148">
        <v>43.9769362630513</v>
      </c>
      <c r="Q17" s="148">
        <v>43.684175369063297</v>
      </c>
      <c r="R17" s="148">
        <v>46.249364103038403</v>
      </c>
      <c r="S17" s="148">
        <v>45.192261648230598</v>
      </c>
      <c r="T17" s="150">
        <v>45.99535616109317</v>
      </c>
      <c r="U17" s="150">
        <v>43.461068945385065</v>
      </c>
      <c r="V17" s="150">
        <v>42.257576133627857</v>
      </c>
      <c r="W17" s="150">
        <v>41.901416695937243</v>
      </c>
      <c r="Y17" s="69"/>
    </row>
    <row r="18" spans="1:26" s="62" customFormat="1" ht="12.75" customHeight="1">
      <c r="A18" s="130" t="s">
        <v>101</v>
      </c>
      <c r="B18" s="146">
        <v>30.298470027589701</v>
      </c>
      <c r="C18" s="146">
        <v>34.140435835351099</v>
      </c>
      <c r="D18" s="146">
        <v>30.345274760901301</v>
      </c>
      <c r="E18" s="146">
        <v>31.5090414466315</v>
      </c>
      <c r="F18" s="146">
        <v>32.796334614247698</v>
      </c>
      <c r="G18" s="146">
        <v>32.429378531073397</v>
      </c>
      <c r="H18" s="146">
        <v>35.957252704287797</v>
      </c>
      <c r="I18" s="146">
        <v>37.348883515858397</v>
      </c>
      <c r="J18" s="146">
        <v>36.875167067629</v>
      </c>
      <c r="K18" s="146">
        <v>39.750418505554698</v>
      </c>
      <c r="L18" s="146">
        <v>41.889858561540798</v>
      </c>
      <c r="M18" s="146">
        <v>40.022349936143002</v>
      </c>
      <c r="N18" s="146">
        <v>39.788039364118099</v>
      </c>
      <c r="O18" s="146">
        <v>36.933139534883701</v>
      </c>
      <c r="P18" s="146">
        <v>42.499642499642498</v>
      </c>
      <c r="Q18" s="146">
        <v>41.2129963898917</v>
      </c>
      <c r="R18" s="146">
        <v>42.364532019704399</v>
      </c>
      <c r="S18" s="146">
        <v>42.884305982155901</v>
      </c>
      <c r="T18" s="201">
        <v>42.720726361928619</v>
      </c>
      <c r="U18" s="201">
        <v>42.563046834791557</v>
      </c>
      <c r="V18" s="201">
        <v>39.91462113127001</v>
      </c>
      <c r="W18" s="201">
        <v>38.995861076120207</v>
      </c>
      <c r="Y18" s="69"/>
    </row>
    <row r="19" spans="1:26" s="62" customFormat="1" ht="12.75" customHeight="1">
      <c r="A19" s="128" t="s">
        <v>102</v>
      </c>
      <c r="B19" s="148">
        <v>33.224657671665703</v>
      </c>
      <c r="C19" s="148">
        <v>33.919656786271503</v>
      </c>
      <c r="D19" s="148">
        <v>33.224064789818698</v>
      </c>
      <c r="E19" s="148">
        <v>32.103245800032603</v>
      </c>
      <c r="F19" s="148">
        <v>32.871220352954403</v>
      </c>
      <c r="G19" s="148">
        <v>37.487849659790498</v>
      </c>
      <c r="H19" s="148">
        <v>37.245283018867902</v>
      </c>
      <c r="I19" s="148">
        <v>38.398476583933103</v>
      </c>
      <c r="J19" s="148">
        <v>37.143086300930399</v>
      </c>
      <c r="K19" s="148">
        <v>37.194085656016298</v>
      </c>
      <c r="L19" s="148">
        <v>36.299999999999997</v>
      </c>
      <c r="M19" s="148">
        <v>36.267067320364802</v>
      </c>
      <c r="N19" s="148">
        <v>35.372504630582398</v>
      </c>
      <c r="O19" s="148">
        <v>35.049557996249703</v>
      </c>
      <c r="P19" s="148">
        <v>36.030259945811103</v>
      </c>
      <c r="Q19" s="148">
        <v>36.256504859715299</v>
      </c>
      <c r="R19" s="148">
        <v>35.852976206963397</v>
      </c>
      <c r="S19" s="148">
        <v>39.602116816934497</v>
      </c>
      <c r="T19" s="150">
        <v>36.298811544991509</v>
      </c>
      <c r="U19" s="150">
        <v>36.01837773517552</v>
      </c>
      <c r="V19" s="150">
        <v>35.726445361094747</v>
      </c>
      <c r="W19" s="150">
        <v>38.02838870691</v>
      </c>
      <c r="Y19" s="69"/>
    </row>
    <row r="20" spans="1:26" s="62" customFormat="1" ht="12.75" customHeight="1">
      <c r="A20" s="130" t="s">
        <v>103</v>
      </c>
      <c r="B20" s="146">
        <v>25.539476211820499</v>
      </c>
      <c r="C20" s="146">
        <v>26.144166403309701</v>
      </c>
      <c r="D20" s="146">
        <v>31.372137003572199</v>
      </c>
      <c r="E20" s="146">
        <v>34.071915256041699</v>
      </c>
      <c r="F20" s="146">
        <v>36.208230198019798</v>
      </c>
      <c r="G20" s="146">
        <v>37.585746838730998</v>
      </c>
      <c r="H20" s="146">
        <v>37.8068829460763</v>
      </c>
      <c r="I20" s="146">
        <v>37.295476419634298</v>
      </c>
      <c r="J20" s="146">
        <v>38.195419974232202</v>
      </c>
      <c r="K20" s="146">
        <v>40.325084622106097</v>
      </c>
      <c r="L20" s="146">
        <v>41.5</v>
      </c>
      <c r="M20" s="146">
        <v>44.507660358136398</v>
      </c>
      <c r="N20" s="146">
        <v>44.046444075331202</v>
      </c>
      <c r="O20" s="146">
        <v>45.043429532081802</v>
      </c>
      <c r="P20" s="146">
        <v>45.155877272353401</v>
      </c>
      <c r="Q20" s="146">
        <v>44.341086544224503</v>
      </c>
      <c r="R20" s="146">
        <v>44.266516793611402</v>
      </c>
      <c r="S20" s="146">
        <v>43.970443611620603</v>
      </c>
      <c r="T20" s="201">
        <v>44.191943446606601</v>
      </c>
      <c r="U20" s="201">
        <v>43.497013614828681</v>
      </c>
      <c r="V20" s="201">
        <v>43.001689524007283</v>
      </c>
      <c r="W20" s="201">
        <v>43.356471875353684</v>
      </c>
      <c r="Y20" s="69"/>
    </row>
    <row r="21" spans="1:26" s="62" customFormat="1" ht="12.75" customHeight="1">
      <c r="A21" s="128" t="s">
        <v>104</v>
      </c>
      <c r="B21" s="148">
        <v>35.464039076974899</v>
      </c>
      <c r="C21" s="148">
        <v>39.134589134589099</v>
      </c>
      <c r="D21" s="148">
        <v>37.530652979754798</v>
      </c>
      <c r="E21" s="148">
        <v>35.142454160789804</v>
      </c>
      <c r="F21" s="148">
        <v>35.558214545832897</v>
      </c>
      <c r="G21" s="148">
        <v>38.417316536692702</v>
      </c>
      <c r="H21" s="148">
        <v>38.753478552921997</v>
      </c>
      <c r="I21" s="148">
        <v>37.800640765308401</v>
      </c>
      <c r="J21" s="148">
        <v>39.511993382961101</v>
      </c>
      <c r="K21" s="148">
        <v>40.621730031391699</v>
      </c>
      <c r="L21" s="148">
        <v>41.8</v>
      </c>
      <c r="M21" s="148">
        <v>42.128699903955301</v>
      </c>
      <c r="N21" s="148">
        <v>42.232533238154701</v>
      </c>
      <c r="O21" s="148">
        <v>41.680052094638597</v>
      </c>
      <c r="P21" s="148">
        <v>43.940592319184503</v>
      </c>
      <c r="Q21" s="148">
        <v>41.911700928094398</v>
      </c>
      <c r="R21" s="148">
        <v>42.6411657559199</v>
      </c>
      <c r="S21" s="148">
        <v>43.830872095819899</v>
      </c>
      <c r="T21" s="150">
        <v>43.77488717812583</v>
      </c>
      <c r="U21" s="150">
        <v>44.792876500193572</v>
      </c>
      <c r="V21" s="150">
        <v>43.954912480355496</v>
      </c>
      <c r="W21" s="150">
        <v>42.267985514296527</v>
      </c>
      <c r="Y21" s="69"/>
    </row>
    <row r="22" spans="1:26" s="62" customFormat="1" ht="12.75" customHeight="1">
      <c r="A22" s="130" t="s">
        <v>105</v>
      </c>
      <c r="B22" s="146">
        <v>19.480112746633299</v>
      </c>
      <c r="C22" s="146">
        <v>25.8456973293769</v>
      </c>
      <c r="D22" s="146">
        <v>26.550802139037401</v>
      </c>
      <c r="E22" s="146">
        <v>26.279770052012001</v>
      </c>
      <c r="F22" s="146">
        <v>27.647221454243802</v>
      </c>
      <c r="G22" s="146">
        <v>36.692100538599597</v>
      </c>
      <c r="H22" s="146">
        <v>35.983590545028299</v>
      </c>
      <c r="I22" s="146">
        <v>40.062597809076699</v>
      </c>
      <c r="J22" s="146">
        <v>41.070805720265099</v>
      </c>
      <c r="K22" s="146">
        <v>42.149349492069199</v>
      </c>
      <c r="L22" s="146">
        <v>43.2</v>
      </c>
      <c r="M22" s="146">
        <v>44.240929904896099</v>
      </c>
      <c r="N22" s="146">
        <v>48.809730668983498</v>
      </c>
      <c r="O22" s="146">
        <v>48.252940173853801</v>
      </c>
      <c r="P22" s="146">
        <v>47.018739352640502</v>
      </c>
      <c r="Q22" s="146">
        <v>51.214378238342</v>
      </c>
      <c r="R22" s="146">
        <v>51.6985305735503</v>
      </c>
      <c r="S22" s="146">
        <v>51.784799316823197</v>
      </c>
      <c r="T22" s="201">
        <v>50.111690245718542</v>
      </c>
      <c r="U22" s="201">
        <v>48.001402524544176</v>
      </c>
      <c r="V22" s="201">
        <v>45.424954792043401</v>
      </c>
      <c r="W22" s="201">
        <v>45.158435121260396</v>
      </c>
      <c r="Y22" s="69"/>
    </row>
    <row r="23" spans="1:26" s="62" customFormat="1" ht="12.75" customHeight="1">
      <c r="A23" s="128" t="s">
        <v>106</v>
      </c>
      <c r="B23" s="148">
        <v>34.388947927736503</v>
      </c>
      <c r="C23" s="148">
        <v>29.1067562316105</v>
      </c>
      <c r="D23" s="148">
        <v>29.563691073219701</v>
      </c>
      <c r="E23" s="148">
        <v>30.489247311827999</v>
      </c>
      <c r="F23" s="148">
        <v>29.495850721926399</v>
      </c>
      <c r="G23" s="148">
        <v>31.753715087855198</v>
      </c>
      <c r="H23" s="148">
        <v>32.6887490747594</v>
      </c>
      <c r="I23" s="148">
        <v>33.672110118900797</v>
      </c>
      <c r="J23" s="148">
        <v>30.7430859484123</v>
      </c>
      <c r="K23" s="148">
        <v>31.161023470565599</v>
      </c>
      <c r="L23" s="148">
        <v>32.1</v>
      </c>
      <c r="M23" s="148">
        <v>31.5494274363169</v>
      </c>
      <c r="N23" s="148">
        <v>32.894238059135702</v>
      </c>
      <c r="O23" s="148">
        <v>34.772409662607302</v>
      </c>
      <c r="P23" s="148">
        <v>33.912099837221902</v>
      </c>
      <c r="Q23" s="148">
        <v>32.759556103575797</v>
      </c>
      <c r="R23" s="148">
        <v>32.049080993738599</v>
      </c>
      <c r="S23" s="148">
        <v>34.491950101290101</v>
      </c>
      <c r="T23" s="150">
        <v>34.210526315789473</v>
      </c>
      <c r="U23" s="150">
        <v>32.948107863131654</v>
      </c>
      <c r="V23" s="150">
        <v>32.396152626572245</v>
      </c>
      <c r="W23" s="150">
        <v>31.711145996860285</v>
      </c>
      <c r="Y23" s="69"/>
    </row>
    <row r="24" spans="1:26" s="62" customFormat="1" ht="12.75" customHeight="1">
      <c r="A24" s="130" t="s">
        <v>107</v>
      </c>
      <c r="B24" s="146">
        <v>47.592997811816197</v>
      </c>
      <c r="C24" s="146">
        <v>41.675734494015202</v>
      </c>
      <c r="D24" s="146">
        <v>40.673131774101499</v>
      </c>
      <c r="E24" s="146">
        <v>42.111464592906799</v>
      </c>
      <c r="F24" s="146">
        <v>41.975176546116003</v>
      </c>
      <c r="G24" s="146">
        <v>41.996047430829996</v>
      </c>
      <c r="H24" s="146">
        <v>41.368523949169102</v>
      </c>
      <c r="I24" s="146">
        <v>39.563708477937503</v>
      </c>
      <c r="J24" s="146">
        <v>37.9405286343612</v>
      </c>
      <c r="K24" s="146">
        <v>38.574817157540998</v>
      </c>
      <c r="L24" s="146">
        <v>38.200000000000003</v>
      </c>
      <c r="M24" s="146">
        <v>41.602399314481602</v>
      </c>
      <c r="N24" s="146">
        <v>39.112613997335799</v>
      </c>
      <c r="O24" s="146">
        <v>38.364779874213802</v>
      </c>
      <c r="P24" s="146">
        <v>39.0382040984451</v>
      </c>
      <c r="Q24" s="146">
        <v>37.4664145686138</v>
      </c>
      <c r="R24" s="146">
        <v>38.925047239134997</v>
      </c>
      <c r="S24" s="146">
        <v>39.538074548365003</v>
      </c>
      <c r="T24" s="201">
        <v>43.47256932048078</v>
      </c>
      <c r="U24" s="201">
        <v>45.011773453959599</v>
      </c>
      <c r="V24" s="201">
        <v>45.945626477541374</v>
      </c>
      <c r="W24" s="201">
        <v>44.439359267734552</v>
      </c>
      <c r="Y24" s="69"/>
    </row>
    <row r="25" spans="1:26" s="62" customFormat="1" ht="12.75" customHeight="1">
      <c r="A25" s="128" t="s">
        <v>108</v>
      </c>
      <c r="B25" s="148">
        <v>44.593400117854998</v>
      </c>
      <c r="C25" s="148">
        <v>47.826686904926198</v>
      </c>
      <c r="D25" s="148">
        <v>42.213467930567496</v>
      </c>
      <c r="E25" s="148">
        <v>40.580441640378602</v>
      </c>
      <c r="F25" s="148">
        <v>43.6745589600743</v>
      </c>
      <c r="G25" s="148">
        <v>46.1242067089755</v>
      </c>
      <c r="H25" s="148">
        <v>45.682392586352201</v>
      </c>
      <c r="I25" s="148">
        <v>43.976463301331698</v>
      </c>
      <c r="J25" s="148">
        <v>43.285864474816002</v>
      </c>
      <c r="K25" s="148">
        <v>44.500256278831401</v>
      </c>
      <c r="L25" s="148">
        <v>44.1</v>
      </c>
      <c r="M25" s="148">
        <v>44.263096168881901</v>
      </c>
      <c r="N25" s="148">
        <v>44.273589615576597</v>
      </c>
      <c r="O25" s="148">
        <v>43.3702403456657</v>
      </c>
      <c r="P25" s="148">
        <v>40.934065934065899</v>
      </c>
      <c r="Q25" s="148">
        <v>40.186915887850503</v>
      </c>
      <c r="R25" s="148">
        <v>41.683907529009602</v>
      </c>
      <c r="S25" s="148">
        <v>42.904999141041102</v>
      </c>
      <c r="T25" s="150">
        <v>45.595455858284396</v>
      </c>
      <c r="U25" s="150">
        <v>46.62142224845087</v>
      </c>
      <c r="V25" s="150">
        <v>48.116914230953526</v>
      </c>
      <c r="W25" s="150">
        <v>48.078598393185558</v>
      </c>
      <c r="Y25" s="69"/>
    </row>
    <row r="26" spans="1:26" s="62" customFormat="1" ht="12.75" customHeight="1">
      <c r="A26" s="130" t="s">
        <v>109</v>
      </c>
      <c r="B26" s="146">
        <v>30.729613733905602</v>
      </c>
      <c r="C26" s="146">
        <v>28.996579247434401</v>
      </c>
      <c r="D26" s="146">
        <v>30.959785522788199</v>
      </c>
      <c r="E26" s="146">
        <v>32.773109243697498</v>
      </c>
      <c r="F26" s="146">
        <v>33.185535520740999</v>
      </c>
      <c r="G26" s="146">
        <v>35.261317455817</v>
      </c>
      <c r="H26" s="146">
        <v>34.816660733357097</v>
      </c>
      <c r="I26" s="146">
        <v>34.540911930043698</v>
      </c>
      <c r="J26" s="146">
        <v>33.957508102268598</v>
      </c>
      <c r="K26" s="146">
        <v>34.458672875436598</v>
      </c>
      <c r="L26" s="146">
        <v>34.4209139730469</v>
      </c>
      <c r="M26" s="146">
        <v>35.4108237249403</v>
      </c>
      <c r="N26" s="146">
        <v>33.813322283227997</v>
      </c>
      <c r="O26" s="146">
        <v>40.335441297772903</v>
      </c>
      <c r="P26" s="146">
        <v>35.052790346907997</v>
      </c>
      <c r="Q26" s="146">
        <v>34.577922077922103</v>
      </c>
      <c r="R26" s="146">
        <v>54.8139518947441</v>
      </c>
      <c r="S26" s="146">
        <v>76.892556737025899</v>
      </c>
      <c r="T26" s="201">
        <v>82.319008772229239</v>
      </c>
      <c r="U26" s="201">
        <v>78.544883970600381</v>
      </c>
      <c r="V26" s="201">
        <v>73.731168641216911</v>
      </c>
      <c r="W26" s="201">
        <v>72.772720096826816</v>
      </c>
      <c r="Y26" s="69"/>
    </row>
    <row r="27" spans="1:26" ht="12.75" customHeight="1">
      <c r="A27" s="290" t="s">
        <v>110</v>
      </c>
      <c r="B27" s="290"/>
      <c r="C27" s="290"/>
      <c r="D27" s="290"/>
      <c r="E27" s="290"/>
      <c r="F27" s="290"/>
      <c r="G27" s="290"/>
      <c r="H27" s="290"/>
      <c r="I27" s="290"/>
      <c r="J27" s="290"/>
      <c r="K27" s="290"/>
      <c r="L27" s="290"/>
      <c r="M27" s="290"/>
      <c r="N27" s="290"/>
      <c r="O27" s="290"/>
      <c r="P27" s="290"/>
      <c r="Q27" s="290"/>
      <c r="R27" s="290"/>
      <c r="S27" s="290"/>
      <c r="T27" s="290"/>
      <c r="U27" s="290"/>
      <c r="V27" s="274"/>
      <c r="W27" s="274"/>
    </row>
    <row r="28" spans="1:26" s="62" customFormat="1" ht="25.5" customHeight="1">
      <c r="A28" s="111" t="s">
        <v>111</v>
      </c>
      <c r="B28" s="202" t="s">
        <v>20</v>
      </c>
      <c r="C28" s="203" t="s">
        <v>20</v>
      </c>
      <c r="D28" s="148">
        <v>35.531733447039898</v>
      </c>
      <c r="E28" s="148">
        <v>36.370627738028197</v>
      </c>
      <c r="F28" s="148">
        <v>37.472244888670701</v>
      </c>
      <c r="G28" s="148">
        <v>41.099450127121202</v>
      </c>
      <c r="H28" s="148">
        <v>41.804751722107099</v>
      </c>
      <c r="I28" s="148">
        <v>41.461415407395698</v>
      </c>
      <c r="J28" s="148">
        <v>40.8364022948805</v>
      </c>
      <c r="K28" s="148">
        <v>43.540263409304799</v>
      </c>
      <c r="L28" s="148">
        <v>43.712051811926102</v>
      </c>
      <c r="M28" s="148">
        <v>45.153726278382202</v>
      </c>
      <c r="N28" s="148">
        <v>44.975741914585001</v>
      </c>
      <c r="O28" s="148">
        <v>45.378317901612398</v>
      </c>
      <c r="P28" s="148">
        <v>45.9424902878431</v>
      </c>
      <c r="Q28" s="148">
        <v>46.258227571007097</v>
      </c>
      <c r="R28" s="148">
        <v>47.036948568698698</v>
      </c>
      <c r="S28" s="148">
        <v>48.414365325077398</v>
      </c>
      <c r="T28" s="150">
        <v>50.26514895172096</v>
      </c>
      <c r="U28" s="150">
        <v>49.186740442319589</v>
      </c>
      <c r="V28" s="150">
        <v>48.362152263588513</v>
      </c>
      <c r="W28" s="204" t="s">
        <v>20</v>
      </c>
    </row>
    <row r="29" spans="1:26" s="62" customFormat="1" ht="25.5" customHeight="1">
      <c r="A29" s="112" t="s">
        <v>112</v>
      </c>
      <c r="B29" s="205" t="s">
        <v>20</v>
      </c>
      <c r="C29" s="206" t="s">
        <v>20</v>
      </c>
      <c r="D29" s="199">
        <v>19.789145285353101</v>
      </c>
      <c r="E29" s="199">
        <v>20.937745079732601</v>
      </c>
      <c r="F29" s="199">
        <v>22.089324578210199</v>
      </c>
      <c r="G29" s="199">
        <v>22.915167095115699</v>
      </c>
      <c r="H29" s="199">
        <v>22.7992119520604</v>
      </c>
      <c r="I29" s="199">
        <v>22.846430668694399</v>
      </c>
      <c r="J29" s="199">
        <v>23.458551710891001</v>
      </c>
      <c r="K29" s="199">
        <v>24.105762098143</v>
      </c>
      <c r="L29" s="199">
        <v>25.043518625971899</v>
      </c>
      <c r="M29" s="199">
        <v>26.405570622928199</v>
      </c>
      <c r="N29" s="199">
        <v>26.774450735212501</v>
      </c>
      <c r="O29" s="199">
        <v>27.4655951981361</v>
      </c>
      <c r="P29" s="199">
        <v>28.6535162950257</v>
      </c>
      <c r="Q29" s="199">
        <v>28.809813942491299</v>
      </c>
      <c r="R29" s="199">
        <v>30.2323066664264</v>
      </c>
      <c r="S29" s="199">
        <v>34.815046151710703</v>
      </c>
      <c r="T29" s="200">
        <v>32.326985148563125</v>
      </c>
      <c r="U29" s="200">
        <v>32.978324719580961</v>
      </c>
      <c r="V29" s="200">
        <v>32.719166630942688</v>
      </c>
      <c r="W29" s="207" t="s">
        <v>20</v>
      </c>
      <c r="X29" s="61"/>
      <c r="Y29" s="61"/>
      <c r="Z29" s="61"/>
    </row>
    <row r="30" spans="1:26" ht="12.75" customHeight="1">
      <c r="A30" s="290" t="s">
        <v>113</v>
      </c>
      <c r="B30" s="290"/>
      <c r="C30" s="290"/>
      <c r="D30" s="290"/>
      <c r="E30" s="290"/>
      <c r="F30" s="290"/>
      <c r="G30" s="290"/>
      <c r="H30" s="290"/>
      <c r="I30" s="290"/>
      <c r="J30" s="290"/>
      <c r="K30" s="290"/>
      <c r="L30" s="290"/>
      <c r="M30" s="290"/>
      <c r="N30" s="290"/>
      <c r="O30" s="290"/>
      <c r="P30" s="290"/>
      <c r="Q30" s="290"/>
      <c r="R30" s="290"/>
      <c r="S30" s="290"/>
      <c r="T30" s="290"/>
      <c r="U30" s="290"/>
      <c r="V30" s="274"/>
      <c r="W30" s="274"/>
    </row>
    <row r="31" spans="1:26" s="62" customFormat="1" ht="12.75" customHeight="1">
      <c r="A31" s="111" t="s">
        <v>90</v>
      </c>
      <c r="B31" s="141">
        <v>82.735792541147603</v>
      </c>
      <c r="C31" s="141">
        <v>100</v>
      </c>
      <c r="D31" s="141">
        <v>119.507143074721</v>
      </c>
      <c r="E31" s="141">
        <v>118.948693736229</v>
      </c>
      <c r="F31" s="141">
        <v>129.093179810533</v>
      </c>
      <c r="G31" s="141">
        <v>154.73514270919</v>
      </c>
      <c r="H31" s="141">
        <v>168.33693786997301</v>
      </c>
      <c r="I31" s="141">
        <v>174.62000060921699</v>
      </c>
      <c r="J31" s="141">
        <v>202.23176662909799</v>
      </c>
      <c r="K31" s="141">
        <v>203.17909977966599</v>
      </c>
      <c r="L31" s="141">
        <v>209.41037903479599</v>
      </c>
      <c r="M31" s="141">
        <v>213.78760648613499</v>
      </c>
      <c r="N31" s="141">
        <v>213.33272411587299</v>
      </c>
      <c r="O31" s="141">
        <v>216</v>
      </c>
      <c r="P31" s="141">
        <v>220.61287276493343</v>
      </c>
      <c r="Q31" s="141">
        <v>220.98348005320497</v>
      </c>
      <c r="R31" s="141">
        <v>224.01230619269546</v>
      </c>
      <c r="S31" s="141">
        <v>229.03733487668424</v>
      </c>
      <c r="T31" s="143">
        <v>222.19988424868257</v>
      </c>
      <c r="U31" s="143">
        <v>217.67644460690244</v>
      </c>
      <c r="V31" s="143">
        <v>218.14249596393432</v>
      </c>
      <c r="W31" s="143">
        <v>222.92627194046753</v>
      </c>
    </row>
    <row r="32" spans="1:26" s="62" customFormat="1" ht="12.75" customHeight="1">
      <c r="A32" s="127" t="s">
        <v>91</v>
      </c>
      <c r="B32" s="208">
        <v>83.185393565302903</v>
      </c>
      <c r="C32" s="208">
        <v>100</v>
      </c>
      <c r="D32" s="208">
        <v>119.70011471022001</v>
      </c>
      <c r="E32" s="208">
        <v>118.632217184683</v>
      </c>
      <c r="F32" s="208">
        <v>128.297918828863</v>
      </c>
      <c r="G32" s="208">
        <v>158.20178073960801</v>
      </c>
      <c r="H32" s="208">
        <v>171.07800294969101</v>
      </c>
      <c r="I32" s="208">
        <v>179.516032118862</v>
      </c>
      <c r="J32" s="208">
        <v>214.236357677391</v>
      </c>
      <c r="K32" s="208">
        <v>216.19599060468701</v>
      </c>
      <c r="L32" s="208">
        <v>225.20347408095299</v>
      </c>
      <c r="M32" s="208">
        <v>231.00453378489101</v>
      </c>
      <c r="N32" s="208">
        <v>229</v>
      </c>
      <c r="O32" s="208">
        <v>231.30939091131901</v>
      </c>
      <c r="P32" s="208">
        <v>235.89747091276561</v>
      </c>
      <c r="Q32" s="208">
        <v>236.16512809307918</v>
      </c>
      <c r="R32" s="208">
        <v>232.89998361282568</v>
      </c>
      <c r="S32" s="208">
        <v>223.07314142131423</v>
      </c>
      <c r="T32" s="209">
        <v>206.83072048943026</v>
      </c>
      <c r="U32" s="209">
        <v>207.28956136996777</v>
      </c>
      <c r="V32" s="209">
        <v>212.1961544764298</v>
      </c>
      <c r="W32" s="209">
        <v>217.48168922046452</v>
      </c>
    </row>
    <row r="33" spans="1:23" s="62" customFormat="1" ht="12.75" customHeight="1">
      <c r="A33" s="128" t="s">
        <v>92</v>
      </c>
      <c r="B33" s="141">
        <v>78.704239850736698</v>
      </c>
      <c r="C33" s="141">
        <v>100</v>
      </c>
      <c r="D33" s="141">
        <v>109.361127195522</v>
      </c>
      <c r="E33" s="141">
        <v>110.80872418452</v>
      </c>
      <c r="F33" s="141">
        <v>120.414334427073</v>
      </c>
      <c r="G33" s="141">
        <v>130.43170559094099</v>
      </c>
      <c r="H33" s="141">
        <v>138.596152608891</v>
      </c>
      <c r="I33" s="141">
        <v>133.391237212893</v>
      </c>
      <c r="J33" s="141">
        <v>133.42340603487099</v>
      </c>
      <c r="K33" s="141">
        <v>127.549379141736</v>
      </c>
      <c r="L33" s="141">
        <v>122.466705269253</v>
      </c>
      <c r="M33" s="141">
        <v>121.89410023804901</v>
      </c>
      <c r="N33" s="141">
        <v>122.33159621694701</v>
      </c>
      <c r="O33" s="141">
        <v>128.57506037879801</v>
      </c>
      <c r="P33" s="141">
        <v>127.43357138261598</v>
      </c>
      <c r="Q33" s="141">
        <v>124.7892942160458</v>
      </c>
      <c r="R33" s="141">
        <v>152.75043427909668</v>
      </c>
      <c r="S33" s="141">
        <v>225.21392266615194</v>
      </c>
      <c r="T33" s="143">
        <v>253.00135109052309</v>
      </c>
      <c r="U33" s="143">
        <v>223.49610757254069</v>
      </c>
      <c r="V33" s="143">
        <v>203.73801711381327</v>
      </c>
      <c r="W33" s="143">
        <v>196.35820516079826</v>
      </c>
    </row>
    <row r="34" spans="1:23" s="62" customFormat="1" ht="12.75" customHeight="1">
      <c r="A34" s="129" t="s">
        <v>93</v>
      </c>
      <c r="B34" s="210">
        <v>85.796624125154395</v>
      </c>
      <c r="C34" s="210">
        <v>100</v>
      </c>
      <c r="D34" s="210">
        <v>134.28365582544299</v>
      </c>
      <c r="E34" s="210">
        <v>134.355701934953</v>
      </c>
      <c r="F34" s="210">
        <v>148.970769864142</v>
      </c>
      <c r="G34" s="210">
        <v>167.48662000823401</v>
      </c>
      <c r="H34" s="210">
        <v>195.25524907369299</v>
      </c>
      <c r="I34" s="210">
        <v>203.67435158501399</v>
      </c>
      <c r="J34" s="210">
        <v>221.829971181556</v>
      </c>
      <c r="K34" s="210">
        <v>226.060107039934</v>
      </c>
      <c r="L34" s="210">
        <v>229.46685878962501</v>
      </c>
      <c r="M34" s="210">
        <v>231.03128859613</v>
      </c>
      <c r="N34" s="210">
        <v>232</v>
      </c>
      <c r="O34" s="210">
        <v>237.13462330177001</v>
      </c>
      <c r="P34" s="210">
        <v>254.47715109098391</v>
      </c>
      <c r="Q34" s="210">
        <v>260.44668587896251</v>
      </c>
      <c r="R34" s="210">
        <v>271.02717167558666</v>
      </c>
      <c r="S34" s="210">
        <v>280.10498147385755</v>
      </c>
      <c r="T34" s="211">
        <v>288.76080691642653</v>
      </c>
      <c r="U34" s="211">
        <v>286.65088513791687</v>
      </c>
      <c r="V34" s="211">
        <v>286.00247015232605</v>
      </c>
      <c r="W34" s="211">
        <v>307.11198023878137</v>
      </c>
    </row>
    <row r="35" spans="1:23" s="62" customFormat="1" ht="12.75" customHeight="1">
      <c r="A35" s="128" t="s">
        <v>94</v>
      </c>
      <c r="B35" s="141">
        <v>85.809772074059197</v>
      </c>
      <c r="C35" s="141">
        <v>100</v>
      </c>
      <c r="D35" s="141">
        <v>112.031281331462</v>
      </c>
      <c r="E35" s="141">
        <v>111.85081211149</v>
      </c>
      <c r="F35" s="141">
        <v>117.71940378316999</v>
      </c>
      <c r="G35" s="141">
        <v>189.74667468752099</v>
      </c>
      <c r="H35" s="141">
        <v>203.201657643206</v>
      </c>
      <c r="I35" s="141">
        <v>208.274847937972</v>
      </c>
      <c r="J35" s="141">
        <v>243.13214357329099</v>
      </c>
      <c r="K35" s="141">
        <v>254.635385335205</v>
      </c>
      <c r="L35" s="141">
        <v>249.241360871599</v>
      </c>
      <c r="M35" s="141">
        <v>245.74560524029101</v>
      </c>
      <c r="N35" s="141">
        <v>247.51687721408999</v>
      </c>
      <c r="O35" s="141">
        <v>248.72668939242001</v>
      </c>
      <c r="P35" s="141">
        <v>248.90715861239224</v>
      </c>
      <c r="Q35" s="141">
        <v>249.65577167301652</v>
      </c>
      <c r="R35" s="141">
        <v>249.44188222712387</v>
      </c>
      <c r="S35" s="141">
        <v>233.0793396163358</v>
      </c>
      <c r="T35" s="143">
        <v>219.89171846801682</v>
      </c>
      <c r="U35" s="143">
        <v>222.33139496022991</v>
      </c>
      <c r="V35" s="143">
        <v>229.42985094579237</v>
      </c>
      <c r="W35" s="143">
        <v>231.4016442751153</v>
      </c>
    </row>
    <row r="36" spans="1:23" s="62" customFormat="1" ht="12.75" customHeight="1">
      <c r="A36" s="130" t="s">
        <v>95</v>
      </c>
      <c r="B36" s="138">
        <v>80.959291224318306</v>
      </c>
      <c r="C36" s="138">
        <v>100</v>
      </c>
      <c r="D36" s="138">
        <v>118.643549988544</v>
      </c>
      <c r="E36" s="138">
        <v>121.729168257848</v>
      </c>
      <c r="F36" s="138">
        <v>132.544107538379</v>
      </c>
      <c r="G36" s="138">
        <v>152.088902466967</v>
      </c>
      <c r="H36" s="138">
        <v>169.472237073245</v>
      </c>
      <c r="I36" s="138">
        <v>180.79890017566601</v>
      </c>
      <c r="J36" s="138">
        <v>226.75475444894201</v>
      </c>
      <c r="K36" s="138">
        <v>218.276941877339</v>
      </c>
      <c r="L36" s="138">
        <v>213.144428320477</v>
      </c>
      <c r="M36" s="138">
        <v>216.535553349118</v>
      </c>
      <c r="N36" s="138">
        <v>221.24799511189201</v>
      </c>
      <c r="O36" s="138">
        <v>218.40678225005701</v>
      </c>
      <c r="P36" s="138">
        <v>230.33682120216912</v>
      </c>
      <c r="Q36" s="138">
        <v>239.23470556786071</v>
      </c>
      <c r="R36" s="138">
        <v>230.98602306576032</v>
      </c>
      <c r="S36" s="138">
        <v>234.59100282593752</v>
      </c>
      <c r="T36" s="140">
        <v>221.13343007714045</v>
      </c>
      <c r="U36" s="140">
        <v>233.72030856182695</v>
      </c>
      <c r="V36" s="140">
        <v>243.7943939509662</v>
      </c>
      <c r="W36" s="140">
        <v>257.67203849385169</v>
      </c>
    </row>
    <row r="37" spans="1:23" s="62" customFormat="1" ht="12.75" customHeight="1">
      <c r="A37" s="128" t="s">
        <v>96</v>
      </c>
      <c r="B37" s="141">
        <v>99.650959860384006</v>
      </c>
      <c r="C37" s="141">
        <v>100</v>
      </c>
      <c r="D37" s="141">
        <v>131.937172774869</v>
      </c>
      <c r="E37" s="141">
        <v>136.30017452006999</v>
      </c>
      <c r="F37" s="141">
        <v>159.271378708551</v>
      </c>
      <c r="G37" s="141">
        <v>174.69458987783599</v>
      </c>
      <c r="H37" s="141">
        <v>203.75218150087301</v>
      </c>
      <c r="I37" s="141">
        <v>221.00785340314101</v>
      </c>
      <c r="J37" s="141">
        <v>227.923211169284</v>
      </c>
      <c r="K37" s="141">
        <v>243.346422338569</v>
      </c>
      <c r="L37" s="141">
        <v>248.974694589878</v>
      </c>
      <c r="M37" s="141">
        <v>251.63612565445001</v>
      </c>
      <c r="N37" s="141">
        <v>256.71902268760903</v>
      </c>
      <c r="O37" s="141">
        <v>272.46945898778398</v>
      </c>
      <c r="P37" s="141">
        <v>291.03403141361258</v>
      </c>
      <c r="Q37" s="141">
        <v>291.20855148342059</v>
      </c>
      <c r="R37" s="141">
        <v>291.62303664921467</v>
      </c>
      <c r="S37" s="141">
        <v>297.29493891797557</v>
      </c>
      <c r="T37" s="143">
        <v>316.18673647469461</v>
      </c>
      <c r="U37" s="143">
        <v>321.09511343804536</v>
      </c>
      <c r="V37" s="143">
        <v>326.54886561954623</v>
      </c>
      <c r="W37" s="143">
        <v>344.21902268760908</v>
      </c>
    </row>
    <row r="38" spans="1:23" s="62" customFormat="1" ht="12.75" customHeight="1">
      <c r="A38" s="130" t="s">
        <v>97</v>
      </c>
      <c r="B38" s="138">
        <v>75.813356164383606</v>
      </c>
      <c r="C38" s="138">
        <v>100</v>
      </c>
      <c r="D38" s="138">
        <v>118.96404109589</v>
      </c>
      <c r="E38" s="138">
        <v>127.01198630137</v>
      </c>
      <c r="F38" s="138">
        <v>130.86472602739701</v>
      </c>
      <c r="G38" s="138">
        <v>147.08904109589</v>
      </c>
      <c r="H38" s="138">
        <v>152.953767123288</v>
      </c>
      <c r="I38" s="138">
        <v>146.44691780821901</v>
      </c>
      <c r="J38" s="138">
        <v>148.54452054794501</v>
      </c>
      <c r="K38" s="138">
        <v>140.368150684932</v>
      </c>
      <c r="L38" s="138">
        <v>106.635273972603</v>
      </c>
      <c r="M38" s="138">
        <v>102.568493150685</v>
      </c>
      <c r="N38" s="138">
        <v>109.246575342466</v>
      </c>
      <c r="O38" s="138">
        <v>111.301369863014</v>
      </c>
      <c r="P38" s="138">
        <v>114.85445205479452</v>
      </c>
      <c r="Q38" s="138">
        <v>116.73801369863013</v>
      </c>
      <c r="R38" s="138">
        <v>118.32191780821917</v>
      </c>
      <c r="S38" s="138">
        <v>118.36472602739727</v>
      </c>
      <c r="T38" s="140">
        <v>124.01541095890411</v>
      </c>
      <c r="U38" s="140">
        <v>162.11472602739727</v>
      </c>
      <c r="V38" s="140">
        <v>183.34760273972603</v>
      </c>
      <c r="W38" s="140">
        <v>212.11472602739727</v>
      </c>
    </row>
    <row r="39" spans="1:23" s="62" customFormat="1" ht="12.75" customHeight="1">
      <c r="A39" s="128" t="s">
        <v>98</v>
      </c>
      <c r="B39" s="141">
        <v>77.886836027713599</v>
      </c>
      <c r="C39" s="141">
        <v>100</v>
      </c>
      <c r="D39" s="141">
        <v>131.23556581986099</v>
      </c>
      <c r="E39" s="141">
        <v>124.653579676674</v>
      </c>
      <c r="F39" s="141">
        <v>144.63048498845299</v>
      </c>
      <c r="G39" s="141">
        <v>162.52886836027699</v>
      </c>
      <c r="H39" s="141">
        <v>169.745958429561</v>
      </c>
      <c r="I39" s="141">
        <v>175.98152424942299</v>
      </c>
      <c r="J39" s="141">
        <v>185.565819861432</v>
      </c>
      <c r="K39" s="141">
        <v>189.549653579677</v>
      </c>
      <c r="L39" s="141">
        <v>197.92147806004601</v>
      </c>
      <c r="M39" s="141">
        <v>196.76674364896101</v>
      </c>
      <c r="N39" s="141">
        <v>203.75288683602801</v>
      </c>
      <c r="O39" s="141">
        <v>187.93302540415701</v>
      </c>
      <c r="P39" s="141">
        <v>181.98614318706697</v>
      </c>
      <c r="Q39" s="141">
        <v>181.29330254041571</v>
      </c>
      <c r="R39" s="141">
        <v>197.22863741339492</v>
      </c>
      <c r="S39" s="141">
        <v>192.20554272517322</v>
      </c>
      <c r="T39" s="143">
        <v>175.80831408775981</v>
      </c>
      <c r="U39" s="143">
        <v>190.30023094688221</v>
      </c>
      <c r="V39" s="143">
        <v>167.49422632794457</v>
      </c>
      <c r="W39" s="143">
        <v>193.18706697459584</v>
      </c>
    </row>
    <row r="40" spans="1:23" s="62" customFormat="1" ht="12.75" customHeight="1">
      <c r="A40" s="130" t="s">
        <v>99</v>
      </c>
      <c r="B40" s="138">
        <v>71.147058823529406</v>
      </c>
      <c r="C40" s="138">
        <v>100</v>
      </c>
      <c r="D40" s="138">
        <v>139</v>
      </c>
      <c r="E40" s="138">
        <v>136.67647058823499</v>
      </c>
      <c r="F40" s="138">
        <v>137.29411764705901</v>
      </c>
      <c r="G40" s="138">
        <v>160.29411764705901</v>
      </c>
      <c r="H40" s="138">
        <v>196.79411764705901</v>
      </c>
      <c r="I40" s="138">
        <v>194.41176470588201</v>
      </c>
      <c r="J40" s="138">
        <v>232.08823529411799</v>
      </c>
      <c r="K40" s="138">
        <v>221.35294117647101</v>
      </c>
      <c r="L40" s="138">
        <v>219.23529411764699</v>
      </c>
      <c r="M40" s="138">
        <v>220.70588235294099</v>
      </c>
      <c r="N40" s="138">
        <v>218.17647058823499</v>
      </c>
      <c r="O40" s="138">
        <v>214.558823529412</v>
      </c>
      <c r="P40" s="138">
        <v>242.11764705882354</v>
      </c>
      <c r="Q40" s="138">
        <v>259.29411764705878</v>
      </c>
      <c r="R40" s="138">
        <v>280.85294117647061</v>
      </c>
      <c r="S40" s="138">
        <v>301.70588235294116</v>
      </c>
      <c r="T40" s="140">
        <v>309.3235294117647</v>
      </c>
      <c r="U40" s="140">
        <v>289.29411764705884</v>
      </c>
      <c r="V40" s="140">
        <v>291.70588235294116</v>
      </c>
      <c r="W40" s="140">
        <v>315.11764705882354</v>
      </c>
    </row>
    <row r="41" spans="1:23" s="62" customFormat="1" ht="12.75" customHeight="1">
      <c r="A41" s="128" t="s">
        <v>100</v>
      </c>
      <c r="B41" s="141">
        <v>85.778698513283004</v>
      </c>
      <c r="C41" s="141">
        <v>100</v>
      </c>
      <c r="D41" s="141">
        <v>126.24908603460899</v>
      </c>
      <c r="E41" s="141">
        <v>125.749451620765</v>
      </c>
      <c r="F41" s="141">
        <v>128.28418230563</v>
      </c>
      <c r="G41" s="141">
        <v>145.13770411893699</v>
      </c>
      <c r="H41" s="141">
        <v>159.37119181086999</v>
      </c>
      <c r="I41" s="141">
        <v>162.819887886912</v>
      </c>
      <c r="J41" s="141">
        <v>177.12649281013901</v>
      </c>
      <c r="K41" s="141">
        <v>182.2203265903</v>
      </c>
      <c r="L41" s="141">
        <v>203.50962710211999</v>
      </c>
      <c r="M41" s="141">
        <v>204.716061418474</v>
      </c>
      <c r="N41" s="141">
        <v>201.48671703631501</v>
      </c>
      <c r="O41" s="141">
        <v>213.234218864246</v>
      </c>
      <c r="P41" s="141">
        <v>240.72629783085549</v>
      </c>
      <c r="Q41" s="141">
        <v>239.08116012673653</v>
      </c>
      <c r="R41" s="141">
        <v>243.73629051913235</v>
      </c>
      <c r="S41" s="141">
        <v>230.01462344625884</v>
      </c>
      <c r="T41" s="143">
        <v>210.01706068730198</v>
      </c>
      <c r="U41" s="143">
        <v>199.57348281745064</v>
      </c>
      <c r="V41" s="143">
        <v>207.48233000243724</v>
      </c>
      <c r="W41" s="143">
        <v>218.05995612966123</v>
      </c>
    </row>
    <row r="42" spans="1:23" s="62" customFormat="1" ht="12.75" customHeight="1">
      <c r="A42" s="130" t="s">
        <v>101</v>
      </c>
      <c r="B42" s="138">
        <v>61.195542046605901</v>
      </c>
      <c r="C42" s="138">
        <v>100</v>
      </c>
      <c r="D42" s="138">
        <v>94.832826747720404</v>
      </c>
      <c r="E42" s="138">
        <v>99.746707193515704</v>
      </c>
      <c r="F42" s="138">
        <v>112.41134751772999</v>
      </c>
      <c r="G42" s="138">
        <v>116.312056737589</v>
      </c>
      <c r="H42" s="138">
        <v>139.76697061803401</v>
      </c>
      <c r="I42" s="138">
        <v>133.02938196555201</v>
      </c>
      <c r="J42" s="138">
        <v>139.76697061803401</v>
      </c>
      <c r="K42" s="138">
        <v>132.32016210739599</v>
      </c>
      <c r="L42" s="138">
        <v>139.76697061803401</v>
      </c>
      <c r="M42" s="138">
        <v>127.00101317122601</v>
      </c>
      <c r="N42" s="138">
        <v>132.168186423506</v>
      </c>
      <c r="O42" s="138">
        <v>117.367205542725</v>
      </c>
      <c r="P42" s="138">
        <v>150.55724417426546</v>
      </c>
      <c r="Q42" s="138">
        <v>144.57953394123606</v>
      </c>
      <c r="R42" s="138">
        <v>148.12563323201621</v>
      </c>
      <c r="S42" s="138">
        <v>148.53090172239106</v>
      </c>
      <c r="T42" s="140">
        <v>138.24721377912869</v>
      </c>
      <c r="U42" s="140">
        <v>125.6838905775076</v>
      </c>
      <c r="V42" s="140">
        <v>113.67781155015197</v>
      </c>
      <c r="W42" s="140">
        <v>100.09237875288683</v>
      </c>
    </row>
    <row r="43" spans="1:23" s="62" customFormat="1" ht="12.75" customHeight="1">
      <c r="A43" s="128" t="s">
        <v>102</v>
      </c>
      <c r="B43" s="141">
        <v>76.164194549844794</v>
      </c>
      <c r="C43" s="141">
        <v>100</v>
      </c>
      <c r="D43" s="141">
        <v>99.057146142348003</v>
      </c>
      <c r="E43" s="141">
        <v>90.525468552374406</v>
      </c>
      <c r="F43" s="141">
        <v>100.87386455099499</v>
      </c>
      <c r="G43" s="141">
        <v>119.730941704036</v>
      </c>
      <c r="H43" s="141">
        <v>124.83615039668901</v>
      </c>
      <c r="I43" s="141">
        <v>136.79429688398301</v>
      </c>
      <c r="J43" s="141">
        <v>159.74473956536701</v>
      </c>
      <c r="K43" s="141">
        <v>150.983097619869</v>
      </c>
      <c r="L43" s="141">
        <v>151.47752098424701</v>
      </c>
      <c r="M43" s="141">
        <v>158.203978383351</v>
      </c>
      <c r="N43" s="141">
        <v>157.606071058986</v>
      </c>
      <c r="O43" s="141">
        <v>146.63229855429799</v>
      </c>
      <c r="P43" s="141">
        <v>154.43256295274233</v>
      </c>
      <c r="Q43" s="141">
        <v>151.40853167758996</v>
      </c>
      <c r="R43" s="141">
        <v>148.83293089571117</v>
      </c>
      <c r="S43" s="141">
        <v>139.3928941014143</v>
      </c>
      <c r="T43" s="143">
        <v>122.91594802805565</v>
      </c>
      <c r="U43" s="143">
        <v>125.29607910773831</v>
      </c>
      <c r="V43" s="143">
        <v>125.48005059215821</v>
      </c>
      <c r="W43" s="143">
        <v>136.61324666591955</v>
      </c>
    </row>
    <row r="44" spans="1:23" s="62" customFormat="1" ht="12.75" customHeight="1">
      <c r="A44" s="130" t="s">
        <v>103</v>
      </c>
      <c r="B44" s="138">
        <v>87.6593406593407</v>
      </c>
      <c r="C44" s="138">
        <v>100</v>
      </c>
      <c r="D44" s="138">
        <v>139.456043956044</v>
      </c>
      <c r="E44" s="138">
        <v>140.675824175824</v>
      </c>
      <c r="F44" s="138">
        <v>154.318681318681</v>
      </c>
      <c r="G44" s="138">
        <v>174.912087912088</v>
      </c>
      <c r="H44" s="138">
        <v>189.53296703296701</v>
      </c>
      <c r="I44" s="138">
        <v>200.137362637363</v>
      </c>
      <c r="J44" s="138">
        <v>252.47802197802201</v>
      </c>
      <c r="K44" s="138">
        <v>261.175824175824</v>
      </c>
      <c r="L44" s="138">
        <v>292.75274725274699</v>
      </c>
      <c r="M44" s="138">
        <v>312.05494505494499</v>
      </c>
      <c r="N44" s="138">
        <v>304.857142857143</v>
      </c>
      <c r="O44" s="138">
        <v>309.15384615384602</v>
      </c>
      <c r="P44" s="138">
        <v>301.62637362637361</v>
      </c>
      <c r="Q44" s="138">
        <v>296.74175824175825</v>
      </c>
      <c r="R44" s="138">
        <v>289.95054945054943</v>
      </c>
      <c r="S44" s="138">
        <v>272.6868131868132</v>
      </c>
      <c r="T44" s="140">
        <v>252.80219780219778</v>
      </c>
      <c r="U44" s="140">
        <v>247.6868131868132</v>
      </c>
      <c r="V44" s="140">
        <v>250.32417582417582</v>
      </c>
      <c r="W44" s="140">
        <v>252.58241758241758</v>
      </c>
    </row>
    <row r="45" spans="1:23" s="62" customFormat="1" ht="12.75" customHeight="1">
      <c r="A45" s="128" t="s">
        <v>104</v>
      </c>
      <c r="B45" s="141">
        <v>73.439134984304204</v>
      </c>
      <c r="C45" s="141">
        <v>100</v>
      </c>
      <c r="D45" s="141">
        <v>114.771538193233</v>
      </c>
      <c r="E45" s="141">
        <v>108.632717125916</v>
      </c>
      <c r="F45" s="141">
        <v>119.201255667946</v>
      </c>
      <c r="G45" s="141">
        <v>134.02511335891199</v>
      </c>
      <c r="H45" s="141">
        <v>140.861527729334</v>
      </c>
      <c r="I45" s="141">
        <v>146.093477502616</v>
      </c>
      <c r="J45" s="141">
        <v>166.62016044646001</v>
      </c>
      <c r="K45" s="141">
        <v>162.486920125567</v>
      </c>
      <c r="L45" s="141">
        <v>170.648761771887</v>
      </c>
      <c r="M45" s="141">
        <v>168.29438437390999</v>
      </c>
      <c r="N45" s="141">
        <v>163.76002790373201</v>
      </c>
      <c r="O45" s="141">
        <v>167.43983257760701</v>
      </c>
      <c r="P45" s="141">
        <v>169.81164980816183</v>
      </c>
      <c r="Q45" s="141">
        <v>168.53854202999651</v>
      </c>
      <c r="R45" s="141">
        <v>163.30659225671434</v>
      </c>
      <c r="S45" s="141">
        <v>158.91175444715731</v>
      </c>
      <c r="T45" s="143">
        <v>143.79141960237183</v>
      </c>
      <c r="U45" s="143">
        <v>141.24520404604115</v>
      </c>
      <c r="V45" s="143">
        <v>141.45448203697245</v>
      </c>
      <c r="W45" s="143">
        <v>136.37949075688874</v>
      </c>
    </row>
    <row r="46" spans="1:23" s="62" customFormat="1" ht="12.75" customHeight="1">
      <c r="A46" s="130" t="s">
        <v>105</v>
      </c>
      <c r="B46" s="138">
        <v>71.412169919632603</v>
      </c>
      <c r="C46" s="138">
        <v>100</v>
      </c>
      <c r="D46" s="138">
        <v>114.006888633754</v>
      </c>
      <c r="E46" s="138">
        <v>110.218140068886</v>
      </c>
      <c r="F46" s="138">
        <v>114.810562571757</v>
      </c>
      <c r="G46" s="138">
        <v>187.71526980482199</v>
      </c>
      <c r="H46" s="138">
        <v>211.48105625717599</v>
      </c>
      <c r="I46" s="138">
        <v>264.52353616532702</v>
      </c>
      <c r="J46" s="138">
        <v>270.37887485648702</v>
      </c>
      <c r="K46" s="138">
        <v>271.52698048220401</v>
      </c>
      <c r="L46" s="138">
        <v>270.264064293915</v>
      </c>
      <c r="M46" s="138">
        <v>288.40413318025298</v>
      </c>
      <c r="N46" s="138">
        <v>324.68427095292799</v>
      </c>
      <c r="O46" s="138">
        <v>325.02870264064302</v>
      </c>
      <c r="P46" s="138">
        <v>316.87715269804823</v>
      </c>
      <c r="Q46" s="138">
        <v>363.1458094144661</v>
      </c>
      <c r="R46" s="138">
        <v>375.66016073478761</v>
      </c>
      <c r="S46" s="138">
        <v>348.105625717566</v>
      </c>
      <c r="T46" s="140">
        <v>309.07003444316877</v>
      </c>
      <c r="U46" s="140">
        <v>314.35132032146959</v>
      </c>
      <c r="V46" s="140">
        <v>288.40413318025259</v>
      </c>
      <c r="W46" s="140">
        <v>292.88174512055105</v>
      </c>
    </row>
    <row r="47" spans="1:23" s="62" customFormat="1" ht="12.75" customHeight="1">
      <c r="A47" s="128" t="s">
        <v>106</v>
      </c>
      <c r="B47" s="141">
        <v>92.580583635323293</v>
      </c>
      <c r="C47" s="141">
        <v>100</v>
      </c>
      <c r="D47" s="141">
        <v>112.43562845699</v>
      </c>
      <c r="E47" s="141">
        <v>108.163265306122</v>
      </c>
      <c r="F47" s="141">
        <v>117.280183101278</v>
      </c>
      <c r="G47" s="141">
        <v>125.119206561129</v>
      </c>
      <c r="H47" s="141">
        <v>134.770169750143</v>
      </c>
      <c r="I47" s="141">
        <v>130.173564753004</v>
      </c>
      <c r="J47" s="141">
        <v>125.939347701698</v>
      </c>
      <c r="K47" s="141">
        <v>123.574289528896</v>
      </c>
      <c r="L47" s="141">
        <v>126.24451649818801</v>
      </c>
      <c r="M47" s="141">
        <v>128.74308601945401</v>
      </c>
      <c r="N47" s="141">
        <v>129.41064276177801</v>
      </c>
      <c r="O47" s="141">
        <v>132.881937821858</v>
      </c>
      <c r="P47" s="141">
        <v>131.12721724203701</v>
      </c>
      <c r="Q47" s="141">
        <v>126.68319664314325</v>
      </c>
      <c r="R47" s="141">
        <v>121.05664695784857</v>
      </c>
      <c r="S47" s="141">
        <v>123.40263208086972</v>
      </c>
      <c r="T47" s="143">
        <v>113.06503909975206</v>
      </c>
      <c r="U47" s="143">
        <v>110.92885752431813</v>
      </c>
      <c r="V47" s="143">
        <v>116.91779515544536</v>
      </c>
      <c r="W47" s="143">
        <v>115.58268167079918</v>
      </c>
    </row>
    <row r="48" spans="1:23" s="62" customFormat="1" ht="12.75" customHeight="1">
      <c r="A48" s="130" t="s">
        <v>107</v>
      </c>
      <c r="B48" s="138">
        <v>75.718015665796301</v>
      </c>
      <c r="C48" s="138">
        <v>100</v>
      </c>
      <c r="D48" s="138">
        <v>103.42326660864499</v>
      </c>
      <c r="E48" s="138">
        <v>103.68436321438899</v>
      </c>
      <c r="F48" s="138">
        <v>113.809109370467</v>
      </c>
      <c r="G48" s="138">
        <v>123.29561937917001</v>
      </c>
      <c r="H48" s="138">
        <v>122.773426167682</v>
      </c>
      <c r="I48" s="138">
        <v>115.752828546562</v>
      </c>
      <c r="J48" s="138">
        <v>119.930374238468</v>
      </c>
      <c r="K48" s="138">
        <v>113.228894691036</v>
      </c>
      <c r="L48" s="138">
        <v>109.37046707281699</v>
      </c>
      <c r="M48" s="138">
        <v>112.677690745576</v>
      </c>
      <c r="N48" s="138">
        <v>110.35683202785</v>
      </c>
      <c r="O48" s="138">
        <v>107.94894110820999</v>
      </c>
      <c r="P48" s="138">
        <v>109.9796924862199</v>
      </c>
      <c r="Q48" s="138">
        <v>109.22541340295911</v>
      </c>
      <c r="R48" s="138">
        <v>107.57180156657964</v>
      </c>
      <c r="S48" s="138">
        <v>100.31911807368728</v>
      </c>
      <c r="T48" s="140">
        <v>105.97621119814332</v>
      </c>
      <c r="U48" s="140">
        <v>105.36698578474035</v>
      </c>
      <c r="V48" s="140">
        <v>112.76472294749058</v>
      </c>
      <c r="W48" s="140">
        <v>112.67769074557586</v>
      </c>
    </row>
    <row r="49" spans="1:24" s="62" customFormat="1" ht="12.75" customHeight="1">
      <c r="A49" s="128" t="s">
        <v>108</v>
      </c>
      <c r="B49" s="141">
        <v>87.334102712060002</v>
      </c>
      <c r="C49" s="141">
        <v>100</v>
      </c>
      <c r="D49" s="141">
        <v>98.932487016734001</v>
      </c>
      <c r="E49" s="141">
        <v>92.787074437391794</v>
      </c>
      <c r="F49" s="141">
        <v>108.568955568379</v>
      </c>
      <c r="G49" s="141">
        <v>117.42642815926099</v>
      </c>
      <c r="H49" s="141">
        <v>125.158684362377</v>
      </c>
      <c r="I49" s="141">
        <v>122.908251586844</v>
      </c>
      <c r="J49" s="141">
        <v>130.66935949220999</v>
      </c>
      <c r="K49" s="141">
        <v>125.245239469129</v>
      </c>
      <c r="L49" s="141">
        <v>127.58222735141401</v>
      </c>
      <c r="M49" s="141">
        <v>130.66935949220999</v>
      </c>
      <c r="N49" s="141">
        <v>127.928447778419</v>
      </c>
      <c r="O49" s="141">
        <v>139.00750144258501</v>
      </c>
      <c r="P49" s="141">
        <v>137.56491633006348</v>
      </c>
      <c r="Q49" s="141">
        <v>133.98730525100981</v>
      </c>
      <c r="R49" s="141">
        <v>133.69878822850546</v>
      </c>
      <c r="S49" s="141">
        <v>144.11425274091172</v>
      </c>
      <c r="T49" s="143">
        <v>136.64166185804962</v>
      </c>
      <c r="U49" s="143">
        <v>136.75706866705136</v>
      </c>
      <c r="V49" s="143">
        <v>144.86439699942298</v>
      </c>
      <c r="W49" s="143">
        <v>143.3064050778996</v>
      </c>
    </row>
    <row r="50" spans="1:24" s="62" customFormat="1" ht="12.75" customHeight="1">
      <c r="A50" s="130" t="s">
        <v>109</v>
      </c>
      <c r="B50" s="138">
        <v>70.389303971686999</v>
      </c>
      <c r="C50" s="138">
        <v>100</v>
      </c>
      <c r="D50" s="138">
        <v>113.527329925285</v>
      </c>
      <c r="E50" s="138">
        <v>119.62249311836401</v>
      </c>
      <c r="F50" s="138">
        <v>132.441997640582</v>
      </c>
      <c r="G50" s="138">
        <v>146.71647660243801</v>
      </c>
      <c r="H50" s="138">
        <v>153.834054266614</v>
      </c>
      <c r="I50" s="138">
        <v>152.22178529296099</v>
      </c>
      <c r="J50" s="138">
        <v>148.32874557609099</v>
      </c>
      <c r="K50" s="138">
        <v>139.67754620526901</v>
      </c>
      <c r="L50" s="138">
        <v>133.54305937868699</v>
      </c>
      <c r="M50" s="138">
        <v>134.05426661423499</v>
      </c>
      <c r="N50" s="138">
        <v>128.352339756194</v>
      </c>
      <c r="O50" s="138">
        <v>173.06331104994101</v>
      </c>
      <c r="P50" s="138">
        <v>137.08218639402281</v>
      </c>
      <c r="Q50" s="138">
        <v>134.01494298073143</v>
      </c>
      <c r="R50" s="138">
        <v>314.54974439638221</v>
      </c>
      <c r="S50" s="138">
        <v>762.09201730239874</v>
      </c>
      <c r="T50" s="140">
        <v>948.36806920959498</v>
      </c>
      <c r="U50" s="140">
        <v>748.01415650806132</v>
      </c>
      <c r="V50" s="140">
        <v>594.69130947699568</v>
      </c>
      <c r="W50" s="140">
        <v>543.80652772316159</v>
      </c>
    </row>
    <row r="51" spans="1:24" ht="12.75" customHeight="1">
      <c r="A51" s="290" t="s">
        <v>114</v>
      </c>
      <c r="B51" s="290"/>
      <c r="C51" s="290"/>
      <c r="D51" s="290"/>
      <c r="E51" s="290"/>
      <c r="F51" s="290"/>
      <c r="G51" s="290"/>
      <c r="H51" s="290"/>
      <c r="I51" s="290"/>
      <c r="J51" s="290"/>
      <c r="K51" s="290"/>
      <c r="L51" s="290"/>
      <c r="M51" s="290"/>
      <c r="N51" s="290"/>
      <c r="O51" s="290"/>
      <c r="P51" s="290"/>
      <c r="Q51" s="290"/>
      <c r="R51" s="290"/>
      <c r="S51" s="290"/>
      <c r="T51" s="290"/>
      <c r="U51" s="290"/>
      <c r="V51" s="274"/>
      <c r="W51" s="274"/>
    </row>
    <row r="52" spans="1:24" s="62" customFormat="1" ht="12.75" customHeight="1">
      <c r="A52" s="111" t="s">
        <v>90</v>
      </c>
      <c r="B52" s="141">
        <v>83.286893895914005</v>
      </c>
      <c r="C52" s="141">
        <v>100</v>
      </c>
      <c r="D52" s="141">
        <v>110</v>
      </c>
      <c r="E52" s="141">
        <v>86.462055431099898</v>
      </c>
      <c r="F52" s="141">
        <v>92.387017940125503</v>
      </c>
      <c r="G52" s="141">
        <v>113</v>
      </c>
      <c r="H52" s="141">
        <v>120</v>
      </c>
      <c r="I52" s="141">
        <v>126</v>
      </c>
      <c r="J52" s="141">
        <v>148</v>
      </c>
      <c r="K52" s="141">
        <v>137</v>
      </c>
      <c r="L52" s="141">
        <v>140</v>
      </c>
      <c r="M52" s="141">
        <v>136.696260462467</v>
      </c>
      <c r="N52" s="141">
        <v>137.30095293627099</v>
      </c>
      <c r="O52" s="141">
        <v>137</v>
      </c>
      <c r="P52" s="141">
        <v>136.607853664858</v>
      </c>
      <c r="Q52" s="141">
        <v>136.13898505915199</v>
      </c>
      <c r="R52" s="141">
        <v>133.33179049488101</v>
      </c>
      <c r="S52" s="141">
        <v>122.485327606317</v>
      </c>
      <c r="T52" s="143">
        <v>116.637198452224</v>
      </c>
      <c r="U52" s="143">
        <v>120.00907189010053</v>
      </c>
      <c r="V52" s="143">
        <v>123.63690222724159</v>
      </c>
      <c r="W52" s="143">
        <v>125.3957380630589</v>
      </c>
    </row>
    <row r="53" spans="1:24" ht="12.75" customHeight="1">
      <c r="A53" s="290" t="s">
        <v>115</v>
      </c>
      <c r="B53" s="290"/>
      <c r="C53" s="290"/>
      <c r="D53" s="290"/>
      <c r="E53" s="290"/>
      <c r="F53" s="290"/>
      <c r="G53" s="290"/>
      <c r="H53" s="290"/>
      <c r="I53" s="290"/>
      <c r="J53" s="290"/>
      <c r="K53" s="290"/>
      <c r="L53" s="290"/>
      <c r="M53" s="290"/>
      <c r="N53" s="290"/>
      <c r="O53" s="290"/>
      <c r="P53" s="290"/>
      <c r="Q53" s="290"/>
      <c r="R53" s="290"/>
      <c r="S53" s="290"/>
      <c r="T53" s="290"/>
      <c r="U53" s="290"/>
      <c r="V53" s="274"/>
      <c r="W53" s="274"/>
    </row>
    <row r="54" spans="1:24" s="62" customFormat="1" ht="12.75" customHeight="1">
      <c r="A54" s="113" t="s">
        <v>90</v>
      </c>
      <c r="B54" s="212">
        <v>82.735792541147603</v>
      </c>
      <c r="C54" s="212">
        <v>100</v>
      </c>
      <c r="D54" s="212">
        <v>113</v>
      </c>
      <c r="E54" s="212">
        <v>110</v>
      </c>
      <c r="F54" s="212">
        <v>115</v>
      </c>
      <c r="G54" s="212">
        <v>126</v>
      </c>
      <c r="H54" s="212">
        <v>135</v>
      </c>
      <c r="I54" s="212">
        <v>141</v>
      </c>
      <c r="J54" s="212">
        <v>165</v>
      </c>
      <c r="K54" s="212">
        <v>157</v>
      </c>
      <c r="L54" s="212">
        <v>161.29152191125601</v>
      </c>
      <c r="M54" s="212">
        <v>160.105827650842</v>
      </c>
      <c r="N54" s="212">
        <v>160.37664415215099</v>
      </c>
      <c r="O54" s="212">
        <v>161.85117921233399</v>
      </c>
      <c r="P54" s="212">
        <v>162.93260010922199</v>
      </c>
      <c r="Q54" s="212">
        <v>162.48968109831199</v>
      </c>
      <c r="R54" s="212">
        <v>161.51113171363599</v>
      </c>
      <c r="S54" s="212">
        <v>155.64205793825201</v>
      </c>
      <c r="T54" s="161">
        <v>149.73647112612599</v>
      </c>
      <c r="U54" s="161">
        <v>150.59022887463874</v>
      </c>
      <c r="V54" s="161">
        <v>153.22805756996746</v>
      </c>
      <c r="W54" s="161">
        <v>156.02274603436669</v>
      </c>
    </row>
    <row r="55" spans="1:24" ht="12.75" customHeight="1">
      <c r="A55" s="289" t="s">
        <v>249</v>
      </c>
      <c r="B55" s="289"/>
      <c r="C55" s="289"/>
      <c r="D55" s="289"/>
      <c r="E55" s="289"/>
      <c r="F55" s="289"/>
      <c r="G55" s="289"/>
      <c r="H55" s="289"/>
      <c r="I55" s="289"/>
      <c r="J55" s="289"/>
      <c r="K55" s="289"/>
      <c r="L55" s="289"/>
      <c r="M55" s="289"/>
      <c r="N55" s="289"/>
      <c r="O55" s="289"/>
      <c r="P55" s="289"/>
      <c r="Q55" s="289"/>
      <c r="R55" s="289"/>
      <c r="S55" s="289"/>
      <c r="T55" s="289"/>
      <c r="U55" s="289"/>
      <c r="V55" s="289"/>
      <c r="W55" s="289"/>
      <c r="X55" s="93"/>
    </row>
    <row r="56" spans="1:24">
      <c r="A56" s="288" t="s">
        <v>273</v>
      </c>
      <c r="B56" s="288"/>
      <c r="C56" s="288"/>
      <c r="D56" s="288"/>
      <c r="E56" s="288"/>
      <c r="F56" s="288"/>
      <c r="G56" s="288"/>
      <c r="H56" s="288"/>
      <c r="I56" s="288"/>
      <c r="J56" s="288"/>
      <c r="K56" s="288"/>
      <c r="L56" s="288"/>
      <c r="M56" s="288"/>
      <c r="N56" s="288"/>
      <c r="O56" s="288"/>
      <c r="P56" s="288"/>
      <c r="Q56" s="288"/>
      <c r="R56" s="288"/>
      <c r="S56" s="288"/>
      <c r="T56" s="288"/>
      <c r="U56" s="288"/>
      <c r="V56" s="288"/>
      <c r="W56" s="288"/>
    </row>
    <row r="57" spans="1:24">
      <c r="A57" s="288" t="s">
        <v>274</v>
      </c>
      <c r="B57" s="288"/>
      <c r="C57" s="288"/>
      <c r="D57" s="288"/>
      <c r="E57" s="288"/>
      <c r="F57" s="288"/>
      <c r="G57" s="288"/>
      <c r="H57" s="288"/>
      <c r="I57" s="288"/>
      <c r="J57" s="288"/>
      <c r="K57" s="288"/>
      <c r="L57" s="288"/>
      <c r="M57" s="288"/>
      <c r="N57" s="288"/>
      <c r="O57" s="288"/>
      <c r="P57" s="288"/>
      <c r="Q57" s="288"/>
      <c r="R57" s="288"/>
      <c r="S57" s="288"/>
      <c r="T57" s="288"/>
      <c r="U57" s="288"/>
      <c r="V57" s="288"/>
      <c r="W57" s="288"/>
    </row>
    <row r="58" spans="1:24">
      <c r="A58" s="288" t="s">
        <v>275</v>
      </c>
      <c r="B58" s="288"/>
      <c r="C58" s="288"/>
      <c r="D58" s="288"/>
      <c r="E58" s="288"/>
      <c r="F58" s="288"/>
      <c r="G58" s="288"/>
      <c r="H58" s="288"/>
      <c r="I58" s="288"/>
      <c r="J58" s="288"/>
      <c r="K58" s="288"/>
      <c r="L58" s="288"/>
      <c r="M58" s="288"/>
      <c r="N58" s="288"/>
      <c r="O58" s="288"/>
      <c r="P58" s="288"/>
      <c r="Q58" s="288"/>
      <c r="R58" s="288"/>
      <c r="S58" s="288"/>
      <c r="T58" s="288"/>
      <c r="U58" s="288"/>
      <c r="V58" s="288"/>
      <c r="W58" s="288"/>
    </row>
    <row r="59" spans="1:24">
      <c r="A59" s="288" t="s">
        <v>276</v>
      </c>
      <c r="B59" s="288"/>
      <c r="C59" s="288"/>
      <c r="D59" s="288"/>
      <c r="E59" s="288"/>
      <c r="F59" s="288"/>
      <c r="G59" s="288"/>
      <c r="H59" s="288"/>
      <c r="I59" s="288"/>
      <c r="J59" s="288"/>
      <c r="K59" s="288"/>
      <c r="L59" s="288"/>
      <c r="M59" s="288"/>
      <c r="N59" s="288"/>
      <c r="O59" s="288"/>
      <c r="P59" s="288"/>
      <c r="Q59" s="288"/>
      <c r="R59" s="288"/>
      <c r="S59" s="288"/>
      <c r="T59" s="288"/>
      <c r="U59" s="288"/>
      <c r="V59" s="288"/>
      <c r="W59" s="288"/>
    </row>
    <row r="60" spans="1:24">
      <c r="A60" s="288" t="s">
        <v>244</v>
      </c>
      <c r="B60" s="288"/>
      <c r="C60" s="288"/>
      <c r="D60" s="288"/>
      <c r="E60" s="288"/>
      <c r="F60" s="288"/>
      <c r="G60" s="288"/>
      <c r="H60" s="288"/>
      <c r="I60" s="288"/>
      <c r="J60" s="288"/>
      <c r="K60" s="288"/>
      <c r="L60" s="288"/>
      <c r="M60" s="288"/>
      <c r="N60" s="288"/>
      <c r="O60" s="288"/>
      <c r="P60" s="288"/>
      <c r="Q60" s="288"/>
      <c r="R60" s="288"/>
      <c r="S60" s="288"/>
      <c r="T60" s="288"/>
      <c r="U60" s="288"/>
      <c r="V60" s="288"/>
      <c r="W60" s="288"/>
    </row>
  </sheetData>
  <mergeCells count="16">
    <mergeCell ref="A55:W55"/>
    <mergeCell ref="A6:W6"/>
    <mergeCell ref="A27:W27"/>
    <mergeCell ref="A30:W30"/>
    <mergeCell ref="A51:W51"/>
    <mergeCell ref="A53:W53"/>
    <mergeCell ref="A3:A5"/>
    <mergeCell ref="B3:U3"/>
    <mergeCell ref="B5:U5"/>
    <mergeCell ref="A2:W2"/>
    <mergeCell ref="A1:W1"/>
    <mergeCell ref="A56:W56"/>
    <mergeCell ref="A57:W57"/>
    <mergeCell ref="A58:W58"/>
    <mergeCell ref="A59:W59"/>
    <mergeCell ref="A60:W60"/>
  </mergeCells>
  <hyperlinks>
    <hyperlink ref="A1" location="Inhalt!A14" display="Zurück zum Inhalt" xr:uid="{00000000-0004-0000-0500-000000000000}"/>
  </hyperlinks>
  <pageMargins left="0.70866141732283472" right="0.70866141732283472" top="0.78740157480314965" bottom="0.78740157480314965" header="0.51181102362204722" footer="0.51181102362204722"/>
  <pageSetup paperSize="9" orientation="portrait" horizontalDpi="300" verticalDpi="300" r:id="rId1"/>
  <headerFooter>
    <oddHeader>&amp;CBildung in Deutschland 2024 - Tabellen F3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629B9-BA5C-4D83-8A2D-76D964586F95}">
  <dimension ref="A1:N46"/>
  <sheetViews>
    <sheetView showGridLines="0" zoomScaleNormal="100" workbookViewId="0">
      <selection sqref="A1:M1"/>
    </sheetView>
  </sheetViews>
  <sheetFormatPr baseColWidth="10" defaultColWidth="11.44140625" defaultRowHeight="13.2"/>
  <cols>
    <col min="1" max="1" width="11.44140625" style="2"/>
    <col min="2" max="13" width="13.6640625" style="2" customWidth="1"/>
    <col min="14" max="16384" width="11.44140625" style="2"/>
  </cols>
  <sheetData>
    <row r="1" spans="1:13" ht="24" customHeight="1">
      <c r="A1" s="284" t="s">
        <v>28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</row>
    <row r="2" spans="1:13" s="12" customFormat="1" ht="15" customHeight="1">
      <c r="A2" s="248" t="s">
        <v>338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</row>
    <row r="3" spans="1:13" ht="12.75" customHeight="1">
      <c r="A3" s="249" t="s">
        <v>180</v>
      </c>
      <c r="B3" s="261" t="s">
        <v>181</v>
      </c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</row>
    <row r="4" spans="1:13">
      <c r="A4" s="249"/>
      <c r="B4" s="250" t="s">
        <v>32</v>
      </c>
      <c r="C4" s="292" t="s">
        <v>84</v>
      </c>
      <c r="D4" s="293"/>
      <c r="E4" s="293"/>
      <c r="F4" s="293"/>
      <c r="G4" s="294"/>
      <c r="H4" s="250" t="s">
        <v>191</v>
      </c>
      <c r="I4" s="295" t="s">
        <v>192</v>
      </c>
      <c r="J4" s="295" t="s">
        <v>193</v>
      </c>
      <c r="K4" s="250" t="s">
        <v>183</v>
      </c>
      <c r="L4" s="250" t="s">
        <v>184</v>
      </c>
      <c r="M4" s="261" t="s">
        <v>182</v>
      </c>
    </row>
    <row r="5" spans="1:13" ht="22.8">
      <c r="A5" s="249"/>
      <c r="B5" s="250"/>
      <c r="C5" s="33" t="s">
        <v>247</v>
      </c>
      <c r="D5" s="33" t="s">
        <v>248</v>
      </c>
      <c r="E5" s="1" t="s">
        <v>33</v>
      </c>
      <c r="F5" s="1" t="s">
        <v>194</v>
      </c>
      <c r="G5" s="1" t="s">
        <v>195</v>
      </c>
      <c r="H5" s="250"/>
      <c r="I5" s="253"/>
      <c r="J5" s="253"/>
      <c r="K5" s="250"/>
      <c r="L5" s="250"/>
      <c r="M5" s="261"/>
    </row>
    <row r="6" spans="1:13" ht="12.75" customHeight="1">
      <c r="A6" s="249"/>
      <c r="B6" s="271" t="s">
        <v>38</v>
      </c>
      <c r="C6" s="271"/>
      <c r="D6" s="271"/>
      <c r="E6" s="271"/>
      <c r="F6" s="271"/>
      <c r="G6" s="271"/>
      <c r="H6" s="271" t="s">
        <v>39</v>
      </c>
      <c r="I6" s="271"/>
      <c r="J6" s="271"/>
      <c r="K6" s="271"/>
      <c r="L6" s="271"/>
      <c r="M6" s="271"/>
    </row>
    <row r="7" spans="1:13" s="62" customFormat="1" ht="12.75" customHeight="1">
      <c r="A7" s="100">
        <v>1993</v>
      </c>
      <c r="B7" s="141">
        <v>1858867</v>
      </c>
      <c r="C7" s="141">
        <v>1658275</v>
      </c>
      <c r="D7" s="141">
        <v>200592</v>
      </c>
      <c r="E7" s="141">
        <v>748290</v>
      </c>
      <c r="F7" s="141">
        <v>435327</v>
      </c>
      <c r="G7" s="141">
        <v>13109</v>
      </c>
      <c r="H7" s="148">
        <v>89.208910589084638</v>
      </c>
      <c r="I7" s="148">
        <v>10.791089410915358</v>
      </c>
      <c r="J7" s="148">
        <v>40.25516618456296</v>
      </c>
      <c r="K7" s="148">
        <v>23.418942829153458</v>
      </c>
      <c r="L7" s="148">
        <v>76.581057170846549</v>
      </c>
      <c r="M7" s="150">
        <v>0.70521452045789179</v>
      </c>
    </row>
    <row r="8" spans="1:13" s="62" customFormat="1" ht="12.75" customHeight="1">
      <c r="A8" s="101">
        <v>1994</v>
      </c>
      <c r="B8" s="138">
        <v>1867604</v>
      </c>
      <c r="C8" s="138">
        <v>1633270</v>
      </c>
      <c r="D8" s="138">
        <v>234334</v>
      </c>
      <c r="E8" s="138">
        <v>762583</v>
      </c>
      <c r="F8" s="138">
        <v>443890</v>
      </c>
      <c r="G8" s="138">
        <v>14938</v>
      </c>
      <c r="H8" s="146">
        <v>87.452693397529671</v>
      </c>
      <c r="I8" s="146">
        <v>12.547306602470332</v>
      </c>
      <c r="J8" s="146">
        <v>40.832157138237015</v>
      </c>
      <c r="K8" s="146">
        <v>23.767886554108902</v>
      </c>
      <c r="L8" s="146">
        <v>76.232113445891102</v>
      </c>
      <c r="M8" s="201">
        <v>0.79984836185829544</v>
      </c>
    </row>
    <row r="9" spans="1:13" s="62" customFormat="1" ht="12.75" customHeight="1">
      <c r="A9" s="100">
        <v>1995</v>
      </c>
      <c r="B9" s="141">
        <v>1853243</v>
      </c>
      <c r="C9" s="141">
        <v>1607793</v>
      </c>
      <c r="D9" s="141">
        <v>245450</v>
      </c>
      <c r="E9" s="141">
        <v>772589</v>
      </c>
      <c r="F9" s="141">
        <v>443898</v>
      </c>
      <c r="G9" s="141">
        <v>15948</v>
      </c>
      <c r="H9" s="148">
        <v>86.755649421041923</v>
      </c>
      <c r="I9" s="148">
        <v>13.244350578958075</v>
      </c>
      <c r="J9" s="148">
        <v>41.688488773463597</v>
      </c>
      <c r="K9" s="148">
        <v>23.952498404148837</v>
      </c>
      <c r="L9" s="148">
        <v>76.047501595851159</v>
      </c>
      <c r="M9" s="150">
        <v>0.86054554097870595</v>
      </c>
    </row>
    <row r="10" spans="1:13" s="62" customFormat="1" ht="12.75" customHeight="1">
      <c r="A10" s="101">
        <v>1996</v>
      </c>
      <c r="B10" s="138">
        <v>1834658</v>
      </c>
      <c r="C10" s="138">
        <v>1585209</v>
      </c>
      <c r="D10" s="138">
        <v>249449</v>
      </c>
      <c r="E10" s="138">
        <v>781760</v>
      </c>
      <c r="F10" s="138">
        <v>438939</v>
      </c>
      <c r="G10" s="138">
        <v>16718</v>
      </c>
      <c r="H10" s="146">
        <v>86.403514987534464</v>
      </c>
      <c r="I10" s="146">
        <v>13.596485012465539</v>
      </c>
      <c r="J10" s="146">
        <v>42.610666402130533</v>
      </c>
      <c r="K10" s="146">
        <v>23.924840487981957</v>
      </c>
      <c r="L10" s="146">
        <v>76.075159512018047</v>
      </c>
      <c r="M10" s="201">
        <v>0.91123250218841878</v>
      </c>
    </row>
    <row r="11" spans="1:13" s="62" customFormat="1" ht="12.75" customHeight="1">
      <c r="A11" s="100">
        <v>1997</v>
      </c>
      <c r="B11" s="141">
        <v>1822898</v>
      </c>
      <c r="C11" s="141">
        <v>1559226</v>
      </c>
      <c r="D11" s="141">
        <v>263672</v>
      </c>
      <c r="E11" s="141">
        <v>793768</v>
      </c>
      <c r="F11" s="141">
        <v>436242</v>
      </c>
      <c r="G11" s="141">
        <v>17789</v>
      </c>
      <c r="H11" s="148">
        <v>85.535559312698794</v>
      </c>
      <c r="I11" s="148">
        <v>14.464440687301208</v>
      </c>
      <c r="J11" s="148">
        <v>43.544290464962934</v>
      </c>
      <c r="K11" s="148">
        <v>23.931234770129763</v>
      </c>
      <c r="L11" s="148">
        <v>76.068765229870237</v>
      </c>
      <c r="M11" s="150">
        <v>0.9758637071300752</v>
      </c>
    </row>
    <row r="12" spans="1:13" s="62" customFormat="1" ht="12.75" customHeight="1">
      <c r="A12" s="101">
        <v>1998</v>
      </c>
      <c r="B12" s="138">
        <v>1800651</v>
      </c>
      <c r="C12" s="138">
        <v>1540630</v>
      </c>
      <c r="D12" s="138">
        <v>260021</v>
      </c>
      <c r="E12" s="138">
        <v>800927</v>
      </c>
      <c r="F12" s="138">
        <v>435848</v>
      </c>
      <c r="G12" s="138">
        <v>20151</v>
      </c>
      <c r="H12" s="146">
        <v>85.559611496064477</v>
      </c>
      <c r="I12" s="146">
        <v>14.440388503935523</v>
      </c>
      <c r="J12" s="146">
        <v>44.479857562625966</v>
      </c>
      <c r="K12" s="146">
        <v>24.205023627565808</v>
      </c>
      <c r="L12" s="146">
        <v>75.794976372434192</v>
      </c>
      <c r="M12" s="201">
        <v>1.1190952605474354</v>
      </c>
    </row>
    <row r="13" spans="1:13" s="62" customFormat="1" ht="12.75" customHeight="1">
      <c r="A13" s="100">
        <v>1999</v>
      </c>
      <c r="B13" s="141">
        <v>1770489</v>
      </c>
      <c r="C13" s="141">
        <v>1531762</v>
      </c>
      <c r="D13" s="141">
        <v>238727</v>
      </c>
      <c r="E13" s="141">
        <v>802851</v>
      </c>
      <c r="F13" s="141">
        <v>439691</v>
      </c>
      <c r="G13" s="141">
        <v>21120</v>
      </c>
      <c r="H13" s="148">
        <v>86.516324021216747</v>
      </c>
      <c r="I13" s="148">
        <v>13.483675978783264</v>
      </c>
      <c r="J13" s="148">
        <v>45.346285687174557</v>
      </c>
      <c r="K13" s="148">
        <v>24.834438395268201</v>
      </c>
      <c r="L13" s="148">
        <v>75.165561604731806</v>
      </c>
      <c r="M13" s="150">
        <v>1.1928907776326203</v>
      </c>
    </row>
    <row r="14" spans="1:13" s="62" customFormat="1" ht="12.75" customHeight="1">
      <c r="A14" s="101">
        <v>2000</v>
      </c>
      <c r="B14" s="138">
        <v>1798863</v>
      </c>
      <c r="C14" s="138">
        <v>1562921</v>
      </c>
      <c r="D14" s="138">
        <v>235942</v>
      </c>
      <c r="E14" s="138">
        <v>828941</v>
      </c>
      <c r="F14" s="138">
        <v>457714</v>
      </c>
      <c r="G14" s="138">
        <v>24574</v>
      </c>
      <c r="H14" s="146">
        <v>86.883826061239802</v>
      </c>
      <c r="I14" s="146">
        <v>13.116173938760205</v>
      </c>
      <c r="J14" s="146">
        <v>46.081385853175036</v>
      </c>
      <c r="K14" s="146">
        <v>25.444628078958765</v>
      </c>
      <c r="L14" s="146">
        <v>74.555371921041228</v>
      </c>
      <c r="M14" s="201">
        <v>1.3660851326643553</v>
      </c>
    </row>
    <row r="15" spans="1:13" s="62" customFormat="1" ht="12.75" customHeight="1">
      <c r="A15" s="100">
        <v>2001</v>
      </c>
      <c r="B15" s="141">
        <v>1868229</v>
      </c>
      <c r="C15" s="141">
        <v>1624640</v>
      </c>
      <c r="D15" s="141">
        <v>243589</v>
      </c>
      <c r="E15" s="141">
        <v>873004</v>
      </c>
      <c r="F15" s="141">
        <v>485968</v>
      </c>
      <c r="G15" s="141">
        <v>29379</v>
      </c>
      <c r="H15" s="148">
        <v>86.96150204284379</v>
      </c>
      <c r="I15" s="148">
        <v>13.038497957156217</v>
      </c>
      <c r="J15" s="148">
        <v>46.728960957141766</v>
      </c>
      <c r="K15" s="148">
        <v>26.012228693591631</v>
      </c>
      <c r="L15" s="148">
        <v>73.987771306408376</v>
      </c>
      <c r="M15" s="150">
        <v>1.5725588244267699</v>
      </c>
    </row>
    <row r="16" spans="1:13" s="62" customFormat="1" ht="12.75" customHeight="1">
      <c r="A16" s="101">
        <v>2002</v>
      </c>
      <c r="B16" s="138">
        <v>1938811</v>
      </c>
      <c r="C16" s="138">
        <v>1678002</v>
      </c>
      <c r="D16" s="138">
        <v>260809</v>
      </c>
      <c r="E16" s="138">
        <v>918388</v>
      </c>
      <c r="F16" s="138">
        <v>516123</v>
      </c>
      <c r="G16" s="138">
        <v>33287</v>
      </c>
      <c r="H16" s="146">
        <v>86.547992558325689</v>
      </c>
      <c r="I16" s="146">
        <v>13.452007441674304</v>
      </c>
      <c r="J16" s="146">
        <v>47.368619220749217</v>
      </c>
      <c r="K16" s="146">
        <v>26.620593755657463</v>
      </c>
      <c r="L16" s="146">
        <v>73.379406244342533</v>
      </c>
      <c r="M16" s="201">
        <v>1.7168769931674619</v>
      </c>
    </row>
    <row r="17" spans="1:13" s="62" customFormat="1" ht="12.75" customHeight="1">
      <c r="A17" s="100">
        <v>2003</v>
      </c>
      <c r="B17" s="141">
        <v>2019465</v>
      </c>
      <c r="C17" s="141">
        <v>1739427</v>
      </c>
      <c r="D17" s="141">
        <v>280038</v>
      </c>
      <c r="E17" s="141">
        <v>957921</v>
      </c>
      <c r="F17" s="141">
        <v>551575</v>
      </c>
      <c r="G17" s="141">
        <v>39052</v>
      </c>
      <c r="H17" s="148">
        <v>86.133059993612164</v>
      </c>
      <c r="I17" s="148">
        <v>13.866940006387832</v>
      </c>
      <c r="J17" s="148">
        <v>47.434394753065789</v>
      </c>
      <c r="K17" s="148">
        <v>27.312926938570364</v>
      </c>
      <c r="L17" s="148">
        <v>72.687073061429629</v>
      </c>
      <c r="M17" s="150">
        <v>1.9337794911028414</v>
      </c>
    </row>
    <row r="18" spans="1:13" s="62" customFormat="1" ht="12.75" customHeight="1">
      <c r="A18" s="101">
        <v>2004</v>
      </c>
      <c r="B18" s="138">
        <v>1963108</v>
      </c>
      <c r="C18" s="138">
        <v>1734813</v>
      </c>
      <c r="D18" s="138">
        <v>228295</v>
      </c>
      <c r="E18" s="138">
        <v>936909</v>
      </c>
      <c r="F18" s="138">
        <v>559617</v>
      </c>
      <c r="G18" s="138">
        <v>45069</v>
      </c>
      <c r="H18" s="146">
        <v>88.370736607461225</v>
      </c>
      <c r="I18" s="146">
        <v>11.629263392538771</v>
      </c>
      <c r="J18" s="146">
        <v>47.725800108807057</v>
      </c>
      <c r="K18" s="146">
        <v>28.50668429857145</v>
      </c>
      <c r="L18" s="146">
        <v>71.493315701428543</v>
      </c>
      <c r="M18" s="201">
        <v>2.2957982953561396</v>
      </c>
    </row>
    <row r="19" spans="1:13" s="62" customFormat="1" ht="12.75" customHeight="1">
      <c r="A19" s="100">
        <v>2005</v>
      </c>
      <c r="B19" s="141">
        <v>1985765</v>
      </c>
      <c r="C19" s="141">
        <v>1756633</v>
      </c>
      <c r="D19" s="141">
        <v>229132</v>
      </c>
      <c r="E19" s="141">
        <v>948622</v>
      </c>
      <c r="F19" s="141">
        <v>567388</v>
      </c>
      <c r="G19" s="141">
        <v>54000</v>
      </c>
      <c r="H19" s="148">
        <v>88.461273111370176</v>
      </c>
      <c r="I19" s="148">
        <v>11.538726888629823</v>
      </c>
      <c r="J19" s="148">
        <v>47.771110881700501</v>
      </c>
      <c r="K19" s="148">
        <v>28.572766666750599</v>
      </c>
      <c r="L19" s="148">
        <v>71.427233333249404</v>
      </c>
      <c r="M19" s="150">
        <v>2.7193550092785399</v>
      </c>
    </row>
    <row r="20" spans="1:13" s="62" customFormat="1" ht="12.75" customHeight="1">
      <c r="A20" s="101">
        <v>2006</v>
      </c>
      <c r="B20" s="138">
        <v>1979043</v>
      </c>
      <c r="C20" s="138">
        <v>1749507</v>
      </c>
      <c r="D20" s="138">
        <v>229536</v>
      </c>
      <c r="E20" s="138">
        <v>946380</v>
      </c>
      <c r="F20" s="138">
        <v>570499</v>
      </c>
      <c r="G20" s="138">
        <v>61757</v>
      </c>
      <c r="H20" s="146">
        <v>88.401666866258083</v>
      </c>
      <c r="I20" s="146">
        <v>11.598333133741914</v>
      </c>
      <c r="J20" s="146">
        <v>47.820082736959229</v>
      </c>
      <c r="K20" s="146">
        <v>28.827013864782121</v>
      </c>
      <c r="L20" s="146">
        <v>71.172986135217883</v>
      </c>
      <c r="M20" s="201">
        <v>3.1205486692305322</v>
      </c>
    </row>
    <row r="21" spans="1:13" s="62" customFormat="1" ht="12.75" customHeight="1">
      <c r="A21" s="100">
        <v>2007</v>
      </c>
      <c r="B21" s="141">
        <v>1941405</v>
      </c>
      <c r="C21" s="141">
        <v>1715143</v>
      </c>
      <c r="D21" s="141">
        <v>226262</v>
      </c>
      <c r="E21" s="141">
        <v>926644</v>
      </c>
      <c r="F21" s="141">
        <v>572330</v>
      </c>
      <c r="G21" s="141">
        <v>71130</v>
      </c>
      <c r="H21" s="148">
        <v>88.345450846165534</v>
      </c>
      <c r="I21" s="148">
        <v>11.654549153834465</v>
      </c>
      <c r="J21" s="148">
        <v>47.730586868788329</v>
      </c>
      <c r="K21" s="148">
        <v>29.480196043586993</v>
      </c>
      <c r="L21" s="148">
        <v>70.519803956413</v>
      </c>
      <c r="M21" s="150">
        <v>3.6638413932177984</v>
      </c>
    </row>
    <row r="22" spans="1:13" s="62" customFormat="1" ht="12.75" customHeight="1">
      <c r="A22" s="101">
        <v>2008</v>
      </c>
      <c r="B22" s="138">
        <v>2025307</v>
      </c>
      <c r="C22" s="138">
        <v>1783562</v>
      </c>
      <c r="D22" s="138">
        <v>241745</v>
      </c>
      <c r="E22" s="138">
        <v>967501</v>
      </c>
      <c r="F22" s="138">
        <v>627815</v>
      </c>
      <c r="G22" s="138">
        <v>84566</v>
      </c>
      <c r="H22" s="146">
        <v>88.063784897795742</v>
      </c>
      <c r="I22" s="146">
        <v>11.936215102204258</v>
      </c>
      <c r="J22" s="146">
        <v>47.77058490391827</v>
      </c>
      <c r="K22" s="146">
        <v>30.998510349295195</v>
      </c>
      <c r="L22" s="146">
        <v>69.001489650704798</v>
      </c>
      <c r="M22" s="201">
        <v>4.1754657442056935</v>
      </c>
    </row>
    <row r="23" spans="1:13" s="62" customFormat="1" ht="12.75" customHeight="1">
      <c r="A23" s="100">
        <v>2009</v>
      </c>
      <c r="B23" s="141">
        <v>2121178</v>
      </c>
      <c r="C23" s="141">
        <v>1783321</v>
      </c>
      <c r="D23" s="141">
        <v>337857</v>
      </c>
      <c r="E23" s="141">
        <v>1014728</v>
      </c>
      <c r="F23" s="141">
        <v>672562</v>
      </c>
      <c r="G23" s="141">
        <v>97284</v>
      </c>
      <c r="H23" s="148">
        <v>84.072199504237744</v>
      </c>
      <c r="I23" s="148">
        <v>15.927800495762259</v>
      </c>
      <c r="J23" s="148">
        <v>47.837946650398976</v>
      </c>
      <c r="K23" s="148">
        <v>31.707004315526561</v>
      </c>
      <c r="L23" s="148">
        <v>68.292995684473439</v>
      </c>
      <c r="M23" s="150">
        <v>4.5863194885106298</v>
      </c>
    </row>
    <row r="24" spans="1:13" s="62" customFormat="1" ht="12.75" customHeight="1">
      <c r="A24" s="101">
        <v>2010</v>
      </c>
      <c r="B24" s="138">
        <v>2217294</v>
      </c>
      <c r="C24" s="138">
        <v>1809233</v>
      </c>
      <c r="D24" s="138">
        <v>408061</v>
      </c>
      <c r="E24" s="138">
        <v>1059809</v>
      </c>
      <c r="F24" s="138">
        <v>713455</v>
      </c>
      <c r="G24" s="138">
        <v>108728</v>
      </c>
      <c r="H24" s="146">
        <v>81.596441428155217</v>
      </c>
      <c r="I24" s="146">
        <v>18.40355857184478</v>
      </c>
      <c r="J24" s="146">
        <v>47.797405305746551</v>
      </c>
      <c r="K24" s="146">
        <v>32.176833563794425</v>
      </c>
      <c r="L24" s="146">
        <v>67.823166436205582</v>
      </c>
      <c r="M24" s="201">
        <v>4.9036347908757252</v>
      </c>
    </row>
    <row r="25" spans="1:13" s="62" customFormat="1" ht="12.75" customHeight="1">
      <c r="A25" s="102">
        <v>2011</v>
      </c>
      <c r="B25" s="141">
        <v>2380974</v>
      </c>
      <c r="C25" s="141">
        <v>1891093</v>
      </c>
      <c r="D25" s="141">
        <v>489881</v>
      </c>
      <c r="E25" s="141">
        <v>1125602</v>
      </c>
      <c r="F25" s="141">
        <v>775573</v>
      </c>
      <c r="G25" s="141">
        <v>125083</v>
      </c>
      <c r="H25" s="148">
        <v>79.425184819321842</v>
      </c>
      <c r="I25" s="148">
        <v>20.574815180678161</v>
      </c>
      <c r="J25" s="148">
        <v>47.274854744318922</v>
      </c>
      <c r="K25" s="148">
        <v>32.573770230166311</v>
      </c>
      <c r="L25" s="148">
        <v>67.426229769833697</v>
      </c>
      <c r="M25" s="150">
        <v>5.2534382987802468</v>
      </c>
    </row>
    <row r="26" spans="1:13" s="62" customFormat="1" ht="12.75" customHeight="1">
      <c r="A26" s="101">
        <v>2012</v>
      </c>
      <c r="B26" s="138">
        <v>2499409</v>
      </c>
      <c r="C26" s="138">
        <v>1925575</v>
      </c>
      <c r="D26" s="138">
        <v>573834</v>
      </c>
      <c r="E26" s="138">
        <v>1185392</v>
      </c>
      <c r="F26" s="138">
        <v>825734</v>
      </c>
      <c r="G26" s="138">
        <v>137814</v>
      </c>
      <c r="H26" s="146">
        <v>77.04121254264507</v>
      </c>
      <c r="I26" s="146">
        <v>22.958787457354919</v>
      </c>
      <c r="J26" s="146">
        <v>47.426891717201947</v>
      </c>
      <c r="K26" s="146">
        <v>33.037169986984921</v>
      </c>
      <c r="L26" s="146">
        <v>66.962830013015079</v>
      </c>
      <c r="M26" s="201">
        <v>5.5138634773260398</v>
      </c>
    </row>
    <row r="27" spans="1:13" s="62" customFormat="1" ht="12.75" customHeight="1">
      <c r="A27" s="102">
        <v>2013</v>
      </c>
      <c r="B27" s="141">
        <v>2616881</v>
      </c>
      <c r="C27" s="141">
        <v>1959764</v>
      </c>
      <c r="D27" s="141">
        <v>657117</v>
      </c>
      <c r="E27" s="141">
        <v>1245241</v>
      </c>
      <c r="F27" s="141">
        <v>879897</v>
      </c>
      <c r="G27" s="141">
        <v>157899</v>
      </c>
      <c r="H27" s="148">
        <v>74.889305245442955</v>
      </c>
      <c r="I27" s="148">
        <v>25.110694754557045</v>
      </c>
      <c r="J27" s="148">
        <v>47.584930304434934</v>
      </c>
      <c r="K27" s="148">
        <v>33.623882782595004</v>
      </c>
      <c r="L27" s="148">
        <v>66.376117217404996</v>
      </c>
      <c r="M27" s="150">
        <v>6.033862449228681</v>
      </c>
    </row>
    <row r="28" spans="1:13" s="62" customFormat="1" ht="12.75" customHeight="1">
      <c r="A28" s="101">
        <v>2014</v>
      </c>
      <c r="B28" s="138">
        <v>2698910</v>
      </c>
      <c r="C28" s="138">
        <v>1976582</v>
      </c>
      <c r="D28" s="138">
        <v>722328</v>
      </c>
      <c r="E28" s="138">
        <v>1290376</v>
      </c>
      <c r="F28" s="138">
        <v>930536</v>
      </c>
      <c r="G28" s="138">
        <v>180476</v>
      </c>
      <c r="H28" s="146">
        <v>73.236306508923974</v>
      </c>
      <c r="I28" s="146">
        <v>26.76369349107603</v>
      </c>
      <c r="J28" s="146">
        <v>47.81100518357411</v>
      </c>
      <c r="K28" s="146">
        <v>34.478215279501725</v>
      </c>
      <c r="L28" s="146">
        <v>65.521784720498275</v>
      </c>
      <c r="M28" s="201">
        <v>6.686995861292151</v>
      </c>
    </row>
    <row r="29" spans="1:13" s="62" customFormat="1" ht="12.75" customHeight="1">
      <c r="A29" s="102">
        <v>2015</v>
      </c>
      <c r="B29" s="141">
        <v>2757799</v>
      </c>
      <c r="C29" s="141">
        <v>1984377</v>
      </c>
      <c r="D29" s="141">
        <v>773422</v>
      </c>
      <c r="E29" s="141">
        <v>1323673</v>
      </c>
      <c r="F29" s="141">
        <v>965811</v>
      </c>
      <c r="G29" s="141">
        <v>196450</v>
      </c>
      <c r="H29" s="148">
        <v>71.955098975668648</v>
      </c>
      <c r="I29" s="148">
        <v>28.044901024331359</v>
      </c>
      <c r="J29" s="148">
        <v>47.997442888332323</v>
      </c>
      <c r="K29" s="148">
        <v>35.021080216505993</v>
      </c>
      <c r="L29" s="148">
        <v>64.978919783494007</v>
      </c>
      <c r="M29" s="150">
        <v>7.1234343039503596</v>
      </c>
    </row>
    <row r="30" spans="1:13" s="62" customFormat="1" ht="12.75" customHeight="1">
      <c r="A30" s="103">
        <v>2016</v>
      </c>
      <c r="B30" s="138">
        <v>2807010</v>
      </c>
      <c r="C30" s="138">
        <v>1994721</v>
      </c>
      <c r="D30" s="138">
        <v>812289</v>
      </c>
      <c r="E30" s="138">
        <v>1353385</v>
      </c>
      <c r="F30" s="138">
        <v>995930</v>
      </c>
      <c r="G30" s="138">
        <v>211569</v>
      </c>
      <c r="H30" s="146">
        <v>71.062126604465249</v>
      </c>
      <c r="I30" s="146">
        <v>28.937873395534751</v>
      </c>
      <c r="J30" s="146">
        <v>48.214470201388664</v>
      </c>
      <c r="K30" s="146">
        <v>35.480101602773054</v>
      </c>
      <c r="L30" s="146">
        <v>64.519898397226939</v>
      </c>
      <c r="M30" s="201">
        <v>7.5371658811333049</v>
      </c>
    </row>
    <row r="31" spans="1:13" s="62" customFormat="1" ht="12.75" customHeight="1">
      <c r="A31" s="100">
        <v>2017</v>
      </c>
      <c r="B31" s="141">
        <v>2844978</v>
      </c>
      <c r="C31" s="141">
        <v>2005894</v>
      </c>
      <c r="D31" s="141">
        <v>839084</v>
      </c>
      <c r="E31" s="141">
        <v>1380335</v>
      </c>
      <c r="F31" s="141">
        <v>1026719</v>
      </c>
      <c r="G31" s="141">
        <v>230197</v>
      </c>
      <c r="H31" s="148">
        <v>70.50648546315648</v>
      </c>
      <c r="I31" s="148">
        <v>29.493514536843517</v>
      </c>
      <c r="J31" s="148">
        <v>48.518301371750496</v>
      </c>
      <c r="K31" s="148">
        <v>36.08882037049144</v>
      </c>
      <c r="L31" s="148">
        <v>63.91117962950856</v>
      </c>
      <c r="M31" s="150">
        <v>8.0913455218282895</v>
      </c>
    </row>
    <row r="32" spans="1:13" s="62" customFormat="1" ht="12.75" customHeight="1">
      <c r="A32" s="103">
        <v>2018</v>
      </c>
      <c r="B32" s="138">
        <v>2868222</v>
      </c>
      <c r="C32" s="138">
        <v>2008893</v>
      </c>
      <c r="D32" s="138">
        <v>859329</v>
      </c>
      <c r="E32" s="138">
        <v>1402244</v>
      </c>
      <c r="F32" s="138">
        <v>1050856</v>
      </c>
      <c r="G32" s="138">
        <v>246739</v>
      </c>
      <c r="H32" s="146">
        <v>70.039662201879764</v>
      </c>
      <c r="I32" s="146">
        <v>29.960337798120229</v>
      </c>
      <c r="J32" s="146">
        <v>48.888963267139012</v>
      </c>
      <c r="K32" s="146">
        <v>36.637889256828792</v>
      </c>
      <c r="L32" s="146">
        <v>63.362110743171208</v>
      </c>
      <c r="M32" s="201">
        <v>8.6025070583797216</v>
      </c>
    </row>
    <row r="33" spans="1:14" s="62" customFormat="1" ht="12.75" customHeight="1">
      <c r="A33" s="100">
        <v>2019</v>
      </c>
      <c r="B33" s="141">
        <v>2891049</v>
      </c>
      <c r="C33" s="141">
        <v>2010414</v>
      </c>
      <c r="D33" s="141">
        <v>880635</v>
      </c>
      <c r="E33" s="141">
        <v>1426182</v>
      </c>
      <c r="F33" s="141">
        <v>1076744</v>
      </c>
      <c r="G33" s="141">
        <v>269181</v>
      </c>
      <c r="H33" s="148">
        <v>69.539257203873063</v>
      </c>
      <c r="I33" s="148">
        <v>30.460742796126944</v>
      </c>
      <c r="J33" s="148">
        <v>49.330952190710015</v>
      </c>
      <c r="K33" s="148">
        <v>37.244059163300243</v>
      </c>
      <c r="L33" s="148">
        <v>62.755940836699757</v>
      </c>
      <c r="M33" s="150">
        <v>9.3108418432202278</v>
      </c>
    </row>
    <row r="34" spans="1:14" s="62" customFormat="1" ht="12.75" customHeight="1">
      <c r="A34" s="103">
        <v>2020</v>
      </c>
      <c r="B34" s="138">
        <v>2944145</v>
      </c>
      <c r="C34" s="138">
        <v>2040811</v>
      </c>
      <c r="D34" s="138">
        <v>903334</v>
      </c>
      <c r="E34" s="138">
        <v>1467779</v>
      </c>
      <c r="F34" s="138">
        <v>1126110</v>
      </c>
      <c r="G34" s="138">
        <v>306637</v>
      </c>
      <c r="H34" s="146">
        <v>69.317611734476387</v>
      </c>
      <c r="I34" s="146">
        <v>30.682388265523606</v>
      </c>
      <c r="J34" s="146">
        <v>49.854168188047801</v>
      </c>
      <c r="K34" s="146">
        <v>38.249135147895231</v>
      </c>
      <c r="L34" s="146">
        <v>61.750864852104769</v>
      </c>
      <c r="M34" s="201">
        <v>10.415145993149116</v>
      </c>
    </row>
    <row r="35" spans="1:14" s="62" customFormat="1" ht="12.75" customHeight="1">
      <c r="A35" s="100">
        <v>2021</v>
      </c>
      <c r="B35" s="141">
        <v>2941915</v>
      </c>
      <c r="C35" s="141">
        <v>2029254</v>
      </c>
      <c r="D35" s="141">
        <v>912661</v>
      </c>
      <c r="E35" s="141">
        <v>1475633</v>
      </c>
      <c r="F35" s="141">
        <v>1150583</v>
      </c>
      <c r="G35" s="141">
        <v>342586</v>
      </c>
      <c r="H35" s="148">
        <v>68.977315796003623</v>
      </c>
      <c r="I35" s="148">
        <v>31.022684203996377</v>
      </c>
      <c r="J35" s="148">
        <v>50.158927093406845</v>
      </c>
      <c r="K35" s="148">
        <v>39.110001478628718</v>
      </c>
      <c r="L35" s="148">
        <v>60.889998521371282</v>
      </c>
      <c r="M35" s="150">
        <v>11.644999940514937</v>
      </c>
    </row>
    <row r="36" spans="1:14" s="62" customFormat="1" ht="12.75" customHeight="1">
      <c r="A36" s="103">
        <v>2022</v>
      </c>
      <c r="B36" s="138">
        <v>2920263</v>
      </c>
      <c r="C36" s="138">
        <v>2012176</v>
      </c>
      <c r="D36" s="138">
        <v>908087</v>
      </c>
      <c r="E36" s="138">
        <v>1476138</v>
      </c>
      <c r="F36" s="138">
        <v>1155064</v>
      </c>
      <c r="G36" s="138">
        <v>365022</v>
      </c>
      <c r="H36" s="146">
        <v>68.903930913071875</v>
      </c>
      <c r="I36" s="146">
        <v>31.096069086928129</v>
      </c>
      <c r="J36" s="146">
        <v>50.54811844001722</v>
      </c>
      <c r="K36" s="146">
        <v>39.6</v>
      </c>
      <c r="L36" s="146">
        <v>60.4</v>
      </c>
      <c r="M36" s="201">
        <v>12.499627602034474</v>
      </c>
    </row>
    <row r="37" spans="1:14" s="62" customFormat="1" ht="12.75" customHeight="1">
      <c r="A37" s="104">
        <v>2023</v>
      </c>
      <c r="B37" s="141">
        <v>2868311</v>
      </c>
      <c r="C37" s="141">
        <v>1986577</v>
      </c>
      <c r="D37" s="141">
        <v>881734</v>
      </c>
      <c r="E37" s="141">
        <v>1460481</v>
      </c>
      <c r="F37" s="141">
        <v>1142264</v>
      </c>
      <c r="G37" s="141">
        <v>372887</v>
      </c>
      <c r="H37" s="148">
        <f>C37/B37*100</f>
        <v>69.259470120220584</v>
      </c>
      <c r="I37" s="148">
        <f>D37/B37*100</f>
        <v>30.740529879779427</v>
      </c>
      <c r="J37" s="148">
        <f>E37/B37*100</f>
        <v>50.917804938167443</v>
      </c>
      <c r="K37" s="148">
        <f>F37/B37*100</f>
        <v>39.823575616451635</v>
      </c>
      <c r="L37" s="148">
        <f>100-K37</f>
        <v>60.176424383548365</v>
      </c>
      <c r="M37" s="150">
        <f>G37/B37*100</f>
        <v>13.000229054659693</v>
      </c>
    </row>
    <row r="38" spans="1:14" s="62" customFormat="1" ht="12.75" customHeight="1">
      <c r="A38" s="103">
        <v>2024</v>
      </c>
      <c r="B38" s="138">
        <v>2864120</v>
      </c>
      <c r="C38" s="138">
        <v>1970750</v>
      </c>
      <c r="D38" s="138">
        <v>893375</v>
      </c>
      <c r="E38" s="138">
        <v>1465490</v>
      </c>
      <c r="F38" s="138">
        <v>1148895</v>
      </c>
      <c r="G38" s="138">
        <v>383672</v>
      </c>
      <c r="H38" s="146">
        <v>68.808220325964001</v>
      </c>
      <c r="I38" s="146">
        <v>31.19195424772705</v>
      </c>
      <c r="J38" s="146">
        <v>51.16719969833666</v>
      </c>
      <c r="K38" s="146">
        <v>40.113368154965571</v>
      </c>
      <c r="L38" s="146">
        <v>59.886631845034429</v>
      </c>
      <c r="M38" s="201">
        <v>13.39573760875941</v>
      </c>
    </row>
    <row r="39" spans="1:14" s="62" customFormat="1" ht="12.75" customHeight="1">
      <c r="A39" s="99" t="s">
        <v>321</v>
      </c>
      <c r="B39" s="213">
        <v>2876938</v>
      </c>
      <c r="C39" s="214" t="s">
        <v>41</v>
      </c>
      <c r="D39" s="214" t="s">
        <v>41</v>
      </c>
      <c r="E39" s="214">
        <v>1472486</v>
      </c>
      <c r="F39" s="214">
        <v>1112853</v>
      </c>
      <c r="G39" s="214" t="s">
        <v>41</v>
      </c>
      <c r="H39" s="214" t="s">
        <v>41</v>
      </c>
      <c r="I39" s="214" t="s">
        <v>41</v>
      </c>
      <c r="J39" s="215">
        <v>51.2</v>
      </c>
      <c r="K39" s="215">
        <v>38.700000000000003</v>
      </c>
      <c r="L39" s="216">
        <v>61.3</v>
      </c>
      <c r="M39" s="217" t="s">
        <v>41</v>
      </c>
    </row>
    <row r="40" spans="1:14" ht="12.75" customHeight="1">
      <c r="A40" s="283" t="s">
        <v>277</v>
      </c>
      <c r="B40" s="283"/>
      <c r="C40" s="283"/>
      <c r="D40" s="283"/>
      <c r="E40" s="283"/>
      <c r="F40" s="283"/>
      <c r="G40" s="283"/>
      <c r="H40" s="283"/>
      <c r="I40" s="283"/>
      <c r="J40" s="283"/>
      <c r="K40" s="283"/>
      <c r="L40" s="283"/>
      <c r="M40" s="283"/>
      <c r="N40" s="93"/>
    </row>
    <row r="41" spans="1:14">
      <c r="A41" s="266" t="s">
        <v>278</v>
      </c>
      <c r="B41" s="266"/>
      <c r="C41" s="266"/>
      <c r="D41" s="266"/>
      <c r="E41" s="266"/>
      <c r="F41" s="266"/>
      <c r="G41" s="266"/>
      <c r="H41" s="266"/>
      <c r="I41" s="266"/>
      <c r="J41" s="266"/>
      <c r="K41" s="266"/>
      <c r="L41" s="266"/>
      <c r="M41" s="266"/>
    </row>
    <row r="42" spans="1:14">
      <c r="A42" s="266" t="s">
        <v>281</v>
      </c>
      <c r="B42" s="266"/>
      <c r="C42" s="266"/>
      <c r="D42" s="266"/>
      <c r="E42" s="266"/>
      <c r="F42" s="266"/>
      <c r="G42" s="266"/>
      <c r="H42" s="266"/>
      <c r="I42" s="266"/>
      <c r="J42" s="266"/>
      <c r="K42" s="266"/>
      <c r="L42" s="266"/>
      <c r="M42" s="266"/>
    </row>
    <row r="43" spans="1:14">
      <c r="A43" s="266" t="s">
        <v>322</v>
      </c>
      <c r="B43" s="266"/>
      <c r="C43" s="266"/>
      <c r="D43" s="266"/>
      <c r="E43" s="266"/>
      <c r="F43" s="266"/>
      <c r="G43" s="266"/>
      <c r="H43" s="266"/>
      <c r="I43" s="266"/>
      <c r="J43" s="266"/>
      <c r="K43" s="266"/>
      <c r="L43" s="266"/>
      <c r="M43" s="266"/>
    </row>
    <row r="44" spans="1:14">
      <c r="A44" s="266" t="s">
        <v>323</v>
      </c>
      <c r="B44" s="266"/>
      <c r="C44" s="266"/>
      <c r="D44" s="266"/>
      <c r="E44" s="266"/>
      <c r="F44" s="266"/>
      <c r="G44" s="266"/>
      <c r="H44" s="266"/>
      <c r="I44" s="266"/>
      <c r="J44" s="266"/>
      <c r="K44" s="266"/>
      <c r="L44" s="266"/>
      <c r="M44" s="266"/>
    </row>
    <row r="45" spans="1:14">
      <c r="A45" s="291" t="s">
        <v>234</v>
      </c>
      <c r="B45" s="291"/>
      <c r="C45" s="291"/>
      <c r="D45" s="291"/>
      <c r="E45" s="291"/>
      <c r="F45" s="291"/>
      <c r="G45" s="291"/>
      <c r="H45" s="291"/>
      <c r="I45" s="291"/>
      <c r="J45" s="291"/>
      <c r="K45" s="291"/>
      <c r="L45" s="291"/>
      <c r="M45" s="291"/>
    </row>
    <row r="46" spans="1:14">
      <c r="A46" s="48"/>
      <c r="B46" s="48"/>
      <c r="C46" s="48"/>
      <c r="D46" s="48"/>
      <c r="E46" s="48"/>
      <c r="F46" s="48"/>
    </row>
  </sheetData>
  <mergeCells count="20">
    <mergeCell ref="A1:M1"/>
    <mergeCell ref="A2:M2"/>
    <mergeCell ref="A3:A6"/>
    <mergeCell ref="B3:M3"/>
    <mergeCell ref="B4:B5"/>
    <mergeCell ref="C4:G4"/>
    <mergeCell ref="H4:H5"/>
    <mergeCell ref="I4:I5"/>
    <mergeCell ref="J4:J5"/>
    <mergeCell ref="K4:K5"/>
    <mergeCell ref="L4:L5"/>
    <mergeCell ref="M4:M5"/>
    <mergeCell ref="B6:G6"/>
    <mergeCell ref="H6:M6"/>
    <mergeCell ref="A45:M45"/>
    <mergeCell ref="A40:M40"/>
    <mergeCell ref="A41:M41"/>
    <mergeCell ref="A42:M42"/>
    <mergeCell ref="A43:M43"/>
    <mergeCell ref="A44:M44"/>
  </mergeCells>
  <hyperlinks>
    <hyperlink ref="A1" location="Inhalt!A20" display="Zurück zum Inhalt" xr:uid="{9CD8C613-25DB-4B1F-BCC1-7FEDB072249D}"/>
    <hyperlink ref="A1:B1" location="Inhalt!A14" display="Zurück zum Inhalt" xr:uid="{07EED724-B60C-4C03-A822-2602CBED6B1D}"/>
  </hyperlinks>
  <pageMargins left="0.70866141732283472" right="0.70866141732283472" top="0.78740157480314965" bottom="0.78740157480314965" header="0.51181102362204722" footer="0.51181102362204722"/>
  <pageSetup paperSize="9" orientation="portrait" horizontalDpi="300" verticalDpi="300" r:id="rId1"/>
  <headerFooter>
    <oddHeader>&amp;CBildung in Deutschland 2024 - Tabellen F3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72"/>
  <sheetViews>
    <sheetView showGridLines="0" zoomScaleNormal="100" workbookViewId="0">
      <selection sqref="A1:N1"/>
    </sheetView>
  </sheetViews>
  <sheetFormatPr baseColWidth="10" defaultColWidth="11.44140625" defaultRowHeight="13.2"/>
  <cols>
    <col min="1" max="1" width="10.6640625" style="2" customWidth="1"/>
    <col min="2" max="3" width="10.88671875" style="2" customWidth="1"/>
    <col min="4" max="6" width="12.109375" style="2" customWidth="1"/>
    <col min="7" max="11" width="10.88671875" style="2" customWidth="1"/>
    <col min="12" max="12" width="11.44140625" style="2"/>
    <col min="13" max="14" width="10.88671875" style="2" customWidth="1"/>
    <col min="15" max="15" width="3.109375" style="2" customWidth="1"/>
    <col min="16" max="16384" width="11.44140625" style="2"/>
  </cols>
  <sheetData>
    <row r="1" spans="1:14" s="7" customFormat="1" ht="24" customHeight="1">
      <c r="A1" s="246" t="s">
        <v>28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</row>
    <row r="2" spans="1:14" s="12" customFormat="1" ht="15" customHeight="1">
      <c r="A2" s="248" t="s">
        <v>326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</row>
    <row r="3" spans="1:14" ht="12.75" customHeight="1">
      <c r="A3" s="249" t="s">
        <v>29</v>
      </c>
      <c r="B3" s="261" t="s">
        <v>116</v>
      </c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</row>
    <row r="4" spans="1:14" ht="12.75" customHeight="1">
      <c r="A4" s="249"/>
      <c r="B4" s="296" t="s">
        <v>313</v>
      </c>
      <c r="C4" s="296" t="s">
        <v>314</v>
      </c>
      <c r="D4" s="296" t="s">
        <v>119</v>
      </c>
      <c r="E4" s="296"/>
      <c r="F4" s="296"/>
      <c r="G4" s="296" t="s">
        <v>315</v>
      </c>
      <c r="H4" s="296" t="s">
        <v>316</v>
      </c>
      <c r="I4" s="296" t="s">
        <v>122</v>
      </c>
      <c r="J4" s="296" t="s">
        <v>119</v>
      </c>
      <c r="K4" s="296"/>
      <c r="L4" s="296" t="s">
        <v>317</v>
      </c>
      <c r="M4" s="296" t="s">
        <v>124</v>
      </c>
      <c r="N4" s="297" t="s">
        <v>125</v>
      </c>
    </row>
    <row r="5" spans="1:14" ht="12.75" customHeight="1">
      <c r="A5" s="249"/>
      <c r="B5" s="296"/>
      <c r="C5" s="296"/>
      <c r="D5" s="296" t="s">
        <v>318</v>
      </c>
      <c r="E5" s="296" t="s">
        <v>127</v>
      </c>
      <c r="F5" s="296" t="s">
        <v>319</v>
      </c>
      <c r="G5" s="296"/>
      <c r="H5" s="296"/>
      <c r="I5" s="296"/>
      <c r="J5" s="296" t="s">
        <v>129</v>
      </c>
      <c r="K5" s="296" t="s">
        <v>130</v>
      </c>
      <c r="L5" s="296"/>
      <c r="M5" s="296"/>
      <c r="N5" s="297"/>
    </row>
    <row r="6" spans="1:14" ht="38.25" customHeight="1">
      <c r="A6" s="249"/>
      <c r="B6" s="296"/>
      <c r="C6" s="296"/>
      <c r="D6" s="296"/>
      <c r="E6" s="296"/>
      <c r="F6" s="296"/>
      <c r="G6" s="296"/>
      <c r="H6" s="296"/>
      <c r="I6" s="296"/>
      <c r="J6" s="296"/>
      <c r="K6" s="296"/>
      <c r="L6" s="296"/>
      <c r="M6" s="296"/>
      <c r="N6" s="297"/>
    </row>
    <row r="7" spans="1:14" ht="12.75" customHeight="1">
      <c r="A7" s="249"/>
      <c r="B7" s="298" t="s">
        <v>39</v>
      </c>
      <c r="C7" s="298"/>
      <c r="D7" s="298"/>
      <c r="E7" s="298"/>
      <c r="F7" s="298"/>
      <c r="G7" s="298"/>
      <c r="H7" s="298"/>
      <c r="I7" s="298"/>
      <c r="J7" s="298"/>
      <c r="K7" s="298"/>
      <c r="L7" s="298"/>
      <c r="M7" s="298"/>
      <c r="N7" s="298"/>
    </row>
    <row r="8" spans="1:14" ht="12.75" customHeight="1">
      <c r="A8" s="259" t="s">
        <v>40</v>
      </c>
      <c r="B8" s="259"/>
      <c r="C8" s="259"/>
      <c r="D8" s="259"/>
      <c r="E8" s="259"/>
      <c r="F8" s="259"/>
      <c r="G8" s="259"/>
      <c r="H8" s="259"/>
      <c r="I8" s="259"/>
      <c r="J8" s="259"/>
      <c r="K8" s="259"/>
      <c r="L8" s="259"/>
      <c r="M8" s="259"/>
      <c r="N8" s="259"/>
    </row>
    <row r="9" spans="1:14" ht="12.75" customHeight="1">
      <c r="A9" s="100">
        <v>1975</v>
      </c>
      <c r="B9" s="191">
        <v>19.060001101274398</v>
      </c>
      <c r="C9" s="191">
        <v>28.080050413895599</v>
      </c>
      <c r="D9" s="163" t="s">
        <v>41</v>
      </c>
      <c r="E9" s="163" t="s">
        <v>41</v>
      </c>
      <c r="F9" s="163" t="s">
        <v>41</v>
      </c>
      <c r="G9" s="191">
        <v>15.7745324172362</v>
      </c>
      <c r="H9" s="191">
        <v>22.606104731197298</v>
      </c>
      <c r="I9" s="191">
        <v>3.04441195005109</v>
      </c>
      <c r="J9" s="163" t="s">
        <v>41</v>
      </c>
      <c r="K9" s="163" t="s">
        <v>41</v>
      </c>
      <c r="L9" s="191">
        <v>3.7143538884164302</v>
      </c>
      <c r="M9" s="191">
        <v>1.7271653808268099</v>
      </c>
      <c r="N9" s="192">
        <v>5.8551089955765496</v>
      </c>
    </row>
    <row r="10" spans="1:14" ht="12.75" customHeight="1">
      <c r="A10" s="101">
        <v>1976</v>
      </c>
      <c r="B10" s="188">
        <v>17.666357090303801</v>
      </c>
      <c r="C10" s="188">
        <v>29.319494867867199</v>
      </c>
      <c r="D10" s="162" t="s">
        <v>41</v>
      </c>
      <c r="E10" s="162" t="s">
        <v>41</v>
      </c>
      <c r="F10" s="162" t="s">
        <v>41</v>
      </c>
      <c r="G10" s="188">
        <v>14.3542920551448</v>
      </c>
      <c r="H10" s="188">
        <v>24.947834372625401</v>
      </c>
      <c r="I10" s="188">
        <v>3.6540061995682001</v>
      </c>
      <c r="J10" s="162" t="s">
        <v>41</v>
      </c>
      <c r="K10" s="162" t="s">
        <v>41</v>
      </c>
      <c r="L10" s="188">
        <v>3.4881617194755701</v>
      </c>
      <c r="M10" s="188">
        <v>1.7078966095357599</v>
      </c>
      <c r="N10" s="189">
        <v>4.7075709512839401</v>
      </c>
    </row>
    <row r="11" spans="1:14" ht="12.75" customHeight="1">
      <c r="A11" s="100">
        <v>1977</v>
      </c>
      <c r="B11" s="191">
        <v>16.857798867289102</v>
      </c>
      <c r="C11" s="191">
        <v>30.180927598346901</v>
      </c>
      <c r="D11" s="163" t="s">
        <v>41</v>
      </c>
      <c r="E11" s="163" t="s">
        <v>41</v>
      </c>
      <c r="F11" s="163" t="s">
        <v>41</v>
      </c>
      <c r="G11" s="191">
        <v>14.0180621460279</v>
      </c>
      <c r="H11" s="191">
        <v>23.581203122608301</v>
      </c>
      <c r="I11" s="191">
        <v>4.5706413592530204</v>
      </c>
      <c r="J11" s="163" t="s">
        <v>41</v>
      </c>
      <c r="K11" s="163" t="s">
        <v>41</v>
      </c>
      <c r="L11" s="191">
        <v>3.8181539874483401</v>
      </c>
      <c r="M11" s="191">
        <v>1.7498851982243999</v>
      </c>
      <c r="N11" s="192">
        <v>5.0433185366600304</v>
      </c>
    </row>
    <row r="12" spans="1:14" ht="12.75" customHeight="1">
      <c r="A12" s="101">
        <v>1978</v>
      </c>
      <c r="B12" s="188">
        <v>17.132241395657498</v>
      </c>
      <c r="C12" s="188">
        <v>30.751042950602098</v>
      </c>
      <c r="D12" s="162" t="s">
        <v>41</v>
      </c>
      <c r="E12" s="162" t="s">
        <v>41</v>
      </c>
      <c r="F12" s="162" t="s">
        <v>41</v>
      </c>
      <c r="G12" s="188">
        <v>13.8570209538257</v>
      </c>
      <c r="H12" s="188">
        <v>21.964184128188101</v>
      </c>
      <c r="I12" s="188">
        <v>5.0648288612875696</v>
      </c>
      <c r="J12" s="162" t="s">
        <v>41</v>
      </c>
      <c r="K12" s="162" t="s">
        <v>41</v>
      </c>
      <c r="L12" s="188">
        <v>3.8251398501943701</v>
      </c>
      <c r="M12" s="188">
        <v>1.87375557030435</v>
      </c>
      <c r="N12" s="189">
        <v>5.3984545368351204</v>
      </c>
    </row>
    <row r="13" spans="1:14" ht="12.75" customHeight="1">
      <c r="A13" s="100">
        <v>1979</v>
      </c>
      <c r="B13" s="191">
        <v>16.1576966812422</v>
      </c>
      <c r="C13" s="191">
        <v>32.235677525995598</v>
      </c>
      <c r="D13" s="163" t="s">
        <v>41</v>
      </c>
      <c r="E13" s="163" t="s">
        <v>41</v>
      </c>
      <c r="F13" s="163" t="s">
        <v>41</v>
      </c>
      <c r="G13" s="191">
        <v>12.6431661254587</v>
      </c>
      <c r="H13" s="191">
        <v>22.376704219077901</v>
      </c>
      <c r="I13" s="191">
        <v>5.4007479221129397</v>
      </c>
      <c r="J13" s="163" t="s">
        <v>41</v>
      </c>
      <c r="K13" s="163" t="s">
        <v>41</v>
      </c>
      <c r="L13" s="191">
        <v>3.8884916122527899</v>
      </c>
      <c r="M13" s="191">
        <v>1.91669695086925</v>
      </c>
      <c r="N13" s="192">
        <v>5.22255958172632</v>
      </c>
    </row>
    <row r="14" spans="1:14" ht="12.75" customHeight="1">
      <c r="A14" s="101">
        <v>1980</v>
      </c>
      <c r="B14" s="188">
        <v>16.591125640256301</v>
      </c>
      <c r="C14" s="188">
        <v>33.350705137316197</v>
      </c>
      <c r="D14" s="162" t="s">
        <v>41</v>
      </c>
      <c r="E14" s="162" t="s">
        <v>41</v>
      </c>
      <c r="F14" s="162" t="s">
        <v>41</v>
      </c>
      <c r="G14" s="188">
        <v>12.8640840584745</v>
      </c>
      <c r="H14" s="188">
        <v>21.747392913356801</v>
      </c>
      <c r="I14" s="188">
        <v>5.3499892084248</v>
      </c>
      <c r="J14" s="162" t="s">
        <v>41</v>
      </c>
      <c r="K14" s="162" t="s">
        <v>41</v>
      </c>
      <c r="L14" s="188">
        <v>3.6017540257839702</v>
      </c>
      <c r="M14" s="188">
        <v>1.6392665940209401</v>
      </c>
      <c r="N14" s="189">
        <v>4.7530308533767096</v>
      </c>
    </row>
    <row r="15" spans="1:14" ht="12.75" customHeight="1">
      <c r="A15" s="100">
        <v>1981</v>
      </c>
      <c r="B15" s="191">
        <v>16.393350870319601</v>
      </c>
      <c r="C15" s="191">
        <v>33.790414357941103</v>
      </c>
      <c r="D15" s="163" t="s">
        <v>41</v>
      </c>
      <c r="E15" s="163" t="s">
        <v>41</v>
      </c>
      <c r="F15" s="163" t="s">
        <v>41</v>
      </c>
      <c r="G15" s="191">
        <v>13.0235443368594</v>
      </c>
      <c r="H15" s="191">
        <v>23.3349191246432</v>
      </c>
      <c r="I15" s="191">
        <v>4.5190388239025401</v>
      </c>
      <c r="J15" s="163" t="s">
        <v>41</v>
      </c>
      <c r="K15" s="163" t="s">
        <v>41</v>
      </c>
      <c r="L15" s="191">
        <v>3.2088953564299199</v>
      </c>
      <c r="M15" s="191">
        <v>1.3437249305050301</v>
      </c>
      <c r="N15" s="192">
        <v>4.3035577694446001</v>
      </c>
    </row>
    <row r="16" spans="1:14" ht="12.75" customHeight="1">
      <c r="A16" s="101">
        <v>1982</v>
      </c>
      <c r="B16" s="188">
        <v>15.2978359353529</v>
      </c>
      <c r="C16" s="188">
        <v>33.305850332898899</v>
      </c>
      <c r="D16" s="162" t="s">
        <v>41</v>
      </c>
      <c r="E16" s="162" t="s">
        <v>41</v>
      </c>
      <c r="F16" s="162" t="s">
        <v>41</v>
      </c>
      <c r="G16" s="188">
        <v>13.1696764984884</v>
      </c>
      <c r="H16" s="188">
        <v>25.796342101297</v>
      </c>
      <c r="I16" s="188">
        <v>3.9446971107387601</v>
      </c>
      <c r="J16" s="162" t="s">
        <v>41</v>
      </c>
      <c r="K16" s="162" t="s">
        <v>41</v>
      </c>
      <c r="L16" s="188">
        <v>3.0656843710382402</v>
      </c>
      <c r="M16" s="188">
        <v>1.0580955167247399</v>
      </c>
      <c r="N16" s="189">
        <v>4.2962135517788598</v>
      </c>
    </row>
    <row r="17" spans="1:16" ht="12.75" customHeight="1">
      <c r="A17" s="100">
        <v>1983</v>
      </c>
      <c r="B17" s="191">
        <v>14.6525243734841</v>
      </c>
      <c r="C17" s="191">
        <v>32.543932585721898</v>
      </c>
      <c r="D17" s="163" t="s">
        <v>41</v>
      </c>
      <c r="E17" s="163" t="s">
        <v>41</v>
      </c>
      <c r="F17" s="163" t="s">
        <v>41</v>
      </c>
      <c r="G17" s="191">
        <v>13.5043964897013</v>
      </c>
      <c r="H17" s="191">
        <v>27.6003050185898</v>
      </c>
      <c r="I17" s="191">
        <v>3.7145060465196398</v>
      </c>
      <c r="J17" s="163" t="s">
        <v>41</v>
      </c>
      <c r="K17" s="163" t="s">
        <v>41</v>
      </c>
      <c r="L17" s="191">
        <v>3.01787460634077</v>
      </c>
      <c r="M17" s="191">
        <v>0.85258727279777002</v>
      </c>
      <c r="N17" s="192">
        <v>4.0389114110556301</v>
      </c>
    </row>
    <row r="18" spans="1:16" ht="12.75" customHeight="1">
      <c r="A18" s="101">
        <v>1984</v>
      </c>
      <c r="B18" s="188">
        <v>15.128348391727201</v>
      </c>
      <c r="C18" s="188">
        <v>32.238136120612502</v>
      </c>
      <c r="D18" s="162" t="s">
        <v>41</v>
      </c>
      <c r="E18" s="162" t="s">
        <v>41</v>
      </c>
      <c r="F18" s="162" t="s">
        <v>41</v>
      </c>
      <c r="G18" s="188">
        <v>13.385844655519399</v>
      </c>
      <c r="H18" s="188">
        <v>27.028794919665899</v>
      </c>
      <c r="I18" s="188">
        <v>4.0137546958113601</v>
      </c>
      <c r="J18" s="162" t="s">
        <v>41</v>
      </c>
      <c r="K18" s="162" t="s">
        <v>41</v>
      </c>
      <c r="L18" s="188">
        <v>3.1702120894146102</v>
      </c>
      <c r="M18" s="188">
        <v>0.80084308835620499</v>
      </c>
      <c r="N18" s="189">
        <v>4.1223204916804104</v>
      </c>
    </row>
    <row r="19" spans="1:16" ht="12.75" customHeight="1">
      <c r="A19" s="100">
        <v>1985</v>
      </c>
      <c r="B19" s="191">
        <v>15.085362846491901</v>
      </c>
      <c r="C19" s="191">
        <v>32.664162109629999</v>
      </c>
      <c r="D19" s="163" t="s">
        <v>41</v>
      </c>
      <c r="E19" s="163" t="s">
        <v>41</v>
      </c>
      <c r="F19" s="163" t="s">
        <v>41</v>
      </c>
      <c r="G19" s="191">
        <v>12.9240945156003</v>
      </c>
      <c r="H19" s="191">
        <v>26.569578818603301</v>
      </c>
      <c r="I19" s="191">
        <v>4.38926038206582</v>
      </c>
      <c r="J19" s="163" t="s">
        <v>41</v>
      </c>
      <c r="K19" s="163" t="s">
        <v>41</v>
      </c>
      <c r="L19" s="191">
        <v>3.4275685006019598</v>
      </c>
      <c r="M19" s="191">
        <v>0.68561040116428096</v>
      </c>
      <c r="N19" s="192">
        <v>4.1102778704496101</v>
      </c>
    </row>
    <row r="20" spans="1:16" ht="12.75" customHeight="1">
      <c r="A20" s="101">
        <v>1986</v>
      </c>
      <c r="B20" s="188">
        <v>14.7178704853846</v>
      </c>
      <c r="C20" s="188">
        <v>34.141756679529003</v>
      </c>
      <c r="D20" s="162" t="s">
        <v>41</v>
      </c>
      <c r="E20" s="162" t="s">
        <v>41</v>
      </c>
      <c r="F20" s="162" t="s">
        <v>41</v>
      </c>
      <c r="G20" s="188">
        <v>12.5145823198523</v>
      </c>
      <c r="H20" s="188">
        <v>26.111680497239401</v>
      </c>
      <c r="I20" s="188">
        <v>4.5317363233189596</v>
      </c>
      <c r="J20" s="162" t="s">
        <v>41</v>
      </c>
      <c r="K20" s="162" t="s">
        <v>41</v>
      </c>
      <c r="L20" s="188">
        <v>3.2097634239995498</v>
      </c>
      <c r="M20" s="188">
        <v>0.70514667334186598</v>
      </c>
      <c r="N20" s="189">
        <v>3.9900060926939598</v>
      </c>
    </row>
    <row r="21" spans="1:16" ht="12.75" customHeight="1">
      <c r="A21" s="100">
        <v>1987</v>
      </c>
      <c r="B21" s="191">
        <v>14.091320250127801</v>
      </c>
      <c r="C21" s="191">
        <v>35.184384053696199</v>
      </c>
      <c r="D21" s="163" t="s">
        <v>41</v>
      </c>
      <c r="E21" s="163" t="s">
        <v>41</v>
      </c>
      <c r="F21" s="163" t="s">
        <v>41</v>
      </c>
      <c r="G21" s="191">
        <v>12.425986374938301</v>
      </c>
      <c r="H21" s="191">
        <v>26.160730282333301</v>
      </c>
      <c r="I21" s="191">
        <v>4.6805014791800499</v>
      </c>
      <c r="J21" s="163" t="s">
        <v>41</v>
      </c>
      <c r="K21" s="163" t="s">
        <v>41</v>
      </c>
      <c r="L21" s="191">
        <v>2.9290823839925202</v>
      </c>
      <c r="M21" s="191">
        <v>0.77301905673321902</v>
      </c>
      <c r="N21" s="192">
        <v>3.6916139012336</v>
      </c>
    </row>
    <row r="22" spans="1:16" ht="12.75" customHeight="1">
      <c r="A22" s="101">
        <v>1988</v>
      </c>
      <c r="B22" s="188">
        <v>13.830715532286201</v>
      </c>
      <c r="C22" s="188">
        <v>35.200861183148199</v>
      </c>
      <c r="D22" s="162" t="s">
        <v>41</v>
      </c>
      <c r="E22" s="162" t="s">
        <v>41</v>
      </c>
      <c r="F22" s="162" t="s">
        <v>41</v>
      </c>
      <c r="G22" s="188">
        <v>12.5446494103831</v>
      </c>
      <c r="H22" s="188">
        <v>26.702386194973201</v>
      </c>
      <c r="I22" s="188">
        <v>4.4812513252108097</v>
      </c>
      <c r="J22" s="162" t="s">
        <v>41</v>
      </c>
      <c r="K22" s="162" t="s">
        <v>41</v>
      </c>
      <c r="L22" s="188">
        <v>2.8673484366589999</v>
      </c>
      <c r="M22" s="188">
        <v>0.81714537358712103</v>
      </c>
      <c r="N22" s="189">
        <v>3.5014108398166699</v>
      </c>
    </row>
    <row r="23" spans="1:16" ht="12.75" customHeight="1">
      <c r="A23" s="100">
        <v>1989</v>
      </c>
      <c r="B23" s="191">
        <v>14.423623392882</v>
      </c>
      <c r="C23" s="191">
        <v>32.897482264570897</v>
      </c>
      <c r="D23" s="163" t="s">
        <v>41</v>
      </c>
      <c r="E23" s="163" t="s">
        <v>41</v>
      </c>
      <c r="F23" s="163" t="s">
        <v>41</v>
      </c>
      <c r="G23" s="191">
        <v>12.822367505911799</v>
      </c>
      <c r="H23" s="191">
        <v>28.3810583629752</v>
      </c>
      <c r="I23" s="191">
        <v>4.2875027323490302</v>
      </c>
      <c r="J23" s="163" t="s">
        <v>41</v>
      </c>
      <c r="K23" s="163" t="s">
        <v>41</v>
      </c>
      <c r="L23" s="191">
        <v>2.7200286151461599</v>
      </c>
      <c r="M23" s="191">
        <v>0.82228801939470997</v>
      </c>
      <c r="N23" s="192">
        <v>3.5864316515311101</v>
      </c>
    </row>
    <row r="24" spans="1:16" ht="12.75" customHeight="1">
      <c r="A24" s="101">
        <v>1990</v>
      </c>
      <c r="B24" s="188">
        <v>14.858134078051499</v>
      </c>
      <c r="C24" s="188">
        <v>34.754631695625299</v>
      </c>
      <c r="D24" s="162" t="s">
        <v>41</v>
      </c>
      <c r="E24" s="162" t="s">
        <v>41</v>
      </c>
      <c r="F24" s="162" t="s">
        <v>41</v>
      </c>
      <c r="G24" s="188">
        <v>13.1555270848029</v>
      </c>
      <c r="H24" s="188">
        <v>26.9613629493141</v>
      </c>
      <c r="I24" s="188">
        <v>3.48798710178934</v>
      </c>
      <c r="J24" s="162" t="s">
        <v>41</v>
      </c>
      <c r="K24" s="162" t="s">
        <v>41</v>
      </c>
      <c r="L24" s="188">
        <v>2.4738364979054799</v>
      </c>
      <c r="M24" s="188">
        <v>0.92993795615184205</v>
      </c>
      <c r="N24" s="189">
        <v>3.3145234427857799</v>
      </c>
    </row>
    <row r="25" spans="1:16" ht="12.75" customHeight="1">
      <c r="A25" s="100">
        <v>1991</v>
      </c>
      <c r="B25" s="191">
        <v>14.8264030927189</v>
      </c>
      <c r="C25" s="191">
        <v>36.651225183989503</v>
      </c>
      <c r="D25" s="163" t="s">
        <v>41</v>
      </c>
      <c r="E25" s="163" t="s">
        <v>41</v>
      </c>
      <c r="F25" s="163" t="s">
        <v>41</v>
      </c>
      <c r="G25" s="191">
        <v>12.2562622767158</v>
      </c>
      <c r="H25" s="191">
        <v>26.4093577596214</v>
      </c>
      <c r="I25" s="191">
        <v>3.2327610034383998</v>
      </c>
      <c r="J25" s="163" t="s">
        <v>41</v>
      </c>
      <c r="K25" s="163" t="s">
        <v>41</v>
      </c>
      <c r="L25" s="191">
        <v>2.5561366073699001</v>
      </c>
      <c r="M25" s="191">
        <v>0.85757351288202899</v>
      </c>
      <c r="N25" s="192">
        <v>3.1137252300559801</v>
      </c>
    </row>
    <row r="26" spans="1:16" ht="12.75" customHeight="1">
      <c r="A26" s="101">
        <v>1992</v>
      </c>
      <c r="B26" s="188">
        <v>15.0103505041013</v>
      </c>
      <c r="C26" s="188">
        <v>37.333173189015</v>
      </c>
      <c r="D26" s="162" t="s">
        <v>41</v>
      </c>
      <c r="E26" s="162" t="s">
        <v>41</v>
      </c>
      <c r="F26" s="162" t="s">
        <v>41</v>
      </c>
      <c r="G26" s="188">
        <v>11.3392775136182</v>
      </c>
      <c r="H26" s="188">
        <v>25.4774302489067</v>
      </c>
      <c r="I26" s="188">
        <v>4.0879192307420604</v>
      </c>
      <c r="J26" s="162" t="s">
        <v>41</v>
      </c>
      <c r="K26" s="162" t="s">
        <v>41</v>
      </c>
      <c r="L26" s="188">
        <v>2.5840934300793399</v>
      </c>
      <c r="M26" s="188">
        <v>0.84782286154346198</v>
      </c>
      <c r="N26" s="189">
        <v>3.2800146955962699</v>
      </c>
    </row>
    <row r="27" spans="1:16" ht="12.75" customHeight="1">
      <c r="A27" s="300" t="s">
        <v>42</v>
      </c>
      <c r="B27" s="300"/>
      <c r="C27" s="300"/>
      <c r="D27" s="300"/>
      <c r="E27" s="300"/>
      <c r="F27" s="300"/>
      <c r="G27" s="300"/>
      <c r="H27" s="300"/>
      <c r="I27" s="300"/>
      <c r="J27" s="300"/>
      <c r="K27" s="300"/>
      <c r="L27" s="300"/>
      <c r="M27" s="300"/>
      <c r="N27" s="300"/>
    </row>
    <row r="28" spans="1:16" ht="12.75" customHeight="1">
      <c r="A28" s="100">
        <v>1993</v>
      </c>
      <c r="B28" s="142">
        <v>15.2546285442223</v>
      </c>
      <c r="C28" s="142">
        <v>38.434320299227799</v>
      </c>
      <c r="D28" s="142">
        <v>21.356768513275199</v>
      </c>
      <c r="E28" s="142">
        <v>6.1028613474627296</v>
      </c>
      <c r="F28" s="142">
        <v>12.7665944085959</v>
      </c>
      <c r="G28" s="142">
        <v>10.534288919266899</v>
      </c>
      <c r="H28" s="142">
        <v>24.4590563649021</v>
      </c>
      <c r="I28" s="142">
        <v>4.0653280287974303</v>
      </c>
      <c r="J28" s="142">
        <v>4.0653280287974303</v>
      </c>
      <c r="K28" s="163" t="s">
        <v>41</v>
      </c>
      <c r="L28" s="142">
        <v>2.7617972421703398</v>
      </c>
      <c r="M28" s="142">
        <v>0.90929748563555302</v>
      </c>
      <c r="N28" s="164">
        <v>3.46441981337941</v>
      </c>
      <c r="P28" s="27"/>
    </row>
    <row r="29" spans="1:16" ht="12.75" customHeight="1">
      <c r="A29" s="101">
        <v>1994</v>
      </c>
      <c r="B29" s="139">
        <v>15.6020635302611</v>
      </c>
      <c r="C29" s="139">
        <v>39.486448682469003</v>
      </c>
      <c r="D29" s="139">
        <v>21.329788834075298</v>
      </c>
      <c r="E29" s="139">
        <v>6.4034111418601896</v>
      </c>
      <c r="F29" s="139">
        <v>11.753248706533499</v>
      </c>
      <c r="G29" s="139">
        <v>9.9664601131031194</v>
      </c>
      <c r="H29" s="139">
        <v>23.384294910359799</v>
      </c>
      <c r="I29" s="139">
        <v>4.1169083142822798</v>
      </c>
      <c r="J29" s="139">
        <v>4.1169083142822798</v>
      </c>
      <c r="K29" s="162" t="s">
        <v>41</v>
      </c>
      <c r="L29" s="139">
        <v>2.6670226206232699</v>
      </c>
      <c r="M29" s="139">
        <v>1.0265010227409499</v>
      </c>
      <c r="N29" s="165">
        <v>3.66833112742149</v>
      </c>
      <c r="P29" s="27"/>
    </row>
    <row r="30" spans="1:16" ht="12.75" customHeight="1">
      <c r="A30" s="100">
        <v>1995</v>
      </c>
      <c r="B30" s="142">
        <v>16.2309172350216</v>
      </c>
      <c r="C30" s="142">
        <v>40.5749979917912</v>
      </c>
      <c r="D30" s="142">
        <v>21.7800762736825</v>
      </c>
      <c r="E30" s="142">
        <v>6.40714233801405</v>
      </c>
      <c r="F30" s="142">
        <v>12.387779380094599</v>
      </c>
      <c r="G30" s="142">
        <v>9.8054141309046106</v>
      </c>
      <c r="H30" s="142">
        <v>21.410183339899898</v>
      </c>
      <c r="I30" s="142">
        <v>4.1789868682270797</v>
      </c>
      <c r="J30" s="142">
        <v>4.1789868682270797</v>
      </c>
      <c r="K30" s="163" t="s">
        <v>41</v>
      </c>
      <c r="L30" s="142">
        <v>2.7613827186939401</v>
      </c>
      <c r="M30" s="142">
        <v>1.19727495629755</v>
      </c>
      <c r="N30" s="164">
        <v>3.7448312530840302</v>
      </c>
      <c r="P30" s="27"/>
    </row>
    <row r="31" spans="1:16" ht="12.75" customHeight="1">
      <c r="A31" s="101">
        <v>1996</v>
      </c>
      <c r="B31" s="139">
        <v>16.555737625006099</v>
      </c>
      <c r="C31" s="139">
        <v>40.457915083974903</v>
      </c>
      <c r="D31" s="139">
        <v>21.8075871714782</v>
      </c>
      <c r="E31" s="139">
        <v>6.2042769238845503</v>
      </c>
      <c r="F31" s="139">
        <v>12.4460509886121</v>
      </c>
      <c r="G31" s="139">
        <v>9.8932456400199502</v>
      </c>
      <c r="H31" s="139">
        <v>20.9436530464552</v>
      </c>
      <c r="I31" s="139">
        <v>4.2660497137093296</v>
      </c>
      <c r="J31" s="139">
        <v>4.2660497137093296</v>
      </c>
      <c r="K31" s="162" t="s">
        <v>41</v>
      </c>
      <c r="L31" s="139">
        <v>2.8599069320964299</v>
      </c>
      <c r="M31" s="139">
        <v>1.26777833190219</v>
      </c>
      <c r="N31" s="165">
        <v>3.6518465467008099</v>
      </c>
      <c r="P31" s="27"/>
    </row>
    <row r="32" spans="1:16" s="62" customFormat="1" ht="12.75" customHeight="1">
      <c r="A32" s="100">
        <v>1997</v>
      </c>
      <c r="B32" s="142">
        <v>16.3774005717964</v>
      </c>
      <c r="C32" s="142">
        <v>40.461328902659901</v>
      </c>
      <c r="D32" s="142">
        <v>22.457975960602901</v>
      </c>
      <c r="E32" s="142">
        <v>5.8841139401559701</v>
      </c>
      <c r="F32" s="142">
        <v>12.119239001901001</v>
      </c>
      <c r="G32" s="142">
        <v>9.9585372790276505</v>
      </c>
      <c r="H32" s="142">
        <v>20.955139431496701</v>
      </c>
      <c r="I32" s="142">
        <v>4.1391620638555802</v>
      </c>
      <c r="J32" s="142">
        <v>4.1391620638555802</v>
      </c>
      <c r="K32" s="163" t="s">
        <v>41</v>
      </c>
      <c r="L32" s="142">
        <v>3.0086667564776102</v>
      </c>
      <c r="M32" s="142">
        <v>1.2221773167482499</v>
      </c>
      <c r="N32" s="164">
        <v>3.7458649542712599</v>
      </c>
      <c r="P32" s="69"/>
    </row>
    <row r="33" spans="1:16" s="62" customFormat="1" ht="12.75" customHeight="1">
      <c r="A33" s="101">
        <v>1998</v>
      </c>
      <c r="B33" s="139">
        <v>15.988661723021</v>
      </c>
      <c r="C33" s="139">
        <v>40.0677943668911</v>
      </c>
      <c r="D33" s="139">
        <v>23.013319901911402</v>
      </c>
      <c r="E33" s="139">
        <v>5.5647263409056702</v>
      </c>
      <c r="F33" s="139">
        <v>11.489748124074</v>
      </c>
      <c r="G33" s="139">
        <v>9.5801822800819103</v>
      </c>
      <c r="H33" s="139">
        <v>22.653392108059201</v>
      </c>
      <c r="I33" s="139">
        <v>3.9694998878672298</v>
      </c>
      <c r="J33" s="139">
        <v>3.9694998878672298</v>
      </c>
      <c r="K33" s="162" t="s">
        <v>41</v>
      </c>
      <c r="L33" s="139">
        <v>2.7404512516590098</v>
      </c>
      <c r="M33" s="139">
        <v>1.1198570582980101</v>
      </c>
      <c r="N33" s="165">
        <v>3.7220725076195098</v>
      </c>
      <c r="P33" s="69"/>
    </row>
    <row r="34" spans="1:16" s="62" customFormat="1" ht="12.75" customHeight="1">
      <c r="A34" s="100">
        <v>1999</v>
      </c>
      <c r="B34" s="142">
        <v>15.722911647759499</v>
      </c>
      <c r="C34" s="142">
        <v>39.798544932178203</v>
      </c>
      <c r="D34" s="142">
        <v>23.362876869095398</v>
      </c>
      <c r="E34" s="142">
        <v>4.9978864744675802</v>
      </c>
      <c r="F34" s="142">
        <v>11.437781588615101</v>
      </c>
      <c r="G34" s="142">
        <v>9.7730795269826807</v>
      </c>
      <c r="H34" s="142">
        <v>23.3773107019998</v>
      </c>
      <c r="I34" s="142">
        <v>3.9455913232044502</v>
      </c>
      <c r="J34" s="142">
        <v>3.9455913232044502</v>
      </c>
      <c r="K34" s="163" t="s">
        <v>41</v>
      </c>
      <c r="L34" s="142">
        <v>2.5183601791169901</v>
      </c>
      <c r="M34" s="142">
        <v>1.05538811545692</v>
      </c>
      <c r="N34" s="164">
        <v>3.6366385665142</v>
      </c>
      <c r="P34" s="69"/>
    </row>
    <row r="35" spans="1:16" s="62" customFormat="1" ht="12.75" customHeight="1">
      <c r="A35" s="101">
        <v>2000</v>
      </c>
      <c r="B35" s="139">
        <v>15.7217387986863</v>
      </c>
      <c r="C35" s="139">
        <v>38.166968166109797</v>
      </c>
      <c r="D35" s="139">
        <v>22.9144875516232</v>
      </c>
      <c r="E35" s="139">
        <v>4.4639933362794402</v>
      </c>
      <c r="F35" s="139">
        <v>10.788487278207199</v>
      </c>
      <c r="G35" s="139">
        <v>10.062981061172099</v>
      </c>
      <c r="H35" s="139">
        <v>25.419423346548399</v>
      </c>
      <c r="I35" s="139">
        <v>3.6768095530284</v>
      </c>
      <c r="J35" s="139">
        <v>3.6768095530284</v>
      </c>
      <c r="K35" s="162" t="s">
        <v>41</v>
      </c>
      <c r="L35" s="139">
        <v>2.2594972324576599</v>
      </c>
      <c r="M35" s="139">
        <v>1.0326223457186601</v>
      </c>
      <c r="N35" s="165">
        <v>3.4768343512251301</v>
      </c>
      <c r="P35" s="69"/>
    </row>
    <row r="36" spans="1:16" s="62" customFormat="1" ht="12.6" customHeight="1">
      <c r="A36" s="100">
        <v>2001</v>
      </c>
      <c r="B36" s="142">
        <v>16.4672908585007</v>
      </c>
      <c r="C36" s="142">
        <v>37.892235513942801</v>
      </c>
      <c r="D36" s="142">
        <v>22.7906423450425</v>
      </c>
      <c r="E36" s="142">
        <v>4.1069578917132601</v>
      </c>
      <c r="F36" s="142">
        <v>10.994635277186999</v>
      </c>
      <c r="G36" s="142">
        <v>10.988542298329699</v>
      </c>
      <c r="H36" s="142">
        <v>24.296478548362298</v>
      </c>
      <c r="I36" s="142">
        <v>3.5110065310930501</v>
      </c>
      <c r="J36" s="142">
        <v>3.5110065310930501</v>
      </c>
      <c r="K36" s="163" t="s">
        <v>41</v>
      </c>
      <c r="L36" s="142">
        <v>2.1569145155066298</v>
      </c>
      <c r="M36" s="142">
        <v>1.0851305203113799</v>
      </c>
      <c r="N36" s="164">
        <v>3.3897272376464902</v>
      </c>
      <c r="P36" s="69"/>
    </row>
    <row r="37" spans="1:16" s="62" customFormat="1" ht="12.75" customHeight="1">
      <c r="A37" s="101">
        <v>2002</v>
      </c>
      <c r="B37" s="139">
        <v>16.947144863876598</v>
      </c>
      <c r="C37" s="139">
        <v>38.342828156703597</v>
      </c>
      <c r="D37" s="139">
        <v>22.9790519298089</v>
      </c>
      <c r="E37" s="139">
        <v>4.5636469040558296</v>
      </c>
      <c r="F37" s="139">
        <v>10.800129322838901</v>
      </c>
      <c r="G37" s="139">
        <v>11.287598385694199</v>
      </c>
      <c r="H37" s="139">
        <v>23.247731276059699</v>
      </c>
      <c r="I37" s="139">
        <v>3.3846908515240002</v>
      </c>
      <c r="J37" s="139">
        <v>3.3846908515240002</v>
      </c>
      <c r="K37" s="162" t="s">
        <v>41</v>
      </c>
      <c r="L37" s="139">
        <v>2.2355570915739502</v>
      </c>
      <c r="M37" s="139">
        <v>1.0317955807264401</v>
      </c>
      <c r="N37" s="165">
        <v>3.3587705411491902</v>
      </c>
      <c r="P37" s="69"/>
    </row>
    <row r="38" spans="1:16" s="62" customFormat="1" ht="12.75" customHeight="1">
      <c r="A38" s="100">
        <v>2003</v>
      </c>
      <c r="B38" s="142">
        <v>16.833291379059101</v>
      </c>
      <c r="C38" s="142">
        <v>36.646484452629203</v>
      </c>
      <c r="D38" s="142">
        <v>22.147087269306699</v>
      </c>
      <c r="E38" s="142">
        <v>4.5093337219623999</v>
      </c>
      <c r="F38" s="142">
        <v>9.9900634613601103</v>
      </c>
      <c r="G38" s="142">
        <v>11.936830111686699</v>
      </c>
      <c r="H38" s="142">
        <v>24.5305316710608</v>
      </c>
      <c r="I38" s="142">
        <v>3.2019502113170502</v>
      </c>
      <c r="J38" s="142">
        <v>3.2019502113170502</v>
      </c>
      <c r="K38" s="163" t="s">
        <v>41</v>
      </c>
      <c r="L38" s="142">
        <v>2.39218855575723</v>
      </c>
      <c r="M38" s="142">
        <v>1.1131573020310299</v>
      </c>
      <c r="N38" s="164">
        <v>3.22897759641755</v>
      </c>
      <c r="P38" s="69"/>
    </row>
    <row r="39" spans="1:16" s="62" customFormat="1" ht="12.75" customHeight="1">
      <c r="A39" s="101">
        <v>2004</v>
      </c>
      <c r="B39" s="139">
        <v>16.895546188500798</v>
      </c>
      <c r="C39" s="139">
        <v>35.521209688210902</v>
      </c>
      <c r="D39" s="139">
        <v>21.672186538204201</v>
      </c>
      <c r="E39" s="139">
        <v>4.3654377982960897</v>
      </c>
      <c r="F39" s="139">
        <v>9.4835853517105999</v>
      </c>
      <c r="G39" s="139">
        <v>11.8208885320487</v>
      </c>
      <c r="H39" s="139">
        <v>24.717873232525999</v>
      </c>
      <c r="I39" s="139">
        <v>3.98155582318569</v>
      </c>
      <c r="J39" s="139">
        <v>3.2202038449529402</v>
      </c>
      <c r="K39" s="139">
        <v>0.76135197823274903</v>
      </c>
      <c r="L39" s="139">
        <v>2.4507672063874399</v>
      </c>
      <c r="M39" s="139">
        <v>1.1176345956554701</v>
      </c>
      <c r="N39" s="165">
        <v>3.3844060841250698</v>
      </c>
      <c r="P39" s="69"/>
    </row>
    <row r="40" spans="1:16" s="62" customFormat="1" ht="12.75" customHeight="1">
      <c r="A40" s="100">
        <v>2005</v>
      </c>
      <c r="B40" s="142">
        <v>16.2618938591587</v>
      </c>
      <c r="C40" s="142">
        <v>35.489562058764903</v>
      </c>
      <c r="D40" s="142">
        <v>21.198389711232402</v>
      </c>
      <c r="E40" s="142">
        <v>4.3754793362194198</v>
      </c>
      <c r="F40" s="142">
        <v>9.9156930113130404</v>
      </c>
      <c r="G40" s="142">
        <v>12.1740864870028</v>
      </c>
      <c r="H40" s="142">
        <v>24.695402024379099</v>
      </c>
      <c r="I40" s="142">
        <v>4.3479482302836603</v>
      </c>
      <c r="J40" s="142">
        <v>3.3604805020774702</v>
      </c>
      <c r="K40" s="142">
        <v>0.98746772820618001</v>
      </c>
      <c r="L40" s="142">
        <v>2.5418514949671498</v>
      </c>
      <c r="M40" s="142">
        <v>1.11248142352673</v>
      </c>
      <c r="N40" s="164">
        <v>3.31244153151609</v>
      </c>
      <c r="P40" s="69"/>
    </row>
    <row r="41" spans="1:16" s="62" customFormat="1" ht="12.75" customHeight="1">
      <c r="A41" s="101">
        <v>2006</v>
      </c>
      <c r="B41" s="139">
        <v>15.9438782908283</v>
      </c>
      <c r="C41" s="139">
        <v>36.2195567568195</v>
      </c>
      <c r="D41" s="139">
        <v>21.7619525436312</v>
      </c>
      <c r="E41" s="139">
        <v>4.4936227966893103</v>
      </c>
      <c r="F41" s="139">
        <v>9.9639814164989495</v>
      </c>
      <c r="G41" s="139">
        <v>12.2294981178695</v>
      </c>
      <c r="H41" s="139">
        <v>23.919007487921299</v>
      </c>
      <c r="I41" s="139">
        <v>4.62992500478508</v>
      </c>
      <c r="J41" s="139">
        <v>3.5928682044649101</v>
      </c>
      <c r="K41" s="139">
        <v>1.0370568003201699</v>
      </c>
      <c r="L41" s="139">
        <v>2.5044805725852801</v>
      </c>
      <c r="M41" s="139">
        <v>1.03270672984902</v>
      </c>
      <c r="N41" s="165">
        <v>3.4438057896537901</v>
      </c>
      <c r="P41" s="69"/>
    </row>
    <row r="42" spans="1:16" s="62" customFormat="1" ht="12.75" customHeight="1">
      <c r="A42" s="100">
        <v>2007</v>
      </c>
      <c r="B42" s="142">
        <v>14.92334514058</v>
      </c>
      <c r="C42" s="142">
        <v>37.1053796767766</v>
      </c>
      <c r="D42" s="142">
        <v>22.365231348239998</v>
      </c>
      <c r="E42" s="142">
        <v>4.6048262120876702</v>
      </c>
      <c r="F42" s="142">
        <v>10.135322116449</v>
      </c>
      <c r="G42" s="142">
        <v>11.6911113570954</v>
      </c>
      <c r="H42" s="142">
        <v>24.6715187071065</v>
      </c>
      <c r="I42" s="142">
        <v>4.4421075935355301</v>
      </c>
      <c r="J42" s="142">
        <v>3.3733672791675899</v>
      </c>
      <c r="K42" s="142">
        <v>1.0687403143679399</v>
      </c>
      <c r="L42" s="142">
        <v>2.54842816028337</v>
      </c>
      <c r="M42" s="142">
        <v>0.96579588222271395</v>
      </c>
      <c r="N42" s="164">
        <v>3.48184635820235</v>
      </c>
      <c r="P42" s="69"/>
    </row>
    <row r="43" spans="1:16" s="62" customFormat="1" ht="12.75" customHeight="1">
      <c r="A43" s="101">
        <v>2008</v>
      </c>
      <c r="B43" s="139">
        <v>13.043544035702601</v>
      </c>
      <c r="C43" s="139">
        <v>39.198709059277398</v>
      </c>
      <c r="D43" s="139">
        <v>24.078313708681101</v>
      </c>
      <c r="E43" s="139">
        <v>4.4396258288999304</v>
      </c>
      <c r="F43" s="139">
        <v>10.6807695216964</v>
      </c>
      <c r="G43" s="139">
        <v>10.8837396939059</v>
      </c>
      <c r="H43" s="139">
        <v>25.404301454829699</v>
      </c>
      <c r="I43" s="139">
        <v>4.5999848717884104</v>
      </c>
      <c r="J43" s="139">
        <v>3.1789415294621901</v>
      </c>
      <c r="K43" s="139">
        <v>1.4210433423262101</v>
      </c>
      <c r="L43" s="139">
        <v>2.37765058873957</v>
      </c>
      <c r="M43" s="139">
        <v>0.81591487859610201</v>
      </c>
      <c r="N43" s="165">
        <v>3.4366254002672698</v>
      </c>
      <c r="P43" s="69"/>
    </row>
    <row r="44" spans="1:16" s="62" customFormat="1" ht="12.75" customHeight="1">
      <c r="A44" s="100">
        <v>2009</v>
      </c>
      <c r="B44" s="142">
        <v>13.1219757090364</v>
      </c>
      <c r="C44" s="142">
        <v>38.388254732212502</v>
      </c>
      <c r="D44" s="142">
        <v>23.166216091997399</v>
      </c>
      <c r="E44" s="142">
        <v>4.4895621451282599</v>
      </c>
      <c r="F44" s="142">
        <v>10.7324764950869</v>
      </c>
      <c r="G44" s="142">
        <v>10.985379696563299</v>
      </c>
      <c r="H44" s="142">
        <v>26.056807762926201</v>
      </c>
      <c r="I44" s="142">
        <v>4.4744775180131704</v>
      </c>
      <c r="J44" s="142">
        <v>2.9537585469732899</v>
      </c>
      <c r="K44" s="142">
        <v>1.5207189710398701</v>
      </c>
      <c r="L44" s="142">
        <v>2.3864351490667599</v>
      </c>
      <c r="M44" s="142">
        <v>0.87420128077912096</v>
      </c>
      <c r="N44" s="164">
        <v>3.4051188739325902</v>
      </c>
      <c r="P44" s="69"/>
    </row>
    <row r="45" spans="1:16" s="62" customFormat="1" ht="12.75" customHeight="1">
      <c r="A45" s="101">
        <v>2010</v>
      </c>
      <c r="B45" s="139">
        <v>13.006513602994101</v>
      </c>
      <c r="C45" s="139">
        <v>37.694103569886302</v>
      </c>
      <c r="D45" s="139">
        <v>22.036940405930601</v>
      </c>
      <c r="E45" s="139">
        <v>4.53455628328775</v>
      </c>
      <c r="F45" s="139">
        <v>11.122606880667901</v>
      </c>
      <c r="G45" s="139">
        <v>11.020044623578499</v>
      </c>
      <c r="H45" s="139">
        <v>26.832400676551</v>
      </c>
      <c r="I45" s="139">
        <v>4.4268209298977999</v>
      </c>
      <c r="J45" s="139">
        <v>2.8584730819058599</v>
      </c>
      <c r="K45" s="139">
        <v>1.5683478479919399</v>
      </c>
      <c r="L45" s="139">
        <v>2.3128238808118602</v>
      </c>
      <c r="M45" s="139">
        <v>0.914963293507989</v>
      </c>
      <c r="N45" s="165">
        <v>3.4401090398733301</v>
      </c>
      <c r="P45" s="69"/>
    </row>
    <row r="46" spans="1:16" s="62" customFormat="1" ht="12.75" customHeight="1">
      <c r="A46" s="100">
        <v>2011</v>
      </c>
      <c r="B46" s="142">
        <v>12.314842659634399</v>
      </c>
      <c r="C46" s="142">
        <v>36.933732756559998</v>
      </c>
      <c r="D46" s="142">
        <v>21.603745942153001</v>
      </c>
      <c r="E46" s="142">
        <v>4.7213676004533998</v>
      </c>
      <c r="F46" s="142">
        <v>10.608619213953601</v>
      </c>
      <c r="G46" s="142">
        <v>11.188091327581001</v>
      </c>
      <c r="H46" s="142">
        <v>28.849267852598999</v>
      </c>
      <c r="I46" s="142">
        <v>4.3097997486255402</v>
      </c>
      <c r="J46" s="142">
        <v>2.51972055795878</v>
      </c>
      <c r="K46" s="142">
        <v>1.7900791906667599</v>
      </c>
      <c r="L46" s="142">
        <v>2.1625143615011502</v>
      </c>
      <c r="M46" s="142">
        <v>0.81581037420867197</v>
      </c>
      <c r="N46" s="164">
        <v>3.0961083223453398</v>
      </c>
      <c r="P46" s="69"/>
    </row>
    <row r="47" spans="1:16" s="62" customFormat="1" ht="12.75" customHeight="1">
      <c r="A47" s="101">
        <v>2012</v>
      </c>
      <c r="B47" s="139">
        <v>12.251155350159999</v>
      </c>
      <c r="C47" s="139">
        <v>37.574330220082103</v>
      </c>
      <c r="D47" s="139">
        <v>21.997907442717299</v>
      </c>
      <c r="E47" s="139">
        <v>4.3642746340044596</v>
      </c>
      <c r="F47" s="139">
        <v>11.2121481433604</v>
      </c>
      <c r="G47" s="139">
        <v>10.645784183821901</v>
      </c>
      <c r="H47" s="139">
        <v>28.128130756552402</v>
      </c>
      <c r="I47" s="139">
        <v>4.8817583944672496</v>
      </c>
      <c r="J47" s="139">
        <v>2.67871570306693</v>
      </c>
      <c r="K47" s="139">
        <v>2.2030426914003201</v>
      </c>
      <c r="L47" s="139">
        <v>2.1660795656529701</v>
      </c>
      <c r="M47" s="139">
        <v>0.81157289209191097</v>
      </c>
      <c r="N47" s="165">
        <v>3.2458875997802399</v>
      </c>
      <c r="P47" s="69"/>
    </row>
    <row r="48" spans="1:16" s="62" customFormat="1" ht="12.75" customHeight="1">
      <c r="A48" s="100">
        <v>2013</v>
      </c>
      <c r="B48" s="142">
        <v>11.9649011739586</v>
      </c>
      <c r="C48" s="142">
        <v>37.917427711400002</v>
      </c>
      <c r="D48" s="142">
        <v>22.162474612727401</v>
      </c>
      <c r="E48" s="142">
        <v>4.5084650456823496</v>
      </c>
      <c r="F48" s="142">
        <v>11.2464880529903</v>
      </c>
      <c r="G48" s="142">
        <v>10.577227444403601</v>
      </c>
      <c r="H48" s="142">
        <v>28.1860167000576</v>
      </c>
      <c r="I48" s="142">
        <v>4.8987359939916004</v>
      </c>
      <c r="J48" s="142">
        <v>2.6204187400834802</v>
      </c>
      <c r="K48" s="142">
        <v>2.2783172539081198</v>
      </c>
      <c r="L48" s="142">
        <v>2.2157952581588298</v>
      </c>
      <c r="M48" s="142">
        <v>0.79863002117490201</v>
      </c>
      <c r="N48" s="164">
        <v>3.1353404597922601</v>
      </c>
      <c r="P48" s="69"/>
    </row>
    <row r="49" spans="1:16" s="62" customFormat="1" ht="12.75" customHeight="1">
      <c r="A49" s="101">
        <v>2014</v>
      </c>
      <c r="B49" s="139">
        <v>11.457924822037601</v>
      </c>
      <c r="C49" s="139">
        <v>38.568021834805002</v>
      </c>
      <c r="D49" s="139">
        <v>22.442273640177302</v>
      </c>
      <c r="E49" s="139">
        <v>4.5452204673567298</v>
      </c>
      <c r="F49" s="139">
        <v>11.5805277272709</v>
      </c>
      <c r="G49" s="139">
        <v>10.250910113650299</v>
      </c>
      <c r="H49" s="139">
        <v>28.283242421001301</v>
      </c>
      <c r="I49" s="139">
        <v>5.0249365198204696</v>
      </c>
      <c r="J49" s="139">
        <v>2.58951596610693</v>
      </c>
      <c r="K49" s="139">
        <v>2.43542055371354</v>
      </c>
      <c r="L49" s="139">
        <v>2.1947702631506001</v>
      </c>
      <c r="M49" s="139">
        <v>0.74928399111079402</v>
      </c>
      <c r="N49" s="165">
        <v>3.1233040591662999</v>
      </c>
      <c r="P49" s="69"/>
    </row>
    <row r="50" spans="1:16" s="62" customFormat="1" ht="12.75" customHeight="1">
      <c r="A50" s="100">
        <v>2015</v>
      </c>
      <c r="B50" s="142">
        <v>11.2394883335307</v>
      </c>
      <c r="C50" s="142">
        <v>38.098424730546</v>
      </c>
      <c r="D50" s="142">
        <v>21.837024754234299</v>
      </c>
      <c r="E50" s="142">
        <v>4.4879387263610901</v>
      </c>
      <c r="F50" s="142">
        <v>11.773461249950699</v>
      </c>
      <c r="G50" s="142">
        <v>10.3484148604367</v>
      </c>
      <c r="H50" s="142">
        <v>28.5471199020885</v>
      </c>
      <c r="I50" s="142">
        <v>5.2230644715543502</v>
      </c>
      <c r="J50" s="142">
        <v>2.6637451142958701</v>
      </c>
      <c r="K50" s="142">
        <v>2.55931935725848</v>
      </c>
      <c r="L50" s="142">
        <v>2.19767855027834</v>
      </c>
      <c r="M50" s="142">
        <v>0.73670496269098695</v>
      </c>
      <c r="N50" s="164">
        <v>3.1049390027241501</v>
      </c>
      <c r="P50" s="69"/>
    </row>
    <row r="51" spans="1:16" s="62" customFormat="1" ht="12.75" customHeight="1">
      <c r="A51" s="101">
        <v>2016</v>
      </c>
      <c r="B51" s="139">
        <v>11.3</v>
      </c>
      <c r="C51" s="139">
        <v>38.299999999999997</v>
      </c>
      <c r="D51" s="139">
        <v>21.651365348399199</v>
      </c>
      <c r="E51" s="139">
        <v>4.53742937853107</v>
      </c>
      <c r="F51" s="139">
        <v>12.1604284369115</v>
      </c>
      <c r="G51" s="139">
        <v>10.7</v>
      </c>
      <c r="H51" s="139">
        <v>28.1</v>
      </c>
      <c r="I51" s="139">
        <v>5.2</v>
      </c>
      <c r="J51" s="139">
        <v>2.6567404268675499</v>
      </c>
      <c r="K51" s="139">
        <v>2.5317796610169498</v>
      </c>
      <c r="L51" s="139">
        <v>2.1</v>
      </c>
      <c r="M51" s="139">
        <v>0.7</v>
      </c>
      <c r="N51" s="165">
        <v>3</v>
      </c>
      <c r="P51" s="69"/>
    </row>
    <row r="52" spans="1:16" s="62" customFormat="1" ht="12.75" customHeight="1">
      <c r="A52" s="100">
        <v>2017</v>
      </c>
      <c r="B52" s="142">
        <v>11.3065674770061</v>
      </c>
      <c r="C52" s="142">
        <v>38.815500596191796</v>
      </c>
      <c r="D52" s="142">
        <v>21.7712457968967</v>
      </c>
      <c r="E52" s="142">
        <v>4.4360181804343704</v>
      </c>
      <c r="F52" s="142">
        <v>12.608236618860699</v>
      </c>
      <c r="G52" s="142">
        <v>10.6707596712846</v>
      </c>
      <c r="H52" s="142">
        <v>27.5458169974181</v>
      </c>
      <c r="I52" s="142">
        <v>5.2023832059310804</v>
      </c>
      <c r="J52" s="142">
        <v>2.65095556566013</v>
      </c>
      <c r="K52" s="142">
        <v>2.5514276402709499</v>
      </c>
      <c r="L52" s="142">
        <v>2.1119435461995</v>
      </c>
      <c r="M52" s="142">
        <v>0.78685606895919202</v>
      </c>
      <c r="N52" s="164">
        <v>3.0246731678567702</v>
      </c>
      <c r="P52" s="69"/>
    </row>
    <row r="53" spans="1:16" s="62" customFormat="1" ht="12.75" customHeight="1">
      <c r="A53" s="101">
        <v>2018</v>
      </c>
      <c r="B53" s="139">
        <v>11.287861172282099</v>
      </c>
      <c r="C53" s="139">
        <v>38.732948916605302</v>
      </c>
      <c r="D53" s="139">
        <v>21.594709044315302</v>
      </c>
      <c r="E53" s="139">
        <v>4.3721482592661998</v>
      </c>
      <c r="F53" s="139">
        <v>12.7545080942559</v>
      </c>
      <c r="G53" s="139">
        <v>10.8597400008988</v>
      </c>
      <c r="H53" s="139">
        <v>27.350514194825401</v>
      </c>
      <c r="I53" s="139">
        <v>5.3359803505864898</v>
      </c>
      <c r="J53" s="139">
        <v>2.6980201887618001</v>
      </c>
      <c r="K53" s="139">
        <v>2.6361022563910201</v>
      </c>
      <c r="L53" s="139">
        <v>2.0411431964497799</v>
      </c>
      <c r="M53" s="139">
        <v>0.76411025689105605</v>
      </c>
      <c r="N53" s="165">
        <v>2.94998906181636</v>
      </c>
      <c r="P53" s="69"/>
    </row>
    <row r="54" spans="1:16" s="62" customFormat="1" ht="12.75" customHeight="1">
      <c r="A54" s="100">
        <v>2019</v>
      </c>
      <c r="B54" s="142">
        <v>11.1</v>
      </c>
      <c r="C54" s="142">
        <v>38.9</v>
      </c>
      <c r="D54" s="142">
        <v>21.5282815236815</v>
      </c>
      <c r="E54" s="142">
        <v>4.2173115597152702</v>
      </c>
      <c r="F54" s="142">
        <v>13.159120798759201</v>
      </c>
      <c r="G54" s="142">
        <v>10.9</v>
      </c>
      <c r="H54" s="142">
        <v>27</v>
      </c>
      <c r="I54" s="142">
        <v>5.6</v>
      </c>
      <c r="J54" s="142">
        <v>2.7633780168236401</v>
      </c>
      <c r="K54" s="142">
        <v>2.8494817068975302</v>
      </c>
      <c r="L54" s="142">
        <v>2.06314663772954</v>
      </c>
      <c r="M54" s="142">
        <v>0.77355712429401902</v>
      </c>
      <c r="N54" s="164">
        <v>3.0421337988436901</v>
      </c>
      <c r="P54" s="69"/>
    </row>
    <row r="55" spans="1:16" s="62" customFormat="1" ht="12.75" customHeight="1">
      <c r="A55" s="101">
        <v>2020</v>
      </c>
      <c r="B55" s="139">
        <v>10</v>
      </c>
      <c r="C55" s="139">
        <v>41</v>
      </c>
      <c r="D55" s="139">
        <v>22.546327651345202</v>
      </c>
      <c r="E55" s="139">
        <v>4.2814828112377699</v>
      </c>
      <c r="F55" s="139">
        <v>14.2210181883461</v>
      </c>
      <c r="G55" s="139">
        <v>10.6</v>
      </c>
      <c r="H55" s="139">
        <v>26.2</v>
      </c>
      <c r="I55" s="139">
        <v>5.6</v>
      </c>
      <c r="J55" s="139">
        <v>2.8149505103997501</v>
      </c>
      <c r="K55" s="139">
        <v>2.80515866863592</v>
      </c>
      <c r="L55" s="139">
        <v>2.2217280968739601</v>
      </c>
      <c r="M55" s="139">
        <v>0.93063296097135095</v>
      </c>
      <c r="N55" s="165">
        <v>3.0297590390939302</v>
      </c>
      <c r="P55" s="69"/>
    </row>
    <row r="56" spans="1:16" s="62" customFormat="1" ht="12.75" customHeight="1">
      <c r="A56" s="100">
        <v>2021</v>
      </c>
      <c r="B56" s="142">
        <v>9.7145121238060508</v>
      </c>
      <c r="C56" s="142">
        <v>41.1173309828716</v>
      </c>
      <c r="D56" s="142">
        <v>22.4940885321762</v>
      </c>
      <c r="E56" s="142">
        <v>4.2005322439847097</v>
      </c>
      <c r="F56" s="142">
        <v>14.4227102067107</v>
      </c>
      <c r="G56" s="142">
        <v>10.463933689857701</v>
      </c>
      <c r="H56" s="142">
        <v>25.997957471332601</v>
      </c>
      <c r="I56" s="142">
        <v>6.10766922900899</v>
      </c>
      <c r="J56" s="142">
        <v>3.0631573594596202</v>
      </c>
      <c r="K56" s="142">
        <v>3.0445118695493698</v>
      </c>
      <c r="L56" s="142">
        <v>2.10884728496241</v>
      </c>
      <c r="M56" s="142">
        <v>0.81637582527480901</v>
      </c>
      <c r="N56" s="164">
        <v>3.1788441491300201</v>
      </c>
    </row>
    <row r="57" spans="1:16" s="62" customFormat="1" ht="12.75" customHeight="1">
      <c r="A57" s="101">
        <v>2022</v>
      </c>
      <c r="B57" s="139">
        <v>10.212491951062459</v>
      </c>
      <c r="C57" s="139">
        <v>40.200563689527407</v>
      </c>
      <c r="D57" s="162">
        <v>22.278192393358175</v>
      </c>
      <c r="E57" s="162">
        <v>4.0157073036850939</v>
      </c>
      <c r="F57" s="162">
        <v>13.906663992484139</v>
      </c>
      <c r="G57" s="139">
        <v>10.693211446908681</v>
      </c>
      <c r="H57" s="139">
        <v>26.492141070165626</v>
      </c>
      <c r="I57" s="139">
        <v>5.7973462257080426</v>
      </c>
      <c r="J57" s="139">
        <v>3.0255560364392555</v>
      </c>
      <c r="K57" s="139">
        <v>2.7717901892687871</v>
      </c>
      <c r="L57" s="139">
        <v>1.9933919542292549</v>
      </c>
      <c r="M57" s="139">
        <v>0.76953120876568881</v>
      </c>
      <c r="N57" s="165">
        <v>3.2907223459618087</v>
      </c>
    </row>
    <row r="58" spans="1:16" s="62" customFormat="1" ht="12.75" customHeight="1">
      <c r="A58" s="100">
        <v>2023</v>
      </c>
      <c r="B58" s="142">
        <v>10.266577033044099</v>
      </c>
      <c r="C58" s="142">
        <v>39.953772289101629</v>
      </c>
      <c r="D58" s="142">
        <v>22.145521846120651</v>
      </c>
      <c r="E58" s="142">
        <v>4.064013345450471</v>
      </c>
      <c r="F58" s="142">
        <v>13.74423709753051</v>
      </c>
      <c r="G58" s="142">
        <v>10.547097074043183</v>
      </c>
      <c r="H58" s="142">
        <v>26.775762404504921</v>
      </c>
      <c r="I58" s="142">
        <v>5.8272228930911565</v>
      </c>
      <c r="J58" s="142">
        <v>3.1332345703603188</v>
      </c>
      <c r="K58" s="142">
        <v>2.6939883227308377</v>
      </c>
      <c r="L58" s="142">
        <v>1.9798241355127582</v>
      </c>
      <c r="M58" s="142">
        <v>0.85151941439366596</v>
      </c>
      <c r="N58" s="164">
        <v>3.2162286653304619</v>
      </c>
    </row>
    <row r="59" spans="1:16" s="62" customFormat="1" ht="12.75" customHeight="1">
      <c r="A59" s="101">
        <v>2024</v>
      </c>
      <c r="B59" s="139">
        <v>10.112677374782002</v>
      </c>
      <c r="C59" s="139">
        <v>39.435656680972642</v>
      </c>
      <c r="D59" s="162" t="s">
        <v>41</v>
      </c>
      <c r="E59" s="162" t="s">
        <v>41</v>
      </c>
      <c r="F59" s="162" t="s">
        <v>41</v>
      </c>
      <c r="G59" s="139">
        <v>10.646048151924184</v>
      </c>
      <c r="H59" s="139">
        <v>27.194176673728084</v>
      </c>
      <c r="I59" s="139">
        <v>5.8866144488332388</v>
      </c>
      <c r="J59" s="139">
        <v>3.0980681843619187</v>
      </c>
      <c r="K59" s="139">
        <v>2.7885462644713197</v>
      </c>
      <c r="L59" s="139">
        <v>1.9263211661304469</v>
      </c>
      <c r="M59" s="139">
        <v>0.8119608549398355</v>
      </c>
      <c r="N59" s="165">
        <v>3.1167900887865967</v>
      </c>
    </row>
    <row r="60" spans="1:16" ht="12.75" customHeight="1">
      <c r="A60" s="267" t="s">
        <v>279</v>
      </c>
      <c r="B60" s="267"/>
      <c r="C60" s="267"/>
      <c r="D60" s="267"/>
      <c r="E60" s="267"/>
      <c r="F60" s="267"/>
      <c r="G60" s="267"/>
      <c r="H60" s="267"/>
      <c r="I60" s="267"/>
      <c r="J60" s="267"/>
      <c r="K60" s="267"/>
      <c r="L60" s="267"/>
      <c r="M60" s="267"/>
      <c r="N60" s="267"/>
      <c r="P60" s="93"/>
    </row>
    <row r="61" spans="1:16" ht="25.5" customHeight="1">
      <c r="A61" s="299" t="s">
        <v>280</v>
      </c>
      <c r="B61" s="299"/>
      <c r="C61" s="299"/>
      <c r="D61" s="299"/>
      <c r="E61" s="299"/>
      <c r="F61" s="299"/>
      <c r="G61" s="299"/>
      <c r="H61" s="299"/>
      <c r="I61" s="299"/>
      <c r="J61" s="299"/>
      <c r="K61" s="299"/>
      <c r="L61" s="299"/>
      <c r="M61" s="299"/>
      <c r="N61" s="299"/>
    </row>
    <row r="62" spans="1:16">
      <c r="A62" s="266" t="s">
        <v>251</v>
      </c>
      <c r="B62" s="266"/>
      <c r="C62" s="266"/>
      <c r="D62" s="266"/>
      <c r="E62" s="266"/>
      <c r="F62" s="266"/>
      <c r="G62" s="266"/>
      <c r="H62" s="266"/>
      <c r="I62" s="266"/>
      <c r="J62" s="266"/>
      <c r="K62" s="266"/>
      <c r="L62" s="266"/>
      <c r="M62" s="266"/>
      <c r="N62" s="266"/>
    </row>
    <row r="63" spans="1:16" ht="25.5" customHeight="1">
      <c r="A63" s="299" t="s">
        <v>306</v>
      </c>
      <c r="B63" s="299"/>
      <c r="C63" s="299"/>
      <c r="D63" s="299"/>
      <c r="E63" s="299"/>
      <c r="F63" s="299"/>
      <c r="G63" s="299"/>
      <c r="H63" s="299"/>
      <c r="I63" s="299"/>
      <c r="J63" s="299"/>
      <c r="K63" s="299"/>
      <c r="L63" s="299"/>
      <c r="M63" s="299"/>
      <c r="N63" s="299"/>
    </row>
    <row r="64" spans="1:16">
      <c r="A64" s="266" t="s">
        <v>307</v>
      </c>
      <c r="B64" s="266"/>
      <c r="C64" s="266"/>
      <c r="D64" s="266"/>
      <c r="E64" s="266"/>
      <c r="F64" s="266"/>
      <c r="G64" s="266"/>
      <c r="H64" s="266"/>
      <c r="I64" s="266"/>
      <c r="J64" s="266"/>
      <c r="K64" s="266"/>
      <c r="L64" s="266"/>
      <c r="M64" s="266"/>
      <c r="N64" s="266"/>
    </row>
    <row r="65" spans="1:14">
      <c r="A65" s="266" t="s">
        <v>308</v>
      </c>
      <c r="B65" s="266"/>
      <c r="C65" s="266"/>
      <c r="D65" s="266"/>
      <c r="E65" s="266"/>
      <c r="F65" s="266"/>
      <c r="G65" s="266"/>
      <c r="H65" s="266"/>
      <c r="I65" s="266"/>
      <c r="J65" s="266"/>
      <c r="K65" s="266"/>
      <c r="L65" s="266"/>
      <c r="M65" s="266"/>
      <c r="N65" s="266"/>
    </row>
    <row r="66" spans="1:14">
      <c r="A66" s="266" t="s">
        <v>309</v>
      </c>
      <c r="B66" s="266"/>
      <c r="C66" s="266"/>
      <c r="D66" s="266"/>
      <c r="E66" s="266"/>
      <c r="F66" s="266"/>
      <c r="G66" s="266"/>
      <c r="H66" s="266"/>
      <c r="I66" s="266"/>
      <c r="J66" s="266"/>
      <c r="K66" s="266"/>
      <c r="L66" s="266"/>
      <c r="M66" s="266"/>
      <c r="N66" s="266"/>
    </row>
    <row r="67" spans="1:14">
      <c r="A67" s="266" t="s">
        <v>310</v>
      </c>
      <c r="B67" s="266"/>
      <c r="C67" s="266"/>
      <c r="D67" s="266"/>
      <c r="E67" s="266"/>
      <c r="F67" s="266"/>
      <c r="G67" s="266"/>
      <c r="H67" s="266"/>
      <c r="I67" s="266"/>
      <c r="J67" s="266"/>
      <c r="K67" s="266"/>
      <c r="L67" s="266"/>
      <c r="M67" s="266"/>
      <c r="N67" s="266"/>
    </row>
    <row r="68" spans="1:14">
      <c r="A68" s="266" t="s">
        <v>311</v>
      </c>
      <c r="B68" s="266"/>
      <c r="C68" s="266"/>
      <c r="D68" s="266"/>
      <c r="E68" s="266"/>
      <c r="F68" s="266"/>
      <c r="G68" s="266"/>
      <c r="H68" s="266"/>
      <c r="I68" s="266"/>
      <c r="J68" s="266"/>
      <c r="K68" s="266"/>
      <c r="L68" s="266"/>
      <c r="M68" s="266"/>
      <c r="N68" s="266"/>
    </row>
    <row r="69" spans="1:14" ht="25.5" customHeight="1">
      <c r="A69" s="299" t="s">
        <v>312</v>
      </c>
      <c r="B69" s="299"/>
      <c r="C69" s="299"/>
      <c r="D69" s="299"/>
      <c r="E69" s="299"/>
      <c r="F69" s="299"/>
      <c r="G69" s="299"/>
      <c r="H69" s="299"/>
      <c r="I69" s="299"/>
      <c r="J69" s="299"/>
      <c r="K69" s="299"/>
      <c r="L69" s="299"/>
      <c r="M69" s="299"/>
      <c r="N69" s="299"/>
    </row>
    <row r="70" spans="1:14">
      <c r="A70" s="266" t="s">
        <v>234</v>
      </c>
      <c r="B70" s="266"/>
      <c r="C70" s="266"/>
      <c r="D70" s="266"/>
      <c r="E70" s="266"/>
      <c r="F70" s="266"/>
      <c r="G70" s="266"/>
      <c r="H70" s="266"/>
      <c r="I70" s="266"/>
      <c r="J70" s="266"/>
      <c r="K70" s="266"/>
      <c r="L70" s="266"/>
      <c r="M70" s="266"/>
      <c r="N70" s="266"/>
    </row>
    <row r="71" spans="1:14">
      <c r="A71" s="48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</row>
    <row r="72" spans="1:14">
      <c r="A72" s="48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</row>
  </sheetData>
  <mergeCells count="33">
    <mergeCell ref="B7:N7"/>
    <mergeCell ref="A8:N8"/>
    <mergeCell ref="A61:N61"/>
    <mergeCell ref="A63:N63"/>
    <mergeCell ref="A69:N69"/>
    <mergeCell ref="A27:N27"/>
    <mergeCell ref="A60:N60"/>
    <mergeCell ref="A67:N67"/>
    <mergeCell ref="A68:N68"/>
    <mergeCell ref="L4:L6"/>
    <mergeCell ref="M4:M6"/>
    <mergeCell ref="N4:N6"/>
    <mergeCell ref="D5:D6"/>
    <mergeCell ref="E5:E6"/>
    <mergeCell ref="F5:F6"/>
    <mergeCell ref="J5:J6"/>
    <mergeCell ref="K5:K6"/>
    <mergeCell ref="A70:N70"/>
    <mergeCell ref="A1:N1"/>
    <mergeCell ref="A62:N62"/>
    <mergeCell ref="A64:N64"/>
    <mergeCell ref="A65:N65"/>
    <mergeCell ref="A66:N66"/>
    <mergeCell ref="A2:N2"/>
    <mergeCell ref="A3:A7"/>
    <mergeCell ref="B3:N3"/>
    <mergeCell ref="B4:B6"/>
    <mergeCell ref="C4:C6"/>
    <mergeCell ref="D4:F4"/>
    <mergeCell ref="G4:G6"/>
    <mergeCell ref="H4:H6"/>
    <mergeCell ref="I4:I6"/>
    <mergeCell ref="J4:K4"/>
  </mergeCells>
  <hyperlinks>
    <hyperlink ref="A1" location="Inhalt!A15" display="Zurück zum Inhalt" xr:uid="{00000000-0004-0000-0600-000000000000}"/>
  </hyperlinks>
  <pageMargins left="0.70866141732283472" right="0.70866141732283472" top="0.78740157480314965" bottom="0.78740157480314965" header="0.51181102362204722" footer="0.51181102362204722"/>
  <pageSetup paperSize="9" orientation="portrait" horizontalDpi="300" verticalDpi="300" r:id="rId1"/>
  <headerFooter>
    <oddHeader>&amp;CBildung in Deutschland 2024 - Tabellen F3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7397A-86C9-4A84-BDD0-B6BD0026CB3C}">
  <dimension ref="A1:P26"/>
  <sheetViews>
    <sheetView zoomScaleNormal="100" workbookViewId="0">
      <selection activeCell="B8" sqref="B8:N8"/>
    </sheetView>
  </sheetViews>
  <sheetFormatPr baseColWidth="10" defaultColWidth="11.44140625" defaultRowHeight="13.2"/>
  <cols>
    <col min="1" max="1" width="10.6640625" style="2" customWidth="1"/>
    <col min="2" max="3" width="10.88671875" style="2" customWidth="1"/>
    <col min="4" max="6" width="12.109375" style="2" customWidth="1"/>
    <col min="7" max="11" width="10.88671875" style="2" customWidth="1"/>
    <col min="12" max="12" width="11.44140625" style="2"/>
    <col min="13" max="14" width="10.88671875" style="2" customWidth="1"/>
    <col min="15" max="15" width="3.109375" style="2" customWidth="1"/>
    <col min="16" max="16384" width="11.44140625" style="2"/>
  </cols>
  <sheetData>
    <row r="1" spans="1:16" s="7" customFormat="1" ht="24" customHeight="1">
      <c r="A1" s="246" t="s">
        <v>28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</row>
    <row r="2" spans="1:16" ht="15" customHeight="1">
      <c r="A2" s="310" t="s">
        <v>337</v>
      </c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</row>
    <row r="3" spans="1:16">
      <c r="A3" s="276" t="s">
        <v>29</v>
      </c>
      <c r="B3" s="278" t="s">
        <v>116</v>
      </c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</row>
    <row r="4" spans="1:16">
      <c r="A4" s="276"/>
      <c r="B4" s="301" t="s">
        <v>117</v>
      </c>
      <c r="C4" s="301" t="s">
        <v>118</v>
      </c>
      <c r="D4" s="301" t="s">
        <v>119</v>
      </c>
      <c r="E4" s="301"/>
      <c r="F4" s="301"/>
      <c r="G4" s="301" t="s">
        <v>120</v>
      </c>
      <c r="H4" s="301" t="s">
        <v>121</v>
      </c>
      <c r="I4" s="301" t="s">
        <v>122</v>
      </c>
      <c r="J4" s="301" t="s">
        <v>119</v>
      </c>
      <c r="K4" s="301"/>
      <c r="L4" s="301" t="s">
        <v>123</v>
      </c>
      <c r="M4" s="301" t="s">
        <v>124</v>
      </c>
      <c r="N4" s="285" t="s">
        <v>125</v>
      </c>
    </row>
    <row r="5" spans="1:16">
      <c r="A5" s="276"/>
      <c r="B5" s="301"/>
      <c r="C5" s="301"/>
      <c r="D5" s="301" t="s">
        <v>126</v>
      </c>
      <c r="E5" s="301" t="s">
        <v>127</v>
      </c>
      <c r="F5" s="301" t="s">
        <v>128</v>
      </c>
      <c r="G5" s="301"/>
      <c r="H5" s="301"/>
      <c r="I5" s="301"/>
      <c r="J5" s="301" t="s">
        <v>129</v>
      </c>
      <c r="K5" s="301" t="s">
        <v>130</v>
      </c>
      <c r="L5" s="301"/>
      <c r="M5" s="301"/>
      <c r="N5" s="285"/>
    </row>
    <row r="6" spans="1:16" ht="42.75" customHeight="1">
      <c r="A6" s="276"/>
      <c r="B6" s="301"/>
      <c r="C6" s="301"/>
      <c r="D6" s="301"/>
      <c r="E6" s="301"/>
      <c r="F6" s="301"/>
      <c r="G6" s="301"/>
      <c r="H6" s="301"/>
      <c r="I6" s="301"/>
      <c r="J6" s="301"/>
      <c r="K6" s="301"/>
      <c r="L6" s="301"/>
      <c r="M6" s="301"/>
      <c r="N6" s="285"/>
    </row>
    <row r="7" spans="1:16">
      <c r="A7" s="276"/>
      <c r="B7" s="302"/>
      <c r="C7" s="302"/>
      <c r="D7" s="302"/>
      <c r="E7" s="302"/>
      <c r="F7" s="302"/>
      <c r="G7" s="302"/>
      <c r="H7" s="302"/>
      <c r="I7" s="302"/>
      <c r="J7" s="302"/>
      <c r="K7" s="302"/>
      <c r="L7" s="302"/>
      <c r="M7" s="302"/>
      <c r="N7" s="302"/>
    </row>
    <row r="8" spans="1:16">
      <c r="A8" s="307">
        <v>2024</v>
      </c>
      <c r="B8" s="303" t="s">
        <v>32</v>
      </c>
      <c r="C8" s="304"/>
      <c r="D8" s="304"/>
      <c r="E8" s="304"/>
      <c r="F8" s="304"/>
      <c r="G8" s="304"/>
      <c r="H8" s="304"/>
      <c r="I8" s="304"/>
      <c r="J8" s="304"/>
      <c r="K8" s="304"/>
      <c r="L8" s="304"/>
      <c r="M8" s="304"/>
      <c r="N8" s="304"/>
    </row>
    <row r="9" spans="1:16" s="70" customFormat="1" ht="11.4">
      <c r="A9" s="308"/>
      <c r="B9" s="219">
        <v>49551</v>
      </c>
      <c r="C9" s="219">
        <v>194349</v>
      </c>
      <c r="D9" s="219">
        <v>109943</v>
      </c>
      <c r="E9" s="219">
        <v>19939</v>
      </c>
      <c r="F9" s="219">
        <v>64467</v>
      </c>
      <c r="G9" s="219">
        <v>52460</v>
      </c>
      <c r="H9" s="219">
        <v>133665</v>
      </c>
      <c r="I9" s="219">
        <v>28197</v>
      </c>
      <c r="J9" s="219">
        <v>15254</v>
      </c>
      <c r="K9" s="219">
        <v>12943</v>
      </c>
      <c r="L9" s="219">
        <v>9466</v>
      </c>
      <c r="M9" s="219">
        <v>4214</v>
      </c>
      <c r="N9" s="218">
        <v>15344</v>
      </c>
    </row>
    <row r="10" spans="1:16">
      <c r="A10" s="308"/>
      <c r="B10" s="305" t="s">
        <v>219</v>
      </c>
      <c r="C10" s="306"/>
      <c r="D10" s="306"/>
      <c r="E10" s="306"/>
      <c r="F10" s="306"/>
      <c r="G10" s="306"/>
      <c r="H10" s="306"/>
      <c r="I10" s="306"/>
      <c r="J10" s="306"/>
      <c r="K10" s="306"/>
      <c r="L10" s="306"/>
      <c r="M10" s="306"/>
      <c r="N10" s="306"/>
    </row>
    <row r="11" spans="1:16" s="70" customFormat="1" ht="11.4">
      <c r="A11" s="308"/>
      <c r="B11" s="219">
        <v>34057</v>
      </c>
      <c r="C11" s="219">
        <v>115502</v>
      </c>
      <c r="D11" s="219">
        <v>53757</v>
      </c>
      <c r="E11" s="219">
        <v>12762</v>
      </c>
      <c r="F11" s="219">
        <v>48983</v>
      </c>
      <c r="G11" s="219">
        <v>28589</v>
      </c>
      <c r="H11" s="219">
        <v>37660</v>
      </c>
      <c r="I11" s="219">
        <v>20390</v>
      </c>
      <c r="J11" s="219">
        <v>10160</v>
      </c>
      <c r="K11" s="219">
        <v>10230</v>
      </c>
      <c r="L11" s="219">
        <v>5681</v>
      </c>
      <c r="M11" s="219">
        <v>1757</v>
      </c>
      <c r="N11" s="218">
        <v>10228</v>
      </c>
    </row>
    <row r="12" spans="1:16">
      <c r="A12" s="308"/>
      <c r="B12" s="305" t="s">
        <v>220</v>
      </c>
      <c r="C12" s="306"/>
      <c r="D12" s="306"/>
      <c r="E12" s="306"/>
      <c r="F12" s="306"/>
      <c r="G12" s="306"/>
      <c r="H12" s="306"/>
      <c r="I12" s="306"/>
      <c r="J12" s="306"/>
      <c r="K12" s="306"/>
      <c r="L12" s="306"/>
      <c r="M12" s="306"/>
      <c r="N12" s="306"/>
    </row>
    <row r="13" spans="1:16" s="70" customFormat="1" ht="11.4">
      <c r="A13" s="309"/>
      <c r="B13" s="219">
        <v>15494</v>
      </c>
      <c r="C13" s="219">
        <v>78847</v>
      </c>
      <c r="D13" s="219">
        <v>56186</v>
      </c>
      <c r="E13" s="219">
        <v>7177</v>
      </c>
      <c r="F13" s="219">
        <v>15484</v>
      </c>
      <c r="G13" s="219">
        <v>23871</v>
      </c>
      <c r="H13" s="219">
        <v>96005</v>
      </c>
      <c r="I13" s="219">
        <v>7807</v>
      </c>
      <c r="J13" s="219">
        <v>5094</v>
      </c>
      <c r="K13" s="219">
        <v>2713</v>
      </c>
      <c r="L13" s="219">
        <v>3785</v>
      </c>
      <c r="M13" s="219">
        <v>2457</v>
      </c>
      <c r="N13" s="218">
        <v>5116</v>
      </c>
    </row>
    <row r="14" spans="1:16" ht="12.75" customHeight="1">
      <c r="A14" s="267" t="s">
        <v>279</v>
      </c>
      <c r="B14" s="267"/>
      <c r="C14" s="267"/>
      <c r="D14" s="267"/>
      <c r="E14" s="267"/>
      <c r="F14" s="267"/>
      <c r="G14" s="267"/>
      <c r="H14" s="267"/>
      <c r="I14" s="267"/>
      <c r="J14" s="267"/>
      <c r="K14" s="267"/>
      <c r="L14" s="267"/>
      <c r="M14" s="267"/>
      <c r="N14" s="267"/>
    </row>
    <row r="15" spans="1:16" ht="26.25" customHeight="1">
      <c r="A15" s="299" t="s">
        <v>280</v>
      </c>
      <c r="B15" s="299"/>
      <c r="C15" s="299"/>
      <c r="D15" s="299"/>
      <c r="E15" s="299"/>
      <c r="F15" s="299"/>
      <c r="G15" s="299"/>
      <c r="H15" s="299"/>
      <c r="I15" s="299"/>
      <c r="J15" s="299"/>
      <c r="K15" s="299"/>
      <c r="L15" s="299"/>
      <c r="M15" s="299"/>
      <c r="N15" s="299"/>
      <c r="O15" s="48"/>
      <c r="P15" s="48"/>
    </row>
    <row r="16" spans="1:16">
      <c r="A16" s="266" t="s">
        <v>251</v>
      </c>
      <c r="B16" s="266"/>
      <c r="C16" s="266"/>
      <c r="D16" s="266"/>
      <c r="E16" s="266"/>
      <c r="F16" s="266"/>
      <c r="G16" s="266"/>
      <c r="H16" s="266"/>
      <c r="I16" s="266"/>
      <c r="J16" s="266"/>
      <c r="K16" s="266"/>
      <c r="L16" s="266"/>
      <c r="M16" s="266"/>
      <c r="N16" s="266"/>
      <c r="O16" s="48"/>
      <c r="P16" s="48"/>
    </row>
    <row r="17" spans="1:16">
      <c r="A17" s="266" t="s">
        <v>281</v>
      </c>
      <c r="B17" s="266"/>
      <c r="C17" s="266"/>
      <c r="D17" s="266"/>
      <c r="E17" s="266"/>
      <c r="F17" s="266"/>
      <c r="G17" s="266"/>
      <c r="H17" s="266"/>
      <c r="I17" s="266"/>
      <c r="J17" s="266"/>
      <c r="K17" s="266"/>
      <c r="L17" s="266"/>
      <c r="M17" s="266"/>
      <c r="N17" s="266"/>
      <c r="O17" s="48"/>
      <c r="P17" s="48"/>
    </row>
    <row r="18" spans="1:16" ht="21.75" customHeight="1">
      <c r="A18" s="299" t="s">
        <v>288</v>
      </c>
      <c r="B18" s="299"/>
      <c r="C18" s="299"/>
      <c r="D18" s="299"/>
      <c r="E18" s="299"/>
      <c r="F18" s="299"/>
      <c r="G18" s="299"/>
      <c r="H18" s="299"/>
      <c r="I18" s="299"/>
      <c r="J18" s="299"/>
      <c r="K18" s="299"/>
      <c r="L18" s="299"/>
      <c r="M18" s="299"/>
      <c r="N18" s="299"/>
      <c r="O18" s="48"/>
      <c r="P18" s="48"/>
    </row>
    <row r="19" spans="1:16">
      <c r="A19" s="266" t="s">
        <v>282</v>
      </c>
      <c r="B19" s="266"/>
      <c r="C19" s="266"/>
      <c r="D19" s="266"/>
      <c r="E19" s="266"/>
      <c r="F19" s="266"/>
      <c r="G19" s="266"/>
      <c r="H19" s="266"/>
      <c r="I19" s="266"/>
      <c r="J19" s="266"/>
      <c r="K19" s="266"/>
      <c r="L19" s="266"/>
      <c r="M19" s="266"/>
      <c r="N19" s="266"/>
      <c r="O19" s="48"/>
      <c r="P19" s="48"/>
    </row>
    <row r="20" spans="1:16">
      <c r="A20" s="266" t="s">
        <v>283</v>
      </c>
      <c r="B20" s="266"/>
      <c r="C20" s="266"/>
      <c r="D20" s="266"/>
      <c r="E20" s="266"/>
      <c r="F20" s="266"/>
      <c r="G20" s="266"/>
      <c r="H20" s="266"/>
      <c r="I20" s="266"/>
      <c r="J20" s="266"/>
      <c r="K20" s="266"/>
      <c r="L20" s="266"/>
      <c r="M20" s="266"/>
      <c r="N20" s="266"/>
      <c r="O20" s="48"/>
      <c r="P20" s="48"/>
    </row>
    <row r="21" spans="1:16">
      <c r="A21" s="266" t="s">
        <v>284</v>
      </c>
      <c r="B21" s="266"/>
      <c r="C21" s="266"/>
      <c r="D21" s="266"/>
      <c r="E21" s="266"/>
      <c r="F21" s="266"/>
      <c r="G21" s="266"/>
      <c r="H21" s="266"/>
      <c r="I21" s="266"/>
      <c r="J21" s="266"/>
      <c r="K21" s="266"/>
      <c r="L21" s="266"/>
      <c r="M21" s="266"/>
      <c r="N21" s="266"/>
      <c r="O21" s="48"/>
      <c r="P21" s="48"/>
    </row>
    <row r="22" spans="1:16">
      <c r="A22" s="266" t="s">
        <v>285</v>
      </c>
      <c r="B22" s="266"/>
      <c r="C22" s="266"/>
      <c r="D22" s="266"/>
      <c r="E22" s="266"/>
      <c r="F22" s="266"/>
      <c r="G22" s="266"/>
      <c r="H22" s="266"/>
      <c r="I22" s="266"/>
      <c r="J22" s="266"/>
      <c r="K22" s="266"/>
      <c r="L22" s="266"/>
      <c r="M22" s="266"/>
      <c r="N22" s="266"/>
      <c r="O22" s="48"/>
      <c r="P22" s="48"/>
    </row>
    <row r="23" spans="1:16">
      <c r="A23" s="266" t="s">
        <v>286</v>
      </c>
      <c r="B23" s="266"/>
      <c r="C23" s="266"/>
      <c r="D23" s="266"/>
      <c r="E23" s="266"/>
      <c r="F23" s="266"/>
      <c r="G23" s="266"/>
      <c r="H23" s="266"/>
      <c r="I23" s="266"/>
      <c r="J23" s="266"/>
      <c r="K23" s="266"/>
      <c r="L23" s="266"/>
      <c r="M23" s="266"/>
      <c r="N23" s="266"/>
      <c r="O23" s="48"/>
      <c r="P23" s="48"/>
    </row>
    <row r="24" spans="1:16" ht="25.5" customHeight="1">
      <c r="A24" s="299" t="s">
        <v>287</v>
      </c>
      <c r="B24" s="299"/>
      <c r="C24" s="299"/>
      <c r="D24" s="299"/>
      <c r="E24" s="299"/>
      <c r="F24" s="299"/>
      <c r="G24" s="299"/>
      <c r="H24" s="299"/>
      <c r="I24" s="299"/>
      <c r="J24" s="299"/>
      <c r="K24" s="299"/>
      <c r="L24" s="299"/>
      <c r="M24" s="299"/>
      <c r="N24" s="299"/>
      <c r="O24" s="48"/>
      <c r="P24" s="48"/>
    </row>
    <row r="25" spans="1:16">
      <c r="A25" s="266" t="s">
        <v>234</v>
      </c>
      <c r="B25" s="266"/>
      <c r="C25" s="266"/>
      <c r="D25" s="266"/>
      <c r="E25" s="266"/>
      <c r="F25" s="266"/>
      <c r="G25" s="266"/>
      <c r="H25" s="266"/>
      <c r="I25" s="266"/>
      <c r="J25" s="266"/>
      <c r="K25" s="266"/>
      <c r="L25" s="266"/>
      <c r="M25" s="266"/>
      <c r="N25" s="266"/>
      <c r="O25" s="48"/>
      <c r="P25" s="48"/>
    </row>
    <row r="26" spans="1:16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</row>
  </sheetData>
  <mergeCells count="36">
    <mergeCell ref="A2:N2"/>
    <mergeCell ref="A3:A7"/>
    <mergeCell ref="B3:N3"/>
    <mergeCell ref="B4:B6"/>
    <mergeCell ref="C4:C6"/>
    <mergeCell ref="D4:F4"/>
    <mergeCell ref="G4:G6"/>
    <mergeCell ref="H4:H6"/>
    <mergeCell ref="I4:I6"/>
    <mergeCell ref="J4:K4"/>
    <mergeCell ref="L4:L6"/>
    <mergeCell ref="M4:M6"/>
    <mergeCell ref="N4:N6"/>
    <mergeCell ref="D5:D6"/>
    <mergeCell ref="A15:N15"/>
    <mergeCell ref="A21:N21"/>
    <mergeCell ref="A24:N24"/>
    <mergeCell ref="A8:A13"/>
    <mergeCell ref="A22:N22"/>
    <mergeCell ref="A23:N23"/>
    <mergeCell ref="A25:N25"/>
    <mergeCell ref="A1:N1"/>
    <mergeCell ref="A16:N16"/>
    <mergeCell ref="A17:N17"/>
    <mergeCell ref="A19:N19"/>
    <mergeCell ref="A20:N20"/>
    <mergeCell ref="A18:N18"/>
    <mergeCell ref="E5:E6"/>
    <mergeCell ref="F5:F6"/>
    <mergeCell ref="J5:J6"/>
    <mergeCell ref="K5:K6"/>
    <mergeCell ref="A14:N14"/>
    <mergeCell ref="B7:N7"/>
    <mergeCell ref="B8:N8"/>
    <mergeCell ref="B10:N10"/>
    <mergeCell ref="B12:N12"/>
  </mergeCells>
  <hyperlinks>
    <hyperlink ref="A1" location="Inhalt!A15" display="Zurück zum Inhalt" xr:uid="{0741DF19-FFFA-4BF1-BA32-5A2B2948332C}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13</vt:i4>
      </vt:variant>
    </vt:vector>
  </HeadingPairs>
  <TitlesOfParts>
    <vt:vector size="13" baseType="lpstr">
      <vt:lpstr>Inhalt</vt:lpstr>
      <vt:lpstr>Tab. F3-1web</vt:lpstr>
      <vt:lpstr>Tab. F3-2web</vt:lpstr>
      <vt:lpstr>Tab. F3-3web</vt:lpstr>
      <vt:lpstr>Tab. F3-4web</vt:lpstr>
      <vt:lpstr>Tab. F3-5web</vt:lpstr>
      <vt:lpstr>Tab. F3-6web</vt:lpstr>
      <vt:lpstr>Tab. F3-7web</vt:lpstr>
      <vt:lpstr>Tab. F3-8web</vt:lpstr>
      <vt:lpstr>Tab. F3-9web</vt:lpstr>
      <vt:lpstr>Tab. F3-10web</vt:lpstr>
      <vt:lpstr>Tab. F3-11web</vt:lpstr>
      <vt:lpstr>Tab. F3-12web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dc:description/>
  <cp:lastModifiedBy>Brauch, Elias</cp:lastModifiedBy>
  <cp:revision>0</cp:revision>
  <cp:lastPrinted>2020-02-19T16:16:53Z</cp:lastPrinted>
  <dcterms:created xsi:type="dcterms:W3CDTF">1996-10-17T05:27:31Z</dcterms:created>
  <dcterms:modified xsi:type="dcterms:W3CDTF">2026-06-11T09:21:42Z</dcterms:modified>
  <dc:language>de-DE</dc:language>
</cp:coreProperties>
</file>