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BBE\_Bildungsbericht 2022\3_Öffentlichkeitsarbeit\02_Webseite\02_Webtabellen\02_Final\"/>
    </mc:Choice>
  </mc:AlternateContent>
  <bookViews>
    <workbookView xWindow="0" yWindow="0" windowWidth="28800" windowHeight="12135"/>
  </bookViews>
  <sheets>
    <sheet name="Inhalt" sheetId="7" r:id="rId1"/>
    <sheet name="Tab. C3-1web" sheetId="9" r:id="rId2"/>
    <sheet name="Tab. C3-2web" sheetId="1" r:id="rId3"/>
    <sheet name="Tab. C3-3web" sheetId="2" r:id="rId4"/>
    <sheet name="Tab. C3-4web" sheetId="3" r:id="rId5"/>
    <sheet name="Tab. C3-5web" sheetId="4" r:id="rId6"/>
    <sheet name="Tab. C3-6web" sheetId="6" r:id="rId7"/>
  </sheets>
  <externalReferences>
    <externalReference r:id="rId8"/>
    <externalReference r:id="rId9"/>
    <externalReference r:id="rId10"/>
    <externalReference r:id="rId11"/>
    <externalReference r:id="rId12"/>
    <externalReference r:id="rId13"/>
    <externalReference r:id="rId14"/>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C22b7">#REF!</definedName>
    <definedName name="_Fill" hidden="1">#REF!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[2]MZ_Daten!$E$1:$E$65536</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asas">#REF!</definedName>
    <definedName name="BaMa_Key">#REF!</definedName>
    <definedName name="bb">'[3]Tab. C4-16A'!#REF!</definedName>
    <definedName name="bbbbbbbbbbbb">#REF!</definedName>
    <definedName name="BERUFSFACHSCHULE">[2]MZ_Daten!$T$1:$T$65536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[2]MZ_Daten!$AE$1:$AE$65536</definedName>
    <definedName name="BS_OhneAbschluss">[2]MZ_Daten!$AB$1:$AB$65536</definedName>
    <definedName name="BS_OhneAngabe">[2]MZ_Daten!$AA$1:$AA$65536</definedName>
    <definedName name="BS_Schlüssel">#REF!</definedName>
    <definedName name="BS_Weibl">#REF!</definedName>
    <definedName name="BVJ">[2]MZ_Daten!$R$1:$R$65536</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_xlnm.Print_Area" localSheetId="0">Inhalt!$A$1:$N$29</definedName>
    <definedName name="_xlnm.Print_Area" localSheetId="5">'Tab. C3-5web'!$A$1:$K$2</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[4]Daten!#REF!</definedName>
    <definedName name="ererkk">#REF!</definedName>
    <definedName name="FA_Insg">#REF!</definedName>
    <definedName name="FA_Schlüssel">#REF!</definedName>
    <definedName name="FA_Weibl">#REF!</definedName>
    <definedName name="Fachhochschulreife">[2]MZ_Daten!$K$1:$K$65536</definedName>
    <definedName name="FACHSCHULE">[2]MZ_Daten!$U$1:$U$65536</definedName>
    <definedName name="FACHSCHULE_DDR">[2]MZ_Daten!$V$1:$V$65536</definedName>
    <definedName name="fbbbbbb">#REF!</definedName>
    <definedName name="fbgvsgf">#REF!</definedName>
    <definedName name="fefe">#REF!</definedName>
    <definedName name="ff" hidden="1">[5]Daten!#REF!</definedName>
    <definedName name="fff">#REF!</definedName>
    <definedName name="ffffffffffffffff">#REF!</definedName>
    <definedName name="fgdgrtet">#REF!</definedName>
    <definedName name="fgfg">#REF!</definedName>
    <definedName name="FH">[2]MZ_Daten!$X$1:$X$65536</definedName>
    <definedName name="fhethehet">#REF!</definedName>
    <definedName name="Field_ISCED">[6]Liste!$B$1:$G$65536</definedName>
    <definedName name="Fields">[6]Liste!$B$1:$X$65536</definedName>
    <definedName name="Fields_II">[6]Liste!$I$1:$AA$65536</definedName>
    <definedName name="FS_Daten_Insg">#REF!</definedName>
    <definedName name="FS_Daten_Weibl">#REF!</definedName>
    <definedName name="FS_Key">#REF!</definedName>
    <definedName name="g" hidden="1">#REF!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[2]MZ_Daten!$L$1:$L$65536</definedName>
    <definedName name="HS_Abschluss">#REF!</definedName>
    <definedName name="ii">#REF!</definedName>
    <definedName name="ISBN" hidden="1">[4]Daten!#REF!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[2]MZ_Daten!$AM$1:$AM$65536</definedName>
    <definedName name="Key_6_Schule">#REF!</definedName>
    <definedName name="key_fach_ges">[6]Liste!$B$1664:$I$2010</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[2]MZ_Daten!$S$1:$S$65536</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[2]MZ_Daten!$G$1:$G$65536</definedName>
    <definedName name="NW">[7]schulform!$C$20</definedName>
    <definedName name="öioöioö">#REF!</definedName>
    <definedName name="öoiöioöoi">#REF!</definedName>
    <definedName name="ooooo">#REF!</definedName>
    <definedName name="POS">[2]MZ_Daten!$I$1:$I$65536</definedName>
    <definedName name="PROMOTION">[2]MZ_Daten!$Z$1:$Z$65536</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[2]MZ_Daten!$J$1:$J$65536</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 hidden="1">[4]Daten!#REF!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[2]MZ_Daten!$Y$1:$Y$65536</definedName>
    <definedName name="uuuuuuuuuuuuuuuuuu">#REF!</definedName>
    <definedName name="uzkzuk">#REF!</definedName>
    <definedName name="vbbbbbbbbb">#REF!</definedName>
    <definedName name="VerwFH">[2]MZ_Daten!$W$1:$W$65536</definedName>
    <definedName name="VolksHauptschule">[2]MZ_Daten!$H$1:$H$65536</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52511"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2" i="4" l="1"/>
  <c r="AE23" i="4"/>
  <c r="AD23" i="4"/>
  <c r="AC23" i="4"/>
  <c r="AB23" i="4"/>
  <c r="AA23" i="4"/>
  <c r="Z23" i="4"/>
  <c r="AE21" i="4"/>
  <c r="AD21" i="4"/>
  <c r="AC21" i="4"/>
  <c r="AB21" i="4"/>
  <c r="AA21" i="4"/>
  <c r="Z21" i="4"/>
  <c r="AE31" i="4"/>
  <c r="Y25" i="4"/>
  <c r="X25" i="4"/>
  <c r="W25" i="4"/>
  <c r="V25" i="4"/>
  <c r="Y27" i="4"/>
  <c r="X27" i="4"/>
  <c r="W27" i="4"/>
  <c r="V27" i="4"/>
  <c r="Z30" i="4"/>
  <c r="AD32" i="4"/>
  <c r="AC32" i="4"/>
  <c r="AB32" i="4"/>
  <c r="AA32" i="4"/>
  <c r="Z32" i="4"/>
  <c r="AE30" i="4"/>
  <c r="AD30" i="4"/>
  <c r="AC30" i="4"/>
  <c r="AB30" i="4"/>
  <c r="AA30" i="4"/>
  <c r="AE28" i="4"/>
  <c r="AD28" i="4"/>
  <c r="AC28" i="4"/>
  <c r="AB28" i="4"/>
  <c r="AA28" i="4"/>
  <c r="Z28" i="4"/>
  <c r="Y28" i="4"/>
  <c r="X28" i="4"/>
  <c r="W28" i="4"/>
  <c r="V28" i="4"/>
  <c r="AE19" i="4"/>
  <c r="AD19" i="4"/>
  <c r="AC19" i="4"/>
  <c r="AB19" i="4"/>
  <c r="AA19" i="4"/>
  <c r="Z19" i="4"/>
  <c r="Y19" i="4"/>
  <c r="X19" i="4"/>
  <c r="W19" i="4"/>
  <c r="V19" i="4"/>
  <c r="AE18" i="4"/>
  <c r="AD18" i="4"/>
  <c r="AC18" i="4"/>
  <c r="AB18" i="4"/>
  <c r="AA18" i="4"/>
  <c r="Z18" i="4"/>
  <c r="Y18" i="4"/>
  <c r="X18" i="4"/>
  <c r="W18" i="4"/>
  <c r="V18" i="4"/>
  <c r="W16" i="4"/>
  <c r="X16" i="4"/>
  <c r="Y16" i="4"/>
  <c r="Z16" i="4"/>
  <c r="AA16" i="4"/>
  <c r="AB16" i="4"/>
  <c r="AC16" i="4"/>
  <c r="AD16" i="4"/>
  <c r="AE16" i="4"/>
  <c r="V16" i="4"/>
  <c r="AE25" i="4"/>
  <c r="Q28" i="9"/>
  <c r="P28" i="9"/>
  <c r="O28" i="9"/>
  <c r="N28" i="9"/>
  <c r="M28" i="9"/>
  <c r="L28" i="9"/>
  <c r="K28" i="9"/>
  <c r="J28" i="9"/>
  <c r="I28" i="9"/>
  <c r="H28" i="9"/>
  <c r="G28" i="9"/>
  <c r="F28" i="9"/>
  <c r="E28" i="9"/>
  <c r="D28" i="9"/>
  <c r="C28" i="9"/>
  <c r="B28" i="9"/>
  <c r="Q24" i="9"/>
  <c r="P24" i="9"/>
  <c r="O24" i="9"/>
  <c r="N24" i="9"/>
  <c r="M24" i="9"/>
  <c r="L24" i="9"/>
  <c r="K24" i="9"/>
  <c r="J24" i="9"/>
  <c r="I24" i="9"/>
  <c r="H24" i="9"/>
  <c r="G24" i="9"/>
  <c r="F24" i="9"/>
  <c r="E24" i="9"/>
  <c r="D24" i="9"/>
  <c r="C24" i="9"/>
  <c r="B24" i="9"/>
  <c r="Q10" i="9"/>
  <c r="P10" i="9"/>
  <c r="O10" i="9"/>
  <c r="N10" i="9"/>
  <c r="M10" i="9"/>
  <c r="L10" i="9"/>
  <c r="K10" i="9"/>
  <c r="J10" i="9"/>
  <c r="I10" i="9"/>
  <c r="H10" i="9"/>
  <c r="G10" i="9"/>
  <c r="F10" i="9"/>
  <c r="E10" i="9"/>
  <c r="D10" i="9"/>
  <c r="C10" i="9"/>
  <c r="B10" i="9"/>
  <c r="Q6" i="9"/>
  <c r="P6" i="9"/>
  <c r="O6" i="9"/>
  <c r="N6" i="9"/>
  <c r="M6" i="9"/>
  <c r="L6" i="9"/>
  <c r="K6" i="9"/>
  <c r="J6" i="9"/>
  <c r="I6" i="9"/>
  <c r="H6" i="9"/>
  <c r="G6" i="9"/>
  <c r="F6" i="9"/>
  <c r="E6" i="9"/>
  <c r="D6" i="9"/>
  <c r="C6" i="9"/>
  <c r="B6" i="9"/>
  <c r="B22" i="9"/>
  <c r="B21" i="9"/>
  <c r="B20" i="9"/>
  <c r="B18" i="9"/>
  <c r="B17" i="9"/>
  <c r="B16" i="9"/>
  <c r="C22" i="9"/>
  <c r="C21" i="9"/>
  <c r="C20" i="9"/>
  <c r="C18" i="9"/>
  <c r="C17" i="9"/>
  <c r="C16" i="9"/>
  <c r="Q22" i="9"/>
  <c r="P22" i="9"/>
  <c r="O22" i="9"/>
  <c r="N22" i="9"/>
  <c r="M22" i="9"/>
  <c r="L22" i="9"/>
  <c r="K22" i="9"/>
  <c r="J22" i="9"/>
  <c r="I22" i="9"/>
  <c r="H22" i="9"/>
  <c r="G22" i="9"/>
  <c r="F22" i="9"/>
  <c r="E22" i="9"/>
  <c r="D22" i="9"/>
  <c r="Q21" i="9"/>
  <c r="P21" i="9"/>
  <c r="O21" i="9"/>
  <c r="N21" i="9"/>
  <c r="M21" i="9"/>
  <c r="L21" i="9"/>
  <c r="K21" i="9"/>
  <c r="J21" i="9"/>
  <c r="I21" i="9"/>
  <c r="H21" i="9"/>
  <c r="G21" i="9"/>
  <c r="F21" i="9"/>
  <c r="E21" i="9"/>
  <c r="D21" i="9"/>
  <c r="Q20" i="9"/>
  <c r="P20" i="9"/>
  <c r="O20" i="9"/>
  <c r="N20" i="9"/>
  <c r="M20" i="9"/>
  <c r="L20" i="9"/>
  <c r="K20" i="9"/>
  <c r="J20" i="9"/>
  <c r="I20" i="9"/>
  <c r="H20" i="9"/>
  <c r="G20" i="9"/>
  <c r="F20" i="9"/>
  <c r="E20" i="9"/>
  <c r="D20" i="9"/>
  <c r="Q18" i="9"/>
  <c r="P18" i="9"/>
  <c r="O18" i="9"/>
  <c r="N18" i="9"/>
  <c r="M18" i="9"/>
  <c r="L18" i="9"/>
  <c r="K18" i="9"/>
  <c r="J18" i="9"/>
  <c r="I18" i="9"/>
  <c r="H18" i="9"/>
  <c r="G18" i="9"/>
  <c r="F18" i="9"/>
  <c r="E18" i="9"/>
  <c r="D18" i="9"/>
  <c r="Q17" i="9"/>
  <c r="P17" i="9"/>
  <c r="O17" i="9"/>
  <c r="N17" i="9"/>
  <c r="M17" i="9"/>
  <c r="L17" i="9"/>
  <c r="K17" i="9"/>
  <c r="J17" i="9"/>
  <c r="I17" i="9"/>
  <c r="H17" i="9"/>
  <c r="G17" i="9"/>
  <c r="F17" i="9"/>
  <c r="E17" i="9"/>
  <c r="D17" i="9"/>
  <c r="Q16" i="9"/>
  <c r="P16" i="9"/>
  <c r="O16" i="9"/>
  <c r="N16" i="9"/>
  <c r="M16" i="9"/>
  <c r="L16" i="9"/>
  <c r="K16" i="9"/>
  <c r="J16" i="9"/>
  <c r="I16" i="9"/>
  <c r="H16" i="9"/>
  <c r="G16" i="9"/>
  <c r="F16" i="9"/>
  <c r="E16" i="9"/>
  <c r="D16" i="9"/>
  <c r="Y9" i="1"/>
  <c r="X9" i="1"/>
  <c r="W9" i="1"/>
  <c r="V9" i="1"/>
  <c r="U9" i="1"/>
  <c r="T9" i="1"/>
  <c r="S9" i="1"/>
  <c r="R9" i="1"/>
  <c r="Q9" i="1"/>
  <c r="P9" i="1"/>
  <c r="O9" i="1"/>
  <c r="N9" i="1"/>
  <c r="M9" i="1"/>
  <c r="L9" i="1"/>
  <c r="K9" i="1"/>
  <c r="J9" i="1"/>
  <c r="I9" i="1"/>
  <c r="H9" i="1"/>
  <c r="G9" i="1"/>
  <c r="F9" i="1"/>
  <c r="E9" i="1"/>
  <c r="D9" i="1"/>
  <c r="C9" i="1"/>
  <c r="B9" i="1"/>
  <c r="B8" i="1"/>
  <c r="Y7" i="1"/>
  <c r="Y8" i="1"/>
  <c r="X7" i="1"/>
  <c r="X8" i="1"/>
  <c r="W7" i="1"/>
  <c r="V7" i="1"/>
  <c r="U7" i="1"/>
  <c r="U8" i="1"/>
  <c r="T7" i="1"/>
  <c r="T8" i="1"/>
  <c r="S7" i="1"/>
  <c r="S8" i="1"/>
  <c r="R7" i="1"/>
  <c r="R8" i="1"/>
  <c r="Q7" i="1"/>
  <c r="P7" i="1"/>
  <c r="O7" i="1"/>
  <c r="N7" i="1"/>
  <c r="M7" i="1"/>
  <c r="L7" i="1"/>
  <c r="K7" i="1"/>
  <c r="J7" i="1"/>
  <c r="I7" i="1"/>
  <c r="I8" i="1"/>
  <c r="H7" i="1"/>
  <c r="H8" i="1"/>
  <c r="G7" i="1"/>
  <c r="G8" i="1"/>
  <c r="F7" i="1"/>
  <c r="F8" i="1"/>
  <c r="E7" i="1"/>
  <c r="E8" i="1"/>
  <c r="D7" i="1"/>
  <c r="C7" i="1"/>
  <c r="V8" i="1"/>
  <c r="K8" i="1"/>
  <c r="K19" i="9"/>
  <c r="Q8" i="1"/>
  <c r="C8" i="1"/>
  <c r="W8" i="1"/>
  <c r="J8" i="1"/>
  <c r="D8" i="1"/>
  <c r="P8" i="1"/>
  <c r="N8" i="1"/>
  <c r="L8" i="1"/>
  <c r="M8" i="1"/>
  <c r="O8" i="1"/>
  <c r="P15" i="9"/>
  <c r="L19" i="9"/>
  <c r="H19" i="9"/>
  <c r="Q19" i="9"/>
  <c r="O19" i="9"/>
  <c r="N19" i="9"/>
  <c r="B19" i="9"/>
  <c r="M19" i="9"/>
  <c r="P19" i="9"/>
  <c r="J19" i="9"/>
  <c r="I19" i="9"/>
  <c r="D19" i="9"/>
  <c r="F19" i="9"/>
  <c r="C19" i="9"/>
  <c r="E19" i="9"/>
  <c r="G19" i="9"/>
  <c r="O15" i="9"/>
  <c r="N15" i="9"/>
  <c r="M15" i="9"/>
  <c r="H15" i="9"/>
  <c r="B15" i="9"/>
  <c r="K15" i="9"/>
  <c r="L15" i="9"/>
  <c r="Q15" i="9"/>
  <c r="J15" i="9"/>
  <c r="I15" i="9"/>
  <c r="F15" i="9"/>
  <c r="E15" i="9"/>
  <c r="G15" i="9"/>
  <c r="D15" i="9"/>
  <c r="C15" i="9"/>
  <c r="AZ33" i="2"/>
  <c r="AY33" i="2"/>
  <c r="AX33" i="2"/>
  <c r="AZ32" i="2"/>
  <c r="AY32" i="2"/>
  <c r="AX32" i="2"/>
  <c r="AZ31" i="2"/>
  <c r="AY31" i="2"/>
  <c r="AX31" i="2"/>
  <c r="AZ30" i="2"/>
  <c r="AY30" i="2"/>
  <c r="AX30" i="2"/>
  <c r="AZ29" i="2"/>
  <c r="AY29" i="2"/>
  <c r="AX29" i="2"/>
  <c r="AZ28" i="2"/>
  <c r="AY28" i="2"/>
  <c r="AX28" i="2"/>
  <c r="AZ27" i="2"/>
  <c r="AY27" i="2"/>
  <c r="AX27" i="2"/>
  <c r="AZ26" i="2"/>
  <c r="AY26" i="2"/>
  <c r="AX26" i="2"/>
  <c r="AZ24" i="2"/>
  <c r="AY24" i="2"/>
  <c r="AX24" i="2"/>
  <c r="AZ23" i="2"/>
  <c r="AY23" i="2"/>
  <c r="AX23" i="2"/>
  <c r="AZ22" i="2"/>
  <c r="AY22" i="2"/>
  <c r="AX22" i="2"/>
  <c r="AZ21" i="2"/>
  <c r="AY21" i="2"/>
  <c r="AX21" i="2"/>
  <c r="AZ20" i="2"/>
  <c r="AY20" i="2"/>
  <c r="AX20" i="2"/>
  <c r="AZ19" i="2"/>
  <c r="AY19" i="2"/>
  <c r="AX19" i="2"/>
  <c r="AZ18" i="2"/>
  <c r="AY18" i="2"/>
  <c r="AX18" i="2"/>
  <c r="AZ17" i="2"/>
  <c r="AY17" i="2"/>
  <c r="AX17" i="2"/>
  <c r="AX12" i="2"/>
  <c r="AY12" i="2"/>
  <c r="AZ12" i="2"/>
  <c r="AY13" i="2"/>
  <c r="AZ13" i="2"/>
  <c r="AY14" i="2"/>
  <c r="AZ14" i="2"/>
  <c r="AY15" i="2"/>
  <c r="AZ15" i="2"/>
  <c r="AX8" i="2"/>
  <c r="AY8" i="2"/>
  <c r="AZ8" i="2"/>
  <c r="AY9" i="2"/>
  <c r="AZ9" i="2"/>
  <c r="AY10" i="2"/>
  <c r="AZ10" i="2"/>
  <c r="AY11" i="2"/>
  <c r="AZ11" i="2"/>
  <c r="AX11" i="2"/>
  <c r="AX10" i="2"/>
  <c r="AM8" i="1"/>
  <c r="AW8" i="1"/>
  <c r="AN8" i="1"/>
  <c r="AO8" i="1"/>
  <c r="AP8" i="1"/>
  <c r="AQ8" i="1"/>
  <c r="AR8" i="1"/>
  <c r="AS8" i="1"/>
  <c r="AT8" i="1"/>
  <c r="AU8" i="1"/>
  <c r="AV8" i="1"/>
  <c r="AL8" i="1"/>
  <c r="W23" i="2"/>
  <c r="AF15" i="2"/>
  <c r="AC15" i="2"/>
  <c r="Q15" i="2"/>
  <c r="AX15" i="2"/>
  <c r="N15" i="2"/>
  <c r="H15" i="2"/>
  <c r="E15" i="2"/>
  <c r="B15" i="2"/>
  <c r="AF14" i="2"/>
  <c r="AC14" i="2"/>
  <c r="T14" i="2"/>
  <c r="Q14" i="2"/>
  <c r="AX14" i="2"/>
  <c r="N14" i="2"/>
  <c r="H14" i="2"/>
  <c r="E14" i="2"/>
  <c r="B14" i="2"/>
  <c r="AF13" i="2"/>
  <c r="AC13" i="2"/>
  <c r="T13" i="2"/>
  <c r="Q13" i="2"/>
  <c r="AX13" i="2"/>
  <c r="N13" i="2"/>
  <c r="H13" i="2"/>
  <c r="E13" i="2"/>
  <c r="B13" i="2"/>
  <c r="AF12" i="2"/>
  <c r="AC12" i="2"/>
  <c r="N12" i="2"/>
  <c r="K12" i="2"/>
  <c r="H12" i="2"/>
  <c r="E12" i="2"/>
  <c r="B12" i="2"/>
  <c r="AF11" i="2"/>
  <c r="AC11" i="2"/>
  <c r="Z11" i="2"/>
  <c r="W11" i="2"/>
  <c r="K11" i="2"/>
  <c r="H11" i="2"/>
  <c r="E11" i="2"/>
  <c r="AF10" i="2"/>
  <c r="AC10" i="2"/>
  <c r="Z10" i="2"/>
  <c r="W10" i="2"/>
  <c r="N10" i="2"/>
  <c r="H10" i="2"/>
  <c r="E10" i="2"/>
  <c r="B10" i="2"/>
  <c r="AF9" i="2"/>
  <c r="AC9" i="2"/>
  <c r="Z9" i="2"/>
  <c r="W9" i="2"/>
  <c r="T9" i="2"/>
  <c r="Q9" i="2"/>
  <c r="AX9" i="2"/>
  <c r="N9" i="2"/>
  <c r="K9" i="2"/>
  <c r="H9" i="2"/>
  <c r="E9" i="2"/>
  <c r="B9" i="2"/>
  <c r="AF8" i="2"/>
  <c r="AC8" i="2"/>
  <c r="W8" i="2"/>
  <c r="K8" i="2"/>
  <c r="E8" i="2"/>
  <c r="B8" i="2"/>
  <c r="AW7" i="1"/>
  <c r="AV7" i="1"/>
  <c r="AU7" i="1"/>
  <c r="AT7" i="1"/>
  <c r="AS7" i="1"/>
  <c r="AR7" i="1"/>
</calcChain>
</file>

<file path=xl/sharedStrings.xml><?xml version="1.0" encoding="utf-8"?>
<sst xmlns="http://schemas.openxmlformats.org/spreadsheetml/2006/main" count="573" uniqueCount="138">
  <si>
    <t>Zurück zum Inhalt</t>
  </si>
  <si>
    <t>Land</t>
  </si>
  <si>
    <t>Insgesamt</t>
  </si>
  <si>
    <t>Davon</t>
  </si>
  <si>
    <t>Unter
3-Jährige</t>
  </si>
  <si>
    <t>3- bis unter
6-Jährige</t>
  </si>
  <si>
    <t>Anzahl</t>
  </si>
  <si>
    <t>Deutschland</t>
  </si>
  <si>
    <t>Westdeutschland</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</si>
  <si>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</si>
  <si>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</si>
  <si>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</si>
  <si>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</si>
  <si>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</si>
  <si>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</si>
  <si>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</si>
  <si>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</si>
  <si>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</si>
  <si>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</si>
  <si>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</si>
  <si>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</si>
  <si>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</si>
  <si>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</si>
  <si>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</si>
  <si>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</si>
  <si>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</si>
  <si>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Altersjahr</t>
  </si>
  <si>
    <r>
      <t>2015</t>
    </r>
    <r>
      <rPr>
        <vertAlign val="superscript"/>
        <sz val="9"/>
        <color indexed="8"/>
        <rFont val="Arial"/>
        <family val="2"/>
      </rPr>
      <t>1)</t>
    </r>
  </si>
  <si>
    <r>
      <t>Insgesamt</t>
    </r>
    <r>
      <rPr>
        <vertAlign val="superscript"/>
        <sz val="9"/>
        <color indexed="8"/>
        <rFont val="Arial"/>
        <family val="2"/>
      </rPr>
      <t>2)</t>
    </r>
  </si>
  <si>
    <t xml:space="preserve">Davon </t>
  </si>
  <si>
    <r>
      <t>Tagesein-
richtungen</t>
    </r>
    <r>
      <rPr>
        <vertAlign val="superscript"/>
        <sz val="9"/>
        <color indexed="8"/>
        <rFont val="Arial"/>
        <family val="2"/>
      </rPr>
      <t>2)</t>
    </r>
  </si>
  <si>
    <t>in %</t>
  </si>
  <si>
    <t>in Prozentpunkten</t>
  </si>
  <si>
    <t>Unter 3-Jährige</t>
  </si>
  <si>
    <t>Unter 1-Jährige</t>
  </si>
  <si>
    <t>1-Jährige</t>
  </si>
  <si>
    <t>2-Jährige</t>
  </si>
  <si>
    <t>3- bis unter 6-Jährige</t>
  </si>
  <si>
    <t>3-Jährige</t>
  </si>
  <si>
    <t>4-Jährige</t>
  </si>
  <si>
    <t>5-Jährige</t>
  </si>
  <si>
    <r>
      <t xml:space="preserve">* Die Quote der Bildungsbeteiligung weicht aufgrund unterschiedlicher methodischer Vorgehensweisen von der in </t>
    </r>
    <r>
      <rPr>
        <b/>
        <sz val="8.5"/>
        <rFont val="Arial"/>
        <family val="2"/>
      </rPr>
      <t>B4</t>
    </r>
    <r>
      <rPr>
        <sz val="8.5"/>
        <rFont val="Arial"/>
        <family val="2"/>
      </rPr>
      <t xml:space="preserve"> ausgewiesenen Quote der Bildungsbeteiligung ab.</t>
    </r>
  </si>
  <si>
    <t>** Kinder, die sowohl Tageseinrichtungen als auch Tagespflege nutzen, wurden bis zum Jahr 2008 doppelt gezählt. Seit 2009 werden sie nur in Tageseinrichtungen berücksichtigt.</t>
  </si>
  <si>
    <t>Veränderungen 2021 zu 2011</t>
  </si>
  <si>
    <t>* Ab 2014 wird nicht mehr die Fortschreibung der Bevölkerungszählung von 1987 verwendet, sondern erstmals die Fortschreibung des Zensus 2011.</t>
  </si>
  <si>
    <t xml:space="preserve">1) Ab 2014 wird nicht mehr die Fortschreibung der Bevölkerungszählung von 1987 verwendet, sondern erstmals die Fortschreibung des Zensus 2011. </t>
  </si>
  <si>
    <t>Alter</t>
  </si>
  <si>
    <t>Quote der Bildungsbeteiligung</t>
  </si>
  <si>
    <t>Betreuungsbedarf der Eltern</t>
  </si>
  <si>
    <t>·</t>
  </si>
  <si>
    <r>
      <t xml:space="preserve">* Die Quote der Bildungsbeteiligung weicht aufgrund unterschiedlicher methodischer Vorgehensweisen von der in </t>
    </r>
    <r>
      <rPr>
        <b/>
        <sz val="8.5"/>
        <color indexed="8"/>
        <rFont val="Arial"/>
        <family val="2"/>
      </rPr>
      <t>B4</t>
    </r>
    <r>
      <rPr>
        <sz val="8.5"/>
        <color indexed="8"/>
        <rFont val="Arial"/>
        <family val="2"/>
      </rPr>
      <t xml:space="preserve"> ausgewiesenen Quote der Bildungsbeteiligung ab.</t>
    </r>
  </si>
  <si>
    <t>Personengruppe</t>
  </si>
  <si>
    <t>Davon nach Alter des Kindes von … bis unter … Jahre</t>
  </si>
  <si>
    <t>Nicht erwerbstätig</t>
  </si>
  <si>
    <t>Vollzeit</t>
  </si>
  <si>
    <t>Teilzeit</t>
  </si>
  <si>
    <t>Niedrig</t>
  </si>
  <si>
    <t>Mittel</t>
  </si>
  <si>
    <t>Hoch</t>
  </si>
  <si>
    <t>Familienform</t>
  </si>
  <si>
    <t>Paarfamilie</t>
  </si>
  <si>
    <t>Alleinerziehend</t>
  </si>
  <si>
    <t>Migrationshintergrund</t>
  </si>
  <si>
    <t xml:space="preserve">kein Migrationshintergrund </t>
  </si>
  <si>
    <t>in % an der altersentsprechenden Bevölkerung</t>
  </si>
  <si>
    <t>Klicken Sie auf den unten stehenden Link oder auf den Reiter am unteren Bildschirmrand, um eine gewünschte Tabelle aufzurufen!</t>
  </si>
  <si>
    <t xml:space="preserve">Inhalt </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</si>
  <si>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</si>
  <si>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</si>
  <si>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</si>
  <si>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</si>
  <si>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</si>
  <si>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</si>
  <si>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</si>
  <si>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</si>
  <si>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</si>
  <si>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</si>
  <si>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</si>
  <si>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</si>
  <si>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</si>
  <si>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</si>
  <si>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</si>
  <si>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davon Kinder in Kindertageseinrichtungen</t>
  </si>
  <si>
    <t>davon Kinder in Tagespflege</t>
  </si>
  <si>
    <t>(12)</t>
  </si>
  <si>
    <t>mit Migrationshintergrund</t>
  </si>
  <si>
    <t>(16)</t>
  </si>
  <si>
    <t>** Ohne Doppelzählungen von Kindern, die sowohl eine Tageseinrichtung als auch eine Teagespflege besuchen und ohne Schulkinder.</t>
  </si>
  <si>
    <t>* Kind hat in den letzten 12 Monaten vor der Berichtswoche eine Kindertagesstätte, Tagesmutter/Vater oder vorschulische Einrichtung besucht.</t>
  </si>
  <si>
    <t xml:space="preserve">1) Einschließlich 40 Tsd. Kindern, bei denen keine Angabe zur Erwerbstätigkeit der Mutter vorliegt und 1 Tsd. Kindern bei denen keine Zuordnung zum höchsten Bildungsabschluss der Eltern möglich ist. </t>
  </si>
  <si>
    <r>
      <t>Insgesamt</t>
    </r>
    <r>
      <rPr>
        <vertAlign val="superscript"/>
        <sz val="9"/>
        <color theme="1"/>
        <rFont val="Arial"/>
        <family val="2"/>
      </rPr>
      <t>1)</t>
    </r>
  </si>
  <si>
    <t xml:space="preserve">2) Einschließlich unter 1-Jährige, die nicht gesondert ausgewiesen werden. </t>
  </si>
  <si>
    <t>3)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</si>
  <si>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r>
      <t>2020</t>
    </r>
    <r>
      <rPr>
        <vertAlign val="superscript"/>
        <sz val="9"/>
        <color indexed="8"/>
        <rFont val="Arial"/>
        <family val="2"/>
      </rPr>
      <t>3)</t>
    </r>
  </si>
  <si>
    <r>
      <t>2020</t>
    </r>
    <r>
      <rPr>
        <vertAlign val="superscript"/>
        <sz val="9"/>
        <color indexed="8"/>
        <rFont val="Arial"/>
        <family val="2"/>
      </rPr>
      <t>1)</t>
    </r>
  </si>
  <si>
    <t>Differenz zwischen Betreuungsbedarf der Eltern und Quote der Bildungsbeteiligung</t>
  </si>
  <si>
    <t xml:space="preserve">Kinder in Kindertagesbetreuung </t>
  </si>
  <si>
    <r>
      <t>Höchster Bildungsabschluss der Eltern</t>
    </r>
    <r>
      <rPr>
        <vertAlign val="superscript"/>
        <sz val="9"/>
        <rFont val="Arial"/>
        <family val="2"/>
      </rPr>
      <t>4</t>
    </r>
    <r>
      <rPr>
        <vertAlign val="superscript"/>
        <sz val="9"/>
        <color theme="1"/>
        <rFont val="Arial"/>
        <family val="2"/>
      </rPr>
      <t>)</t>
    </r>
  </si>
  <si>
    <t>3) inklusive in Elternzeit oder Mutterschutz befindlichen Personen. Es wurde nicht das Konzept der realisierten Erwerbstätigkeit angewendet.</t>
  </si>
  <si>
    <r>
      <t>Erwerbstätigkeit der Mutter</t>
    </r>
    <r>
      <rPr>
        <vertAlign val="superscript"/>
        <sz val="9"/>
        <rFont val="Arial"/>
        <family val="2"/>
      </rPr>
      <t>3)</t>
    </r>
  </si>
  <si>
    <t>Tab. C3-2web: Kinder im Alter von unter 6 Jahren in der Bevölkerung* 2005 bis 2020 nach Altersgruppen und Ländern (Anzahl)</t>
  </si>
  <si>
    <t>Tab. C3-1web</t>
  </si>
  <si>
    <t>Tab. C3-2web</t>
  </si>
  <si>
    <t>Tab. C3-3web</t>
  </si>
  <si>
    <t>Tab. C3-4web</t>
  </si>
  <si>
    <t>Tab. C3-5web</t>
  </si>
  <si>
    <t>Tab. C3-6web</t>
  </si>
  <si>
    <t>Tages-
pflege</t>
  </si>
  <si>
    <t>1 bis unter 2
 Jahre</t>
  </si>
  <si>
    <t>2 bis unter 3
 Jahre</t>
  </si>
  <si>
    <t>3 bis unter 6
 Jahre</t>
  </si>
  <si>
    <t>1 bis unter 6
 Jahre</t>
  </si>
  <si>
    <t>** Die Ergebnisse des Mikrozensus 2020 sind nur eingeschränkt mit Vorjahreswerten vergleichbar und zudem auch nicht in der gewohnten fachlichen und regionalen Auswertungstiefe belastbar. Neben methodischen Effekten der Neugestaltung des Mikrozensus im Jahr 2020 führten technische Probleme bei der Einführung eines komplett neuen IT-Systems sowie die Folgen der Corona-Pandemie zu Einschränkungen bei der Erhebung der Angaben und Durchsetzung der Auskunftspflicht. Näheres siehe: http://www.destatis.de/mikrozensus2020.</t>
  </si>
  <si>
    <t>4) Höchster Bildungsabschluss der Eltern: Niedrig = Erster/Mittlerer oder kein Schulabschluss (ISCED 1-2), Mittel = Berufsausbildung/(Fach-)Hochschulreife/Abschluss in Gesundheits- und Sozialberufen (ISCED 3-4), Hoch = (Fach-) Hochschulabschluss, Meister:in/Techniker:in oder gleichwertiger Fachschulabschluss (ISCED 5-8).</t>
  </si>
  <si>
    <t>Tab. C3-1web: Kinder im Alter von unter 6 Jahren in der Bevölkerung* 2005 bis 2020 nach Altersjahrgängen, Alters- und Ländergruppen (Anzahl)</t>
  </si>
  <si>
    <t>Tab. C3-3web: Quote der Bildungsbeteiligung* von Kindern in Tageseinrichtungen und Tagespflege** 2006 bis 2021 nach Altersjahren, Alters-  und Ländergruppen (in %)</t>
  </si>
  <si>
    <t>Tab. C3-5web: Quote der Bildungsbeteiligung* von Kindern in Tageseinrichtungen und Tagespflege** sowie Betreuungsbedarf der Eltern 2012 bis 2021 nach Altersjahren, Alters- und Ländergruppen (in %)</t>
  </si>
  <si>
    <t>Quelle: Statistische Ämter des Bundes und der Länder, Forschungsdatenzentrum der Statistischen Landesämter, Kinder- und Jugendhilfestatistik; Berechnungen des Forschungsverbundes DJI/TU Dortmund</t>
  </si>
  <si>
    <t>2) Bei der Quote der 3- bis unter 6-Jährigen werden Kinder, die vorschulische Einrichtungen besuchen, berücksichtigt. Für die Quote der 5-Jährigen werden ebenfalls überwiegend 5-jährige Kinder, die vorschulische Einrichtungen besuchen, berücksichtigt. Bei den anderen jahrgangsspezifischen Quoten der 3- und 4-Jährigen können die Kinder in vorschulischen Einrichtungen nicht berücksichtigt werden, da keine exakte Aufgliederung der Vorschulkinder nach diesen Altersjahren vorliegt. Lediglich für Baden-Württemberg ist diese Aufgliederung möglich, hier wurden nur die 5-Jährigen in vorschulischen Einrichtungen berücksichtigt. Für den 15.03.2006 liegt keine gesonderte Ausweisung der 5-Jährigen vor, die vorschulische Einrichtungen bzw. die Schule besuchen. Für Hamburg wurde 2013 erstmals eine stichtagsgenaue Sonderauswertung herangezogen, die die Anzahl der 5-Jährigen in vorschulischen Einrichtungen bzw. Schulen am 01.03.2013 ausweist und seitdem fortgeschrieben.</t>
  </si>
  <si>
    <t>Tab. C3-4web: Entwicklung der Anzahl von Kindern in Kindertageseinrichtungen und Tagespflege* 2011 bis 2021 nach Altersjahren, Alters- und Ländergruppen</t>
  </si>
  <si>
    <t>Quelle: Statistische Ämter des Bundes und der Länder, Bevölkerungsstatistik; eigene Berechnungen</t>
  </si>
  <si>
    <t>Quelle: Statistische Ämter des Bundes und der Länder, Forschungsdatenzentrum der Statistischen Landesämter, Kinder- und Jugendhilfestatistik; Schulstatistik; Bevölkerungsstatistik; Behörde für Arbeit, Soziales, Familie und Integration der Freien und Hansestadt Hamburg; Berechnungen der AKJstat; eigene Berechnungen</t>
  </si>
  <si>
    <t>Quelle: Statistisches Bundesamt, Mikrozensus 2020</t>
  </si>
  <si>
    <t>Quelle: Statistische Ämter des Bundes und der Länder, Kinder- und Jugendhilfestatistik, Forschungsdatenzentrum der Statistischen Landesämter; DJI-Kinderbetreuungsstudie (2021)</t>
  </si>
  <si>
    <t>Entwicklung der Anzahl von Kindern in Kindertageseinrichtungen und Tagespflege 2011 bis 2021 nach Altersjahren, Alters- und Ländergruppen</t>
  </si>
  <si>
    <t>Quote der Bildungsbeteiligung* von Kindern in Tageseinrichtungen und Tagespflege sowie Betreuungsbedarf der Eltern 2012 bis 2021 nach Altersjahren, Alters- und Ländergruppen (in %)</t>
  </si>
  <si>
    <t>Kinder im Alter von unter 6 Jahren in der Bevölkerung 2005 bis 2020 nach Altersjahrgängen, Alters- und Ländergruppen (Anzahl)</t>
  </si>
  <si>
    <t>Kinder im Alter von unter 6 Jahren in der Bevölkerung 2005 bis 2020 nach Altersgruppen und Ländergruppen (Anzahl)</t>
  </si>
  <si>
    <t>Quote der Bildungsbeteiligung von Kindern in Tageseinrichtungen und Tagespflege 2006 bis 2021 nach Altersjahren, Alters-  und Ländergruppen (in %)</t>
  </si>
  <si>
    <t>* Ohne Schulkinder und in Schulkindergärten betreute Kinder.</t>
  </si>
  <si>
    <t>1)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</si>
  <si>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Unter 6-jährige Kinder in Kindertagesbetreuung nach Altersgruppen und ausgewählten familialen Merkmalen 2020</t>
  </si>
  <si>
    <t>Tab. C3-6web: Unter 6-jährige Kinder in Kindertagesbetreuung* nach Altersgruppen und ausgewählten familialen Merkmalen 2020**</t>
  </si>
  <si>
    <r>
      <t xml:space="preserve"> Unter 3 
Jahre</t>
    </r>
    <r>
      <rPr>
        <vertAlign val="superscript"/>
        <sz val="9"/>
        <color indexed="8"/>
        <rFont val="Arial"/>
        <family val="2"/>
      </rPr>
      <t>2)</t>
    </r>
  </si>
  <si>
    <t>Anzahl in Tsd.</t>
  </si>
  <si>
    <t>Tabellen zur Buchpublikation</t>
  </si>
  <si>
    <t xml:space="preserve">Im Bildungsbericht 2020 enthalten als </t>
  </si>
  <si>
    <t>Tab. C3-9web</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</si>
</sst>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0.0"/>
    <numFmt numFmtId="166" formatCode="\+0.0;\-0.0"/>
    <numFmt numFmtId="167" formatCode="\+0;\-0"/>
    <numFmt numFmtId="168" formatCode="#\ ###\ ##0;\-#\ ###\ ##0;\-;@"/>
    <numFmt numFmtId="169" formatCode="_-* #,##0_-;\-* #,##0_-;_-* &quot;-&quot;??_-;_-@_-"/>
    <numFmt numFmtId="170" formatCode="#,##0_);\(#,##0\)"/>
    <numFmt numFmtId="171" formatCode="\+#,#00;\-#,#00"/>
  </numFmts>
  <fonts count="31" x14ac:knownFonts="1">
    <font>
      <sz val="11"/>
      <color theme="1"/>
      <name val="Calibri"/>
      <family val="2"/>
      <scheme val="minor"/>
    </font>
    <font>
      <sz val="11"/>
      <color theme="1"/>
      <name val="Calibri"/>
      <family val="2"/>
      <scheme val="minor"/>
    </font>
    <font>
      <u/>
      <sz val="11"/>
      <color theme="10"/>
      <name val="Calibri"/>
      <family val="2"/>
      <scheme val="minor"/>
    </font>
    <font>
      <u/>
      <sz val="10"/>
      <color rgb="FF0563C1"/>
      <name val="Arial"/>
      <family val="2"/>
    </font>
    <font>
      <b/>
      <sz val="10"/>
      <color theme="1"/>
      <name val="Arial"/>
      <family val="2"/>
    </font>
    <font>
      <sz val="9"/>
      <color theme="1"/>
      <name val="Arial"/>
      <family val="2"/>
    </font>
    <font>
      <sz val="10"/>
      <color theme="1"/>
      <name val="Arial"/>
      <family val="2"/>
    </font>
    <font>
      <sz val="9"/>
      <color indexed="8"/>
      <name val="Arial"/>
      <family val="2"/>
    </font>
    <font>
      <sz val="11"/>
      <color indexed="8"/>
      <name val="Calibri"/>
      <family val="2"/>
      <scheme val="minor"/>
    </font>
    <font>
      <sz val="8.5"/>
      <color theme="1"/>
      <name val="Arial"/>
      <family val="2"/>
    </font>
    <font>
      <b/>
      <sz val="10"/>
      <color indexed="8"/>
      <name val="Arial"/>
      <family val="2"/>
    </font>
    <font>
      <vertAlign val="superscript"/>
      <sz val="9"/>
      <color indexed="8"/>
      <name val="Arial"/>
      <family val="2"/>
    </font>
    <font>
      <sz val="9"/>
      <name val="Arial"/>
      <family val="2"/>
    </font>
    <font>
      <sz val="8.5"/>
      <name val="Arial"/>
      <family val="2"/>
    </font>
    <font>
      <b/>
      <sz val="8.5"/>
      <name val="Arial"/>
      <family val="2"/>
    </font>
    <font>
      <sz val="8.5"/>
      <color indexed="8"/>
      <name val="Arial"/>
      <family val="2"/>
    </font>
    <font>
      <sz val="9"/>
      <color indexed="8"/>
      <name val="Symbol"/>
      <family val="1"/>
      <charset val="2"/>
    </font>
    <font>
      <b/>
      <sz val="8.5"/>
      <color indexed="8"/>
      <name val="Arial"/>
      <family val="2"/>
    </font>
    <font>
      <u/>
      <sz val="10"/>
      <color theme="10"/>
      <name val="Arial"/>
      <family val="2"/>
    </font>
    <font>
      <sz val="10"/>
      <name val="Arial"/>
      <family val="2"/>
    </font>
    <font>
      <b/>
      <sz val="10"/>
      <name val="Arial"/>
      <family val="2"/>
    </font>
    <font>
      <vertAlign val="superscript"/>
      <sz val="9"/>
      <color theme="1"/>
      <name val="Arial"/>
      <family val="2"/>
    </font>
    <font>
      <sz val="11"/>
      <color theme="1"/>
      <name val="Arial"/>
      <family val="2"/>
    </font>
    <font>
      <b/>
      <sz val="11"/>
      <color theme="1"/>
      <name val="Arial"/>
      <family val="2"/>
    </font>
    <font>
      <u/>
      <sz val="10"/>
      <color indexed="12"/>
      <name val="Arial"/>
      <family val="2"/>
    </font>
    <font>
      <sz val="11"/>
      <name val="Calibri"/>
      <family val="2"/>
      <scheme val="minor"/>
    </font>
    <font>
      <vertAlign val="superscript"/>
      <sz val="9"/>
      <name val="Arial"/>
      <family val="2"/>
    </font>
    <font>
      <sz val="10"/>
      <color theme="1"/>
      <name val="Calibri"/>
      <family val="2"/>
      <scheme val="minor"/>
    </font>
    <font>
      <sz val="11"/>
      <name val="Arial"/>
      <family val="2"/>
    </font>
    <font>
      <sz val="11"/>
      <color rgb="FF000000"/>
      <name val="Arial"/>
      <family val="2"/>
    </font>
    <font>
      <sz val="10"/>
      <color rgb="FF000000"/>
      <name val="Arial"/>
      <family val="2"/>
    </font>
  </fonts>
  <fills count="8">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theme="0"/>
        <bgColor indexed="64"/>
      </patternFill>
    </fill>
    <fill>
      <patternFill patternType="solid">
        <fgColor rgb="FFD9D9D9"/>
        <bgColor indexed="64"/>
      </patternFill>
    </fill>
    <fill>
      <patternFill patternType="solid">
        <fgColor rgb="FFC6D9F1"/>
        <bgColor indexed="64"/>
      </patternFill>
    </fill>
    <fill>
      <patternFill patternType="solid">
        <fgColor rgb="FFEEECE1"/>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diagonal/>
    </border>
  </borders>
  <cellStyleXfs count="22">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6" fillId="0" borderId="0"/>
    <xf numFmtId="0" fontId="8" fillId="0" borderId="0"/>
    <xf numFmtId="0" fontId="6" fillId="0" borderId="0"/>
    <xf numFmtId="0" fontId="1" fillId="0" borderId="0"/>
    <xf numFmtId="0" fontId="6" fillId="0" borderId="0"/>
    <xf numFmtId="0" fontId="6" fillId="0" borderId="0"/>
    <xf numFmtId="0" fontId="19" fillId="0" borderId="0"/>
    <xf numFmtId="0" fontId="19" fillId="0" borderId="0"/>
    <xf numFmtId="0" fontId="19" fillId="0" borderId="0"/>
    <xf numFmtId="0" fontId="19" fillId="0" borderId="0"/>
    <xf numFmtId="0" fontId="6" fillId="0" borderId="0"/>
    <xf numFmtId="0" fontId="2" fillId="0" borderId="0" applyNumberFormat="0" applyFill="0" applyBorder="0" applyAlignment="0" applyProtection="0"/>
    <xf numFmtId="0" fontId="24" fillId="0" borderId="0" applyNumberFormat="0" applyFill="0" applyBorder="0" applyAlignment="0" applyProtection="0">
      <alignment vertical="top"/>
      <protection locked="0"/>
    </xf>
    <xf numFmtId="170" fontId="18" fillId="0" borderId="0" applyNumberFormat="0" applyFill="0" applyBorder="0" applyAlignment="0" applyProtection="0"/>
    <xf numFmtId="0" fontId="1" fillId="0" borderId="0"/>
    <xf numFmtId="0" fontId="19" fillId="0" borderId="0"/>
    <xf numFmtId="0" fontId="19" fillId="0" borderId="0"/>
    <xf numFmtId="0" fontId="19" fillId="0" borderId="0"/>
    <xf numFmtId="37" fontId="18" fillId="0" borderId="0" applyNumberFormat="0" applyFill="0" applyBorder="0" applyAlignment="0" applyProtection="0"/>
  </cellStyleXfs>
  <cellXfs count="265">
    <xf numFmtId="0" fontId="0" fillId="0" borderId="0" xfId="0"/>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0" xfId="0" applyFont="1" applyFill="1" applyAlignment="1">
      <alignment horizontal="left" vertical="center"/>
    </xf>
    <xf numFmtId="3" fontId="5" fillId="4" borderId="9" xfId="0" applyNumberFormat="1" applyFont="1" applyFill="1" applyBorder="1" applyAlignment="1">
      <alignment horizontal="right" vertical="center" wrapText="1" indent="1"/>
    </xf>
    <xf numFmtId="3" fontId="5" fillId="4" borderId="9" xfId="0" applyNumberFormat="1" applyFont="1" applyFill="1" applyBorder="1" applyAlignment="1">
      <alignment horizontal="right" vertical="center" indent="1"/>
    </xf>
    <xf numFmtId="0" fontId="5" fillId="2" borderId="0" xfId="0" applyFont="1" applyFill="1" applyAlignment="1">
      <alignment horizontal="left" vertical="center" indent="1"/>
    </xf>
    <xf numFmtId="3" fontId="5" fillId="2" borderId="9" xfId="0" applyNumberFormat="1" applyFont="1" applyFill="1" applyBorder="1" applyAlignment="1">
      <alignment horizontal="right" vertical="center" wrapText="1" indent="1"/>
    </xf>
    <xf numFmtId="3" fontId="5" fillId="2" borderId="9" xfId="0" applyNumberFormat="1" applyFont="1" applyFill="1" applyBorder="1" applyAlignment="1">
      <alignment horizontal="right" vertical="center" indent="1"/>
    </xf>
    <xf numFmtId="0" fontId="5" fillId="4" borderId="0" xfId="0" applyFont="1" applyFill="1" applyAlignment="1">
      <alignment horizontal="left" vertical="center" indent="1"/>
    </xf>
    <xf numFmtId="0" fontId="7" fillId="2" borderId="7" xfId="3" applyFont="1" applyFill="1" applyBorder="1" applyAlignment="1">
      <alignment horizontal="left" vertical="center" indent="2"/>
    </xf>
    <xf numFmtId="3" fontId="7" fillId="2" borderId="9" xfId="4" applyNumberFormat="1" applyFont="1" applyFill="1" applyBorder="1" applyAlignment="1">
      <alignment horizontal="right" vertical="center" indent="1"/>
    </xf>
    <xf numFmtId="0" fontId="7" fillId="4" borderId="7" xfId="3" applyFont="1" applyFill="1" applyBorder="1" applyAlignment="1">
      <alignment horizontal="left" vertical="center" indent="2"/>
    </xf>
    <xf numFmtId="3" fontId="7" fillId="4" borderId="9" xfId="4" applyNumberFormat="1" applyFont="1" applyFill="1" applyBorder="1" applyAlignment="1">
      <alignment horizontal="right" vertical="center" indent="1"/>
    </xf>
    <xf numFmtId="0" fontId="7" fillId="4" borderId="8" xfId="3" applyFont="1" applyFill="1" applyBorder="1" applyAlignment="1">
      <alignment horizontal="left" vertical="center" indent="2"/>
    </xf>
    <xf numFmtId="3" fontId="7" fillId="4" borderId="11" xfId="4" applyNumberFormat="1" applyFont="1" applyFill="1" applyBorder="1" applyAlignment="1">
      <alignment horizontal="right" vertical="center" indent="1"/>
    </xf>
    <xf numFmtId="0" fontId="7" fillId="2" borderId="12" xfId="5" applyFont="1" applyFill="1" applyBorder="1" applyAlignment="1">
      <alignment horizontal="center" vertical="center" wrapText="1"/>
    </xf>
    <xf numFmtId="0" fontId="7" fillId="2" borderId="4" xfId="5" applyFont="1" applyFill="1" applyBorder="1" applyAlignment="1">
      <alignment horizontal="center" vertical="center" wrapText="1"/>
    </xf>
    <xf numFmtId="0" fontId="7" fillId="2" borderId="14" xfId="5" applyFont="1" applyFill="1" applyBorder="1" applyAlignment="1">
      <alignment horizontal="center" vertical="center" wrapText="1"/>
    </xf>
    <xf numFmtId="0" fontId="7" fillId="2" borderId="3" xfId="5" applyFont="1" applyFill="1" applyBorder="1" applyAlignment="1">
      <alignment horizontal="center" vertical="center" wrapText="1"/>
    </xf>
    <xf numFmtId="0" fontId="7" fillId="3" borderId="5" xfId="5" applyFont="1" applyFill="1" applyBorder="1" applyAlignment="1">
      <alignment horizontal="center" vertical="center"/>
    </xf>
    <xf numFmtId="0" fontId="7" fillId="5" borderId="0" xfId="5" applyFont="1" applyFill="1" applyBorder="1" applyAlignment="1">
      <alignment vertical="center"/>
    </xf>
    <xf numFmtId="165" fontId="12" fillId="4" borderId="7" xfId="5" applyNumberFormat="1" applyFont="1" applyFill="1" applyBorder="1" applyAlignment="1">
      <alignment vertical="center"/>
    </xf>
    <xf numFmtId="165" fontId="12" fillId="2" borderId="7" xfId="5" applyNumberFormat="1" applyFont="1" applyFill="1" applyBorder="1" applyAlignment="1">
      <alignment horizontal="left" vertical="center" indent="1"/>
    </xf>
    <xf numFmtId="165" fontId="12" fillId="4" borderId="7" xfId="5" applyNumberFormat="1" applyFont="1" applyFill="1" applyBorder="1" applyAlignment="1">
      <alignment horizontal="left" vertical="center" indent="1"/>
    </xf>
    <xf numFmtId="0" fontId="7" fillId="5" borderId="10" xfId="5" applyFont="1" applyFill="1" applyBorder="1" applyAlignment="1">
      <alignment vertical="center"/>
    </xf>
    <xf numFmtId="165" fontId="12" fillId="2" borderId="8" xfId="5" applyNumberFormat="1" applyFont="1" applyFill="1" applyBorder="1" applyAlignment="1">
      <alignment horizontal="left" vertical="center" indent="1"/>
    </xf>
    <xf numFmtId="0" fontId="5" fillId="4" borderId="0" xfId="0" applyFont="1" applyFill="1" applyBorder="1" applyAlignment="1">
      <alignment vertical="center" wrapText="1"/>
    </xf>
    <xf numFmtId="1" fontId="12" fillId="2" borderId="14" xfId="10" applyNumberFormat="1" applyFont="1" applyFill="1" applyBorder="1" applyAlignment="1">
      <alignment horizontal="left" vertical="center" wrapText="1"/>
    </xf>
    <xf numFmtId="1" fontId="12" fillId="4" borderId="14" xfId="10" applyNumberFormat="1" applyFont="1" applyFill="1" applyBorder="1" applyAlignment="1">
      <alignment horizontal="left" vertical="center" wrapText="1"/>
    </xf>
    <xf numFmtId="1" fontId="5" fillId="2" borderId="13" xfId="10" applyNumberFormat="1" applyFont="1" applyFill="1" applyBorder="1" applyAlignment="1">
      <alignment horizontal="left" vertical="center" wrapText="1"/>
    </xf>
    <xf numFmtId="1" fontId="5" fillId="6" borderId="14" xfId="10" applyNumberFormat="1" applyFont="1" applyFill="1" applyBorder="1" applyAlignment="1">
      <alignment horizontal="left" vertical="center"/>
    </xf>
    <xf numFmtId="0" fontId="6" fillId="4" borderId="0" xfId="0" applyFont="1" applyFill="1"/>
    <xf numFmtId="0" fontId="6" fillId="4" borderId="0" xfId="0" applyFont="1" applyFill="1" applyAlignment="1">
      <alignment vertical="center"/>
    </xf>
    <xf numFmtId="0" fontId="0" fillId="4" borderId="0" xfId="0" applyFill="1" applyAlignment="1">
      <alignment vertical="center"/>
    </xf>
    <xf numFmtId="171" fontId="5" fillId="4" borderId="9" xfId="0" applyNumberFormat="1" applyFont="1" applyFill="1" applyBorder="1" applyAlignment="1">
      <alignment horizontal="right" vertical="center" indent="1"/>
    </xf>
    <xf numFmtId="171" fontId="5" fillId="2" borderId="9" xfId="0" applyNumberFormat="1" applyFont="1" applyFill="1" applyBorder="1" applyAlignment="1">
      <alignment horizontal="right" vertical="center" indent="1"/>
    </xf>
    <xf numFmtId="0" fontId="5" fillId="2" borderId="3" xfId="0" applyFont="1" applyFill="1" applyBorder="1" applyAlignment="1">
      <alignment horizontal="center" vertical="center" wrapText="1"/>
    </xf>
    <xf numFmtId="0" fontId="7" fillId="2" borderId="10" xfId="5" applyNumberFormat="1" applyFont="1" applyFill="1" applyBorder="1" applyAlignment="1">
      <alignment horizontal="center" vertical="center" wrapText="1"/>
    </xf>
    <xf numFmtId="3" fontId="12" fillId="2" borderId="7" xfId="5" applyNumberFormat="1" applyFont="1" applyFill="1" applyBorder="1" applyAlignment="1">
      <alignment horizontal="right" vertical="center" indent="1"/>
    </xf>
    <xf numFmtId="3" fontId="12" fillId="4" borderId="7" xfId="5" applyNumberFormat="1" applyFont="1" applyFill="1" applyBorder="1" applyAlignment="1">
      <alignment horizontal="right" vertical="center" indent="1"/>
    </xf>
    <xf numFmtId="3" fontId="12" fillId="2" borderId="8" xfId="5" applyNumberFormat="1" applyFont="1" applyFill="1" applyBorder="1" applyAlignment="1">
      <alignment horizontal="right" vertical="center" indent="1"/>
    </xf>
    <xf numFmtId="0" fontId="7" fillId="2" borderId="4" xfId="5" applyFont="1" applyFill="1" applyBorder="1" applyAlignment="1">
      <alignment horizontal="center" vertical="center"/>
    </xf>
    <xf numFmtId="0" fontId="7" fillId="2" borderId="5" xfId="5" applyFont="1" applyFill="1" applyBorder="1" applyAlignment="1">
      <alignment horizontal="center" vertical="center"/>
    </xf>
    <xf numFmtId="1" fontId="5" fillId="2" borderId="14" xfId="10" applyNumberFormat="1" applyFont="1" applyFill="1" applyBorder="1" applyAlignment="1">
      <alignment horizontal="left" vertical="center" wrapText="1"/>
    </xf>
    <xf numFmtId="1" fontId="5" fillId="4" borderId="14" xfId="10" applyNumberFormat="1" applyFont="1" applyFill="1" applyBorder="1" applyAlignment="1">
      <alignment horizontal="left" vertical="center" wrapText="1"/>
    </xf>
    <xf numFmtId="1" fontId="5" fillId="4" borderId="14" xfId="10" applyNumberFormat="1" applyFont="1" applyFill="1" applyBorder="1" applyAlignment="1">
      <alignment horizontal="left" vertical="center"/>
    </xf>
    <xf numFmtId="0" fontId="7" fillId="2" borderId="3" xfId="5" applyFont="1" applyFill="1" applyBorder="1" applyAlignment="1">
      <alignment horizontal="center" vertical="center"/>
    </xf>
    <xf numFmtId="0" fontId="5" fillId="5" borderId="10" xfId="0" applyFont="1" applyFill="1" applyBorder="1" applyAlignment="1"/>
    <xf numFmtId="0" fontId="5" fillId="5" borderId="10" xfId="0" applyFont="1" applyFill="1" applyBorder="1"/>
    <xf numFmtId="1" fontId="5" fillId="6" borderId="13" xfId="10" applyNumberFormat="1" applyFont="1" applyFill="1" applyBorder="1" applyAlignment="1">
      <alignment horizontal="left" vertical="center"/>
    </xf>
    <xf numFmtId="0" fontId="7" fillId="2" borderId="4" xfId="5" applyFont="1" applyFill="1" applyBorder="1" applyAlignment="1">
      <alignment horizontal="center" vertical="center"/>
    </xf>
    <xf numFmtId="0" fontId="0" fillId="4" borderId="0" xfId="0" applyFill="1"/>
    <xf numFmtId="3" fontId="7" fillId="4" borderId="0" xfId="5" applyNumberFormat="1" applyFont="1" applyFill="1" applyBorder="1" applyAlignment="1">
      <alignment horizontal="right" vertical="center" indent="2"/>
    </xf>
    <xf numFmtId="0" fontId="0" fillId="4" borderId="0" xfId="0" applyFill="1" applyBorder="1"/>
    <xf numFmtId="3" fontId="0" fillId="4" borderId="0" xfId="0" applyNumberFormat="1" applyFill="1"/>
    <xf numFmtId="3" fontId="7" fillId="4" borderId="14" xfId="5" applyNumberFormat="1" applyFont="1" applyFill="1" applyBorder="1" applyAlignment="1">
      <alignment horizontal="right" vertical="center" indent="1"/>
    </xf>
    <xf numFmtId="3" fontId="7" fillId="4" borderId="9" xfId="5" applyNumberFormat="1" applyFont="1" applyFill="1" applyBorder="1" applyAlignment="1">
      <alignment horizontal="right" vertical="center" indent="1"/>
    </xf>
    <xf numFmtId="3" fontId="7" fillId="2" borderId="14" xfId="5" applyNumberFormat="1" applyFont="1" applyFill="1" applyBorder="1" applyAlignment="1">
      <alignment horizontal="right" vertical="center" indent="1"/>
    </xf>
    <xf numFmtId="3" fontId="7" fillId="2" borderId="9" xfId="5" applyNumberFormat="1" applyFont="1" applyFill="1" applyBorder="1" applyAlignment="1">
      <alignment horizontal="right" vertical="center" indent="1"/>
    </xf>
    <xf numFmtId="3" fontId="7" fillId="2" borderId="13" xfId="5" applyNumberFormat="1" applyFont="1" applyFill="1" applyBorder="1" applyAlignment="1">
      <alignment horizontal="right" vertical="center" indent="1"/>
    </xf>
    <xf numFmtId="0" fontId="9" fillId="4" borderId="0" xfId="0" applyFont="1" applyFill="1" applyAlignment="1">
      <alignment vertical="center"/>
    </xf>
    <xf numFmtId="0" fontId="13" fillId="4" borderId="0" xfId="5" applyFont="1" applyFill="1" applyBorder="1" applyAlignment="1">
      <alignment horizontal="left" vertical="center" wrapText="1"/>
    </xf>
    <xf numFmtId="0" fontId="13" fillId="4" borderId="0" xfId="5" applyFont="1" applyFill="1" applyAlignment="1">
      <alignment vertical="center" wrapText="1"/>
    </xf>
    <xf numFmtId="0" fontId="13" fillId="4" borderId="0" xfId="5" applyFont="1" applyFill="1" applyAlignment="1">
      <alignment horizontal="left" vertical="center"/>
    </xf>
    <xf numFmtId="0" fontId="13" fillId="4" borderId="0" xfId="5" applyFont="1" applyFill="1" applyAlignment="1">
      <alignment horizontal="left" vertical="center" wrapText="1"/>
    </xf>
    <xf numFmtId="0" fontId="9" fillId="4" borderId="0" xfId="0" applyFont="1" applyFill="1" applyAlignment="1">
      <alignment vertical="center" wrapText="1"/>
    </xf>
    <xf numFmtId="0" fontId="7" fillId="4" borderId="0" xfId="5" applyFont="1" applyFill="1" applyBorder="1" applyAlignment="1">
      <alignment vertical="center"/>
    </xf>
    <xf numFmtId="0" fontId="7" fillId="4" borderId="0" xfId="5" applyFont="1" applyFill="1" applyBorder="1" applyAlignment="1">
      <alignment horizontal="center" vertical="center"/>
    </xf>
    <xf numFmtId="3" fontId="7" fillId="2" borderId="11" xfId="5" applyNumberFormat="1" applyFont="1" applyFill="1" applyBorder="1" applyAlignment="1">
      <alignment horizontal="right" vertical="center" indent="1"/>
    </xf>
    <xf numFmtId="165" fontId="7" fillId="4" borderId="14" xfId="5" applyNumberFormat="1" applyFont="1" applyFill="1" applyBorder="1" applyAlignment="1">
      <alignment horizontal="right" vertical="center" indent="1"/>
    </xf>
    <xf numFmtId="165" fontId="7" fillId="4" borderId="0" xfId="5" applyNumberFormat="1" applyFont="1" applyFill="1" applyBorder="1" applyAlignment="1">
      <alignment horizontal="right" vertical="center" indent="1"/>
    </xf>
    <xf numFmtId="165" fontId="7" fillId="4" borderId="9" xfId="5" applyNumberFormat="1" applyFont="1" applyFill="1" applyBorder="1" applyAlignment="1">
      <alignment horizontal="right" vertical="center" indent="1"/>
    </xf>
    <xf numFmtId="166" fontId="7" fillId="4" borderId="14" xfId="5" applyNumberFormat="1" applyFont="1" applyFill="1" applyBorder="1" applyAlignment="1">
      <alignment horizontal="right" vertical="center" indent="1"/>
    </xf>
    <xf numFmtId="166" fontId="7" fillId="4" borderId="9" xfId="5" applyNumberFormat="1" applyFont="1" applyFill="1" applyBorder="1" applyAlignment="1">
      <alignment horizontal="right" vertical="center" indent="1"/>
    </xf>
    <xf numFmtId="165" fontId="7" fillId="2" borderId="14" xfId="5" applyNumberFormat="1" applyFont="1" applyFill="1" applyBorder="1" applyAlignment="1">
      <alignment horizontal="right" vertical="center" indent="1"/>
    </xf>
    <xf numFmtId="165" fontId="7" fillId="2" borderId="9" xfId="5" applyNumberFormat="1" applyFont="1" applyFill="1" applyBorder="1" applyAlignment="1">
      <alignment horizontal="right" vertical="center" indent="1"/>
    </xf>
    <xf numFmtId="166" fontId="7" fillId="2" borderId="14" xfId="5" applyNumberFormat="1" applyFont="1" applyFill="1" applyBorder="1" applyAlignment="1">
      <alignment horizontal="right" vertical="center" indent="1"/>
    </xf>
    <xf numFmtId="166" fontId="7" fillId="2" borderId="9" xfId="5" applyNumberFormat="1" applyFont="1" applyFill="1" applyBorder="1" applyAlignment="1">
      <alignment horizontal="right" vertical="center" indent="1"/>
    </xf>
    <xf numFmtId="165" fontId="7" fillId="2" borderId="0" xfId="5" applyNumberFormat="1" applyFont="1" applyFill="1" applyBorder="1" applyAlignment="1">
      <alignment horizontal="right" vertical="center" indent="1"/>
    </xf>
    <xf numFmtId="165" fontId="7" fillId="2" borderId="13" xfId="5" applyNumberFormat="1" applyFont="1" applyFill="1" applyBorder="1" applyAlignment="1">
      <alignment horizontal="right" vertical="center" indent="1"/>
    </xf>
    <xf numFmtId="165" fontId="7" fillId="2" borderId="1" xfId="5" applyNumberFormat="1" applyFont="1" applyFill="1" applyBorder="1" applyAlignment="1">
      <alignment horizontal="right" vertical="center" indent="1"/>
    </xf>
    <xf numFmtId="165" fontId="7" fillId="2" borderId="11" xfId="5" applyNumberFormat="1" applyFont="1" applyFill="1" applyBorder="1" applyAlignment="1">
      <alignment horizontal="right" vertical="center" indent="1"/>
    </xf>
    <xf numFmtId="166" fontId="7" fillId="2" borderId="13" xfId="5" applyNumberFormat="1" applyFont="1" applyFill="1" applyBorder="1" applyAlignment="1">
      <alignment horizontal="right" vertical="center" indent="1"/>
    </xf>
    <xf numFmtId="166" fontId="7" fillId="2" borderId="11" xfId="5" applyNumberFormat="1" applyFont="1" applyFill="1" applyBorder="1" applyAlignment="1">
      <alignment horizontal="right" vertical="center" indent="1"/>
    </xf>
    <xf numFmtId="3" fontId="5" fillId="4" borderId="14" xfId="5" applyNumberFormat="1" applyFont="1" applyFill="1" applyBorder="1" applyAlignment="1">
      <alignment horizontal="right" indent="1"/>
    </xf>
    <xf numFmtId="3" fontId="5" fillId="4" borderId="9" xfId="5" applyNumberFormat="1" applyFont="1" applyFill="1" applyBorder="1" applyAlignment="1">
      <alignment horizontal="right" indent="1"/>
    </xf>
    <xf numFmtId="1" fontId="7" fillId="4" borderId="14" xfId="5" applyNumberFormat="1" applyFont="1" applyFill="1" applyBorder="1" applyAlignment="1">
      <alignment horizontal="right" vertical="center" indent="1"/>
    </xf>
    <xf numFmtId="1" fontId="7" fillId="4" borderId="9" xfId="5" applyNumberFormat="1" applyFont="1" applyFill="1" applyBorder="1" applyAlignment="1">
      <alignment horizontal="right" vertical="center" indent="1"/>
    </xf>
    <xf numFmtId="167" fontId="7" fillId="4" borderId="14" xfId="5" applyNumberFormat="1" applyFont="1" applyFill="1" applyBorder="1" applyAlignment="1">
      <alignment horizontal="right" vertical="center" indent="1"/>
    </xf>
    <xf numFmtId="167" fontId="7" fillId="4" borderId="9" xfId="5" applyNumberFormat="1" applyFont="1" applyFill="1" applyBorder="1" applyAlignment="1">
      <alignment horizontal="right" vertical="center" indent="1"/>
    </xf>
    <xf numFmtId="167" fontId="16" fillId="2" borderId="14" xfId="5" applyNumberFormat="1" applyFont="1" applyFill="1" applyBorder="1" applyAlignment="1">
      <alignment horizontal="right" vertical="center" indent="1"/>
    </xf>
    <xf numFmtId="167" fontId="16" fillId="2" borderId="9" xfId="5" applyNumberFormat="1" applyFont="1" applyFill="1" applyBorder="1" applyAlignment="1">
      <alignment horizontal="right" vertical="center" indent="1"/>
    </xf>
    <xf numFmtId="1" fontId="7" fillId="2" borderId="14" xfId="5" applyNumberFormat="1" applyFont="1" applyFill="1" applyBorder="1" applyAlignment="1">
      <alignment horizontal="right" vertical="center" indent="1"/>
    </xf>
    <xf numFmtId="1" fontId="7" fillId="2" borderId="9" xfId="5" applyNumberFormat="1" applyFont="1" applyFill="1" applyBorder="1" applyAlignment="1">
      <alignment horizontal="right" vertical="center" indent="1"/>
    </xf>
    <xf numFmtId="167" fontId="7" fillId="2" borderId="14" xfId="5" applyNumberFormat="1" applyFont="1" applyFill="1" applyBorder="1" applyAlignment="1">
      <alignment horizontal="right" vertical="center" indent="1"/>
    </xf>
    <xf numFmtId="167" fontId="7" fillId="2" borderId="9" xfId="5" applyNumberFormat="1" applyFont="1" applyFill="1" applyBorder="1" applyAlignment="1">
      <alignment horizontal="right" vertical="center" indent="1"/>
    </xf>
    <xf numFmtId="1" fontId="16" fillId="4" borderId="14" xfId="5" applyNumberFormat="1" applyFont="1" applyFill="1" applyBorder="1" applyAlignment="1">
      <alignment horizontal="right" vertical="center" indent="1"/>
    </xf>
    <xf numFmtId="167" fontId="7" fillId="2" borderId="11" xfId="5" applyNumberFormat="1" applyFont="1" applyFill="1" applyBorder="1" applyAlignment="1">
      <alignment horizontal="right" vertical="center" indent="1"/>
    </xf>
    <xf numFmtId="1" fontId="5" fillId="4" borderId="14" xfId="5" applyNumberFormat="1" applyFont="1" applyFill="1" applyBorder="1" applyAlignment="1">
      <alignment horizontal="right" vertical="center" indent="1"/>
    </xf>
    <xf numFmtId="1" fontId="5" fillId="2" borderId="14" xfId="5" applyNumberFormat="1" applyFont="1" applyFill="1" applyBorder="1" applyAlignment="1">
      <alignment horizontal="right" vertical="center" indent="1"/>
    </xf>
    <xf numFmtId="1" fontId="5" fillId="4" borderId="9" xfId="5" applyNumberFormat="1" applyFont="1" applyFill="1" applyBorder="1" applyAlignment="1">
      <alignment horizontal="right" vertical="center" indent="1"/>
    </xf>
    <xf numFmtId="1" fontId="7" fillId="2" borderId="13" xfId="5" applyNumberFormat="1" applyFont="1" applyFill="1" applyBorder="1" applyAlignment="1">
      <alignment horizontal="right" vertical="center" indent="1"/>
    </xf>
    <xf numFmtId="167" fontId="16" fillId="2" borderId="13" xfId="5" applyNumberFormat="1" applyFont="1" applyFill="1" applyBorder="1" applyAlignment="1">
      <alignment horizontal="right" vertical="center" indent="1"/>
    </xf>
    <xf numFmtId="1" fontId="5" fillId="2" borderId="13" xfId="5" applyNumberFormat="1" applyFont="1" applyFill="1" applyBorder="1" applyAlignment="1">
      <alignment horizontal="right" vertical="center" indent="1"/>
    </xf>
    <xf numFmtId="167" fontId="7" fillId="2" borderId="13" xfId="5" applyNumberFormat="1" applyFont="1" applyFill="1" applyBorder="1" applyAlignment="1">
      <alignment horizontal="right" vertical="center" indent="1"/>
    </xf>
    <xf numFmtId="0" fontId="9" fillId="4" borderId="0" xfId="10" applyFont="1" applyFill="1" applyAlignment="1">
      <alignment vertical="center" wrapText="1"/>
    </xf>
    <xf numFmtId="169" fontId="12" fillId="4" borderId="14" xfId="1" applyNumberFormat="1" applyFont="1" applyFill="1" applyBorder="1" applyAlignment="1">
      <alignment horizontal="right" vertical="center" wrapText="1" indent="1"/>
    </xf>
    <xf numFmtId="169" fontId="12" fillId="4" borderId="9" xfId="1" applyNumberFormat="1" applyFont="1" applyFill="1" applyBorder="1" applyAlignment="1">
      <alignment horizontal="right" vertical="center" wrapText="1" indent="1"/>
    </xf>
    <xf numFmtId="169" fontId="12" fillId="4" borderId="11" xfId="1" applyNumberFormat="1" applyFont="1" applyFill="1" applyBorder="1" applyAlignment="1">
      <alignment horizontal="right" vertical="center" wrapText="1" indent="1"/>
    </xf>
    <xf numFmtId="169" fontId="12" fillId="2" borderId="7" xfId="1" applyNumberFormat="1" applyFont="1" applyFill="1" applyBorder="1" applyAlignment="1">
      <alignment horizontal="right" vertical="center" wrapText="1" indent="1"/>
    </xf>
    <xf numFmtId="169" fontId="12" fillId="2" borderId="0" xfId="1" applyNumberFormat="1" applyFont="1" applyFill="1" applyBorder="1" applyAlignment="1">
      <alignment horizontal="right" vertical="center" wrapText="1" indent="1"/>
    </xf>
    <xf numFmtId="169" fontId="12" fillId="2" borderId="9" xfId="1" applyNumberFormat="1" applyFont="1" applyFill="1" applyBorder="1" applyAlignment="1">
      <alignment horizontal="right" vertical="center" wrapText="1" indent="1"/>
    </xf>
    <xf numFmtId="169" fontId="12" fillId="4" borderId="7" xfId="1" applyNumberFormat="1" applyFont="1" applyFill="1" applyBorder="1" applyAlignment="1">
      <alignment horizontal="right" vertical="center" wrapText="1" indent="1"/>
    </xf>
    <xf numFmtId="169" fontId="12" fillId="4" borderId="0" xfId="1" applyNumberFormat="1" applyFont="1" applyFill="1" applyBorder="1" applyAlignment="1">
      <alignment horizontal="right" vertical="center" wrapText="1" indent="1"/>
    </xf>
    <xf numFmtId="169" fontId="12" fillId="2" borderId="14" xfId="1" applyNumberFormat="1" applyFont="1" applyFill="1" applyBorder="1" applyAlignment="1">
      <alignment horizontal="right" vertical="center" wrapText="1" indent="1"/>
    </xf>
    <xf numFmtId="169" fontId="12" fillId="2" borderId="11" xfId="1" applyNumberFormat="1" applyFont="1" applyFill="1" applyBorder="1" applyAlignment="1">
      <alignment horizontal="right" vertical="center" wrapText="1" indent="1"/>
    </xf>
    <xf numFmtId="1" fontId="5" fillId="4" borderId="14" xfId="10" applyNumberFormat="1" applyFont="1" applyFill="1" applyBorder="1" applyAlignment="1">
      <alignment horizontal="right" vertical="center" wrapText="1" indent="1"/>
    </xf>
    <xf numFmtId="1" fontId="5" fillId="4" borderId="9" xfId="10" applyNumberFormat="1" applyFont="1" applyFill="1" applyBorder="1" applyAlignment="1">
      <alignment horizontal="right" vertical="center" wrapText="1" indent="1"/>
    </xf>
    <xf numFmtId="1" fontId="5" fillId="4" borderId="11" xfId="10" applyNumberFormat="1" applyFont="1" applyFill="1" applyBorder="1" applyAlignment="1">
      <alignment horizontal="right" vertical="center" wrapText="1" indent="1"/>
    </xf>
    <xf numFmtId="1" fontId="12" fillId="2" borderId="14" xfId="10" applyNumberFormat="1" applyFont="1" applyFill="1" applyBorder="1" applyAlignment="1">
      <alignment horizontal="right" vertical="center" wrapText="1" indent="1"/>
    </xf>
    <xf numFmtId="1" fontId="12" fillId="2" borderId="9" xfId="10" applyNumberFormat="1" applyFont="1" applyFill="1" applyBorder="1" applyAlignment="1">
      <alignment horizontal="right" vertical="center" wrapText="1" indent="1"/>
    </xf>
    <xf numFmtId="1" fontId="12" fillId="4" borderId="14" xfId="10" applyNumberFormat="1" applyFont="1" applyFill="1" applyBorder="1" applyAlignment="1">
      <alignment horizontal="right" vertical="center" wrapText="1" indent="1"/>
    </xf>
    <xf numFmtId="1" fontId="12" fillId="4" borderId="9" xfId="10" applyNumberFormat="1" applyFont="1" applyFill="1" applyBorder="1" applyAlignment="1">
      <alignment horizontal="right" vertical="center" wrapText="1" indent="1"/>
    </xf>
    <xf numFmtId="1" fontId="5" fillId="2" borderId="14" xfId="10" applyNumberFormat="1" applyFont="1" applyFill="1" applyBorder="1" applyAlignment="1">
      <alignment horizontal="right" vertical="center" wrapText="1" indent="1"/>
    </xf>
    <xf numFmtId="1" fontId="5" fillId="2" borderId="9" xfId="10" applyNumberFormat="1" applyFont="1" applyFill="1" applyBorder="1" applyAlignment="1">
      <alignment horizontal="right" vertical="center" wrapText="1" indent="1"/>
    </xf>
    <xf numFmtId="1" fontId="12" fillId="4" borderId="11" xfId="10" applyNumberFormat="1" applyFont="1" applyFill="1" applyBorder="1" applyAlignment="1">
      <alignment horizontal="right" vertical="center" wrapText="1" indent="1"/>
    </xf>
    <xf numFmtId="1" fontId="12" fillId="2" borderId="11" xfId="10" applyNumberFormat="1" applyFont="1" applyFill="1" applyBorder="1" applyAlignment="1">
      <alignment horizontal="right" vertical="center" wrapText="1" indent="1"/>
    </xf>
    <xf numFmtId="1" fontId="12" fillId="2" borderId="13" xfId="10" applyNumberFormat="1" applyFont="1" applyFill="1" applyBorder="1" applyAlignment="1">
      <alignment horizontal="right" vertical="center" wrapText="1" indent="1"/>
    </xf>
    <xf numFmtId="0" fontId="23" fillId="4" borderId="0" xfId="0" applyFont="1" applyFill="1"/>
    <xf numFmtId="0" fontId="24" fillId="4" borderId="0" xfId="15" applyFill="1" applyAlignment="1" applyProtection="1">
      <alignment vertical="center"/>
    </xf>
    <xf numFmtId="0" fontId="3" fillId="4" borderId="0" xfId="15" applyFont="1" applyFill="1" applyAlignment="1" applyProtection="1">
      <alignment horizontal="left" vertical="center" wrapText="1"/>
    </xf>
    <xf numFmtId="168" fontId="6" fillId="4" borderId="0" xfId="17" applyNumberFormat="1" applyFont="1" applyFill="1"/>
    <xf numFmtId="0" fontId="19" fillId="4" borderId="0" xfId="18" applyFill="1"/>
    <xf numFmtId="168" fontId="19" fillId="4" borderId="0" xfId="17" applyNumberFormat="1" applyFont="1" applyFill="1" applyAlignment="1">
      <alignment horizontal="left"/>
    </xf>
    <xf numFmtId="168" fontId="20" fillId="4" borderId="0" xfId="17" applyNumberFormat="1" applyFont="1" applyFill="1" applyAlignment="1">
      <alignment horizontal="right"/>
    </xf>
    <xf numFmtId="1" fontId="19" fillId="4" borderId="0" xfId="17" applyNumberFormat="1" applyFont="1" applyFill="1" applyAlignment="1">
      <alignment horizontal="right"/>
    </xf>
    <xf numFmtId="168" fontId="19" fillId="4" borderId="0" xfId="17" applyNumberFormat="1" applyFont="1" applyFill="1" applyAlignment="1">
      <alignment horizontal="right"/>
    </xf>
    <xf numFmtId="168" fontId="19" fillId="4" borderId="0" xfId="17" applyNumberFormat="1" applyFont="1" applyFill="1"/>
    <xf numFmtId="0" fontId="22" fillId="4" borderId="0" xfId="0" applyFont="1" applyFill="1"/>
    <xf numFmtId="0" fontId="20" fillId="4" borderId="0" xfId="19" applyFont="1" applyFill="1" applyAlignment="1">
      <alignment horizontal="right" vertical="center"/>
    </xf>
    <xf numFmtId="0" fontId="7" fillId="2" borderId="4" xfId="5" applyFont="1" applyFill="1" applyBorder="1" applyAlignment="1">
      <alignment horizontal="center" vertical="center"/>
    </xf>
    <xf numFmtId="0" fontId="7" fillId="2" borderId="5" xfId="5" applyFont="1" applyFill="1" applyBorder="1" applyAlignment="1">
      <alignment horizontal="center" vertical="center"/>
    </xf>
    <xf numFmtId="0" fontId="15" fillId="4" borderId="0" xfId="20" applyFont="1" applyFill="1" applyBorder="1" applyAlignment="1">
      <alignment vertical="center" wrapText="1"/>
    </xf>
    <xf numFmtId="0" fontId="7" fillId="2" borderId="3" xfId="5" applyNumberFormat="1" applyFont="1" applyFill="1" applyBorder="1" applyAlignment="1">
      <alignment horizontal="center" vertical="center" wrapText="1"/>
    </xf>
    <xf numFmtId="3" fontId="5" fillId="0" borderId="14" xfId="0" applyNumberFormat="1" applyFont="1" applyBorder="1" applyAlignment="1">
      <alignment horizontal="right" vertical="center" indent="1"/>
    </xf>
    <xf numFmtId="3" fontId="5" fillId="4" borderId="14" xfId="0" applyNumberFormat="1" applyFont="1" applyFill="1" applyBorder="1" applyAlignment="1">
      <alignment horizontal="right" vertical="center" indent="1"/>
    </xf>
    <xf numFmtId="3" fontId="5" fillId="2" borderId="14" xfId="0" applyNumberFormat="1" applyFont="1" applyFill="1" applyBorder="1" applyAlignment="1">
      <alignment horizontal="right" vertical="center" indent="1"/>
    </xf>
    <xf numFmtId="165" fontId="12" fillId="2" borderId="0" xfId="5" applyNumberFormat="1" applyFont="1" applyFill="1" applyAlignment="1">
      <alignment horizontal="right" vertical="center" indent="1"/>
    </xf>
    <xf numFmtId="0" fontId="18" fillId="0" borderId="0" xfId="2" applyFont="1" applyFill="1" applyAlignment="1">
      <alignment vertical="top"/>
    </xf>
    <xf numFmtId="168" fontId="24" fillId="4" borderId="0" xfId="15" applyNumberFormat="1" applyFont="1" applyFill="1" applyBorder="1" applyAlignment="1" applyProtection="1">
      <alignment vertical="top"/>
    </xf>
    <xf numFmtId="0" fontId="6" fillId="4" borderId="0" xfId="0" applyFont="1" applyFill="1" applyAlignment="1">
      <alignment vertical="top"/>
    </xf>
    <xf numFmtId="0" fontId="27" fillId="4" borderId="0" xfId="0" applyFont="1" applyFill="1" applyAlignment="1">
      <alignment vertical="top"/>
    </xf>
    <xf numFmtId="0" fontId="27" fillId="0" borderId="0" xfId="0" applyFont="1" applyFill="1" applyAlignment="1">
      <alignment vertical="top"/>
    </xf>
    <xf numFmtId="0" fontId="24" fillId="4" borderId="0" xfId="15" applyFont="1" applyFill="1" applyAlignment="1" applyProtection="1">
      <alignment vertical="top"/>
    </xf>
    <xf numFmtId="0" fontId="18" fillId="0" borderId="0" xfId="2" applyFont="1" applyFill="1" applyAlignment="1">
      <alignment vertical="top" wrapText="1"/>
    </xf>
    <xf numFmtId="0" fontId="27" fillId="0" borderId="0" xfId="0" applyFont="1" applyFill="1" applyAlignment="1">
      <alignment vertical="top" wrapText="1"/>
    </xf>
    <xf numFmtId="0" fontId="24" fillId="4" borderId="0" xfId="15" applyFont="1" applyFill="1" applyAlignment="1" applyProtection="1">
      <alignment vertical="top" wrapText="1"/>
    </xf>
    <xf numFmtId="0" fontId="27" fillId="4" borderId="0" xfId="0" applyFont="1" applyFill="1" applyAlignment="1">
      <alignment vertical="top" wrapText="1"/>
    </xf>
    <xf numFmtId="168" fontId="28" fillId="4" borderId="0" xfId="17" applyNumberFormat="1" applyFont="1" applyFill="1" applyAlignment="1">
      <alignment horizontal="left"/>
    </xf>
    <xf numFmtId="0" fontId="13" fillId="4" borderId="10" xfId="5" applyFont="1" applyFill="1" applyBorder="1" applyAlignment="1">
      <alignment vertical="top" wrapText="1"/>
    </xf>
    <xf numFmtId="0" fontId="13" fillId="4" borderId="0" xfId="5" applyFont="1" applyFill="1" applyBorder="1" applyAlignment="1">
      <alignment horizontal="left" vertical="top"/>
    </xf>
    <xf numFmtId="0" fontId="13" fillId="4" borderId="0" xfId="5" applyFont="1" applyFill="1" applyBorder="1" applyAlignment="1">
      <alignment horizontal="left" vertical="top" wrapText="1"/>
    </xf>
    <xf numFmtId="0" fontId="13" fillId="4" borderId="0" xfId="5" applyFont="1" applyFill="1" applyBorder="1" applyAlignment="1">
      <alignment vertical="top" wrapText="1"/>
    </xf>
    <xf numFmtId="2" fontId="19" fillId="4" borderId="0" xfId="17" applyNumberFormat="1" applyFont="1" applyFill="1" applyAlignment="1">
      <alignment horizontal="left" vertical="top" wrapText="1"/>
    </xf>
    <xf numFmtId="0" fontId="22" fillId="7" borderId="0" xfId="14" applyNumberFormat="1" applyFont="1" applyFill="1" applyAlignment="1">
      <alignment horizontal="left" vertical="center" wrapText="1"/>
    </xf>
    <xf numFmtId="0" fontId="6" fillId="0" borderId="0" xfId="0" applyFont="1" applyFill="1" applyAlignment="1">
      <alignment horizontal="left" vertical="top" wrapText="1"/>
    </xf>
    <xf numFmtId="168" fontId="19" fillId="4" borderId="0" xfId="17" applyNumberFormat="1" applyFont="1" applyFill="1" applyAlignment="1">
      <alignment horizontal="left" vertical="top"/>
    </xf>
    <xf numFmtId="0" fontId="7" fillId="2" borderId="2" xfId="5" applyNumberFormat="1" applyFont="1" applyFill="1" applyBorder="1" applyAlignment="1">
      <alignment horizontal="center" vertical="center" wrapText="1"/>
    </xf>
    <xf numFmtId="0" fontId="7" fillId="2" borderId="8" xfId="5" applyNumberFormat="1" applyFont="1" applyFill="1" applyBorder="1" applyAlignment="1">
      <alignment horizontal="center" vertical="center" wrapText="1"/>
    </xf>
    <xf numFmtId="0" fontId="7" fillId="5" borderId="10" xfId="5" applyFont="1" applyFill="1" applyBorder="1" applyAlignment="1">
      <alignment horizontal="center" vertical="center"/>
    </xf>
    <xf numFmtId="0" fontId="10" fillId="4" borderId="1" xfId="5" applyFont="1" applyFill="1" applyBorder="1" applyAlignment="1">
      <alignment horizontal="left" wrapText="1"/>
    </xf>
    <xf numFmtId="0" fontId="3" fillId="4" borderId="0" xfId="2" applyFont="1" applyFill="1" applyAlignment="1">
      <alignment horizontal="left" vertical="center"/>
    </xf>
    <xf numFmtId="0" fontId="7" fillId="3" borderId="5" xfId="5" applyFont="1" applyFill="1" applyBorder="1" applyAlignment="1">
      <alignment horizontal="center" vertical="center"/>
    </xf>
    <xf numFmtId="0" fontId="7" fillId="4" borderId="0" xfId="5" applyFont="1" applyFill="1" applyBorder="1" applyAlignment="1">
      <alignment horizontal="center" vertical="center"/>
    </xf>
    <xf numFmtId="0" fontId="9" fillId="4" borderId="0" xfId="0" applyFont="1" applyFill="1" applyAlignment="1">
      <alignment horizontal="left"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4" borderId="1" xfId="0" applyFont="1" applyFill="1" applyBorder="1" applyAlignment="1">
      <alignment horizontal="left" wrapText="1"/>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7" fillId="2" borderId="4" xfId="5" applyFont="1" applyFill="1" applyBorder="1" applyAlignment="1">
      <alignment horizontal="center" vertical="center"/>
    </xf>
    <xf numFmtId="0" fontId="7" fillId="2" borderId="5" xfId="5" applyFont="1" applyFill="1" applyBorder="1" applyAlignment="1">
      <alignment horizontal="center" vertical="center"/>
    </xf>
    <xf numFmtId="0" fontId="7" fillId="2" borderId="6" xfId="5" applyFont="1" applyFill="1" applyBorder="1" applyAlignment="1">
      <alignment horizontal="center" vertical="center"/>
    </xf>
    <xf numFmtId="0" fontId="7" fillId="2" borderId="12" xfId="5" applyFont="1" applyFill="1" applyBorder="1" applyAlignment="1">
      <alignment horizontal="center" vertical="center" wrapText="1"/>
    </xf>
    <xf numFmtId="0" fontId="7" fillId="2" borderId="14" xfId="5" applyFont="1" applyFill="1" applyBorder="1" applyAlignment="1">
      <alignment horizontal="center" vertical="center" wrapText="1"/>
    </xf>
    <xf numFmtId="0" fontId="7" fillId="2" borderId="13" xfId="5" applyFont="1" applyFill="1" applyBorder="1" applyAlignment="1">
      <alignment horizontal="center" vertical="center" wrapText="1"/>
    </xf>
    <xf numFmtId="0" fontId="7" fillId="2" borderId="7" xfId="5" applyNumberFormat="1" applyFont="1" applyFill="1" applyBorder="1" applyAlignment="1">
      <alignment horizontal="center" vertical="center" wrapText="1"/>
    </xf>
    <xf numFmtId="0" fontId="7" fillId="2" borderId="1" xfId="5" applyNumberFormat="1" applyFont="1" applyFill="1" applyBorder="1" applyAlignment="1">
      <alignment horizontal="center" vertical="center" wrapText="1"/>
    </xf>
    <xf numFmtId="0" fontId="15" fillId="4" borderId="0" xfId="5" applyFont="1" applyFill="1" applyAlignment="1">
      <alignment horizontal="left" vertical="top" wrapText="1"/>
    </xf>
    <xf numFmtId="0" fontId="7" fillId="3" borderId="4" xfId="5" applyFont="1" applyFill="1" applyBorder="1" applyAlignment="1">
      <alignment horizontal="center" vertical="center"/>
    </xf>
    <xf numFmtId="0" fontId="13" fillId="4" borderId="10" xfId="5" applyFont="1" applyFill="1" applyBorder="1" applyAlignment="1">
      <alignment horizontal="left" vertical="top" wrapText="1"/>
    </xf>
    <xf numFmtId="0" fontId="13" fillId="4" borderId="0" xfId="5" applyFont="1" applyFill="1" applyBorder="1" applyAlignment="1">
      <alignment horizontal="left" vertical="top" wrapText="1"/>
    </xf>
    <xf numFmtId="0" fontId="9" fillId="4" borderId="0" xfId="0" applyFont="1" applyFill="1" applyAlignment="1">
      <alignment horizontal="left" vertical="top"/>
    </xf>
    <xf numFmtId="0" fontId="13" fillId="4" borderId="0" xfId="5" applyFont="1" applyFill="1" applyAlignment="1">
      <alignment horizontal="left" vertical="top"/>
    </xf>
    <xf numFmtId="0" fontId="13" fillId="4" borderId="0" xfId="5" applyFont="1" applyFill="1" applyAlignment="1">
      <alignment horizontal="left" vertical="top" wrapText="1"/>
    </xf>
    <xf numFmtId="0" fontId="7" fillId="2" borderId="4" xfId="5" applyFont="1" applyFill="1" applyBorder="1" applyAlignment="1">
      <alignment horizontal="center" vertical="center" wrapText="1"/>
    </xf>
    <xf numFmtId="0" fontId="7" fillId="2" borderId="5" xfId="5" applyFont="1" applyFill="1" applyBorder="1" applyAlignment="1">
      <alignment horizontal="center" vertical="center" wrapText="1"/>
    </xf>
    <xf numFmtId="0" fontId="7" fillId="2" borderId="6" xfId="5" applyFont="1" applyFill="1" applyBorder="1" applyAlignment="1">
      <alignment horizontal="center" vertical="center" wrapText="1"/>
    </xf>
    <xf numFmtId="0" fontId="7" fillId="3" borderId="6" xfId="5" applyFont="1" applyFill="1" applyBorder="1" applyAlignment="1">
      <alignment horizontal="center" vertical="center"/>
    </xf>
    <xf numFmtId="0" fontId="10" fillId="4" borderId="1" xfId="5" applyFont="1" applyFill="1" applyBorder="1" applyAlignment="1">
      <alignment horizontal="left"/>
    </xf>
    <xf numFmtId="0" fontId="7" fillId="5" borderId="15" xfId="5" applyFont="1" applyFill="1" applyBorder="1" applyAlignment="1">
      <alignment horizontal="center" vertical="center"/>
    </xf>
    <xf numFmtId="0" fontId="7" fillId="5" borderId="2" xfId="5" applyFont="1" applyFill="1" applyBorder="1" applyAlignment="1">
      <alignment horizontal="center" vertical="center"/>
    </xf>
    <xf numFmtId="0" fontId="13" fillId="0" borderId="10" xfId="5" applyFont="1" applyFill="1" applyBorder="1" applyAlignment="1">
      <alignment horizontal="left" vertical="top" wrapText="1"/>
    </xf>
    <xf numFmtId="0" fontId="15" fillId="4" borderId="10" xfId="6" applyFont="1" applyFill="1" applyBorder="1" applyAlignment="1">
      <alignment horizontal="left" vertical="top" wrapText="1"/>
    </xf>
    <xf numFmtId="0" fontId="15" fillId="4" borderId="0" xfId="6" applyFont="1" applyFill="1" applyAlignment="1">
      <alignment horizontal="left" vertical="top" wrapText="1"/>
    </xf>
    <xf numFmtId="0" fontId="15" fillId="4" borderId="0" xfId="7" applyFont="1" applyFill="1" applyBorder="1" applyAlignment="1">
      <alignment horizontal="left" vertical="top" wrapText="1"/>
    </xf>
    <xf numFmtId="0" fontId="5" fillId="2" borderId="6" xfId="0" applyFont="1" applyFill="1" applyBorder="1" applyAlignment="1">
      <alignment horizontal="center"/>
    </xf>
    <xf numFmtId="0" fontId="5" fillId="2" borderId="3" xfId="0" applyFont="1" applyFill="1" applyBorder="1" applyAlignment="1">
      <alignment horizontal="center"/>
    </xf>
    <xf numFmtId="0" fontId="5" fillId="5" borderId="10" xfId="0" applyFont="1" applyFill="1" applyBorder="1" applyAlignment="1">
      <alignment horizontal="center"/>
    </xf>
    <xf numFmtId="0" fontId="5" fillId="2" borderId="4" xfId="0" applyFont="1" applyFill="1" applyBorder="1" applyAlignment="1">
      <alignment horizontal="center"/>
    </xf>
    <xf numFmtId="0" fontId="7" fillId="3" borderId="10" xfId="5" applyFont="1" applyFill="1" applyBorder="1" applyAlignment="1">
      <alignment horizontal="center" vertical="center"/>
    </xf>
    <xf numFmtId="165" fontId="12" fillId="5" borderId="10" xfId="5" applyNumberFormat="1" applyFont="1" applyFill="1" applyBorder="1" applyAlignment="1">
      <alignment horizontal="center" vertical="center"/>
    </xf>
    <xf numFmtId="0" fontId="18" fillId="4" borderId="0" xfId="2" applyNumberFormat="1" applyFont="1" applyFill="1" applyBorder="1" applyAlignment="1" applyProtection="1">
      <alignment horizontal="left" vertical="center"/>
    </xf>
    <xf numFmtId="2" fontId="12" fillId="5" borderId="15" xfId="13" applyNumberFormat="1" applyFont="1" applyFill="1" applyBorder="1" applyAlignment="1">
      <alignment horizontal="center" vertical="center"/>
    </xf>
    <xf numFmtId="2" fontId="12" fillId="5" borderId="10" xfId="13" applyNumberFormat="1" applyFont="1" applyFill="1" applyBorder="1" applyAlignment="1">
      <alignment horizontal="center" vertical="center"/>
    </xf>
    <xf numFmtId="1" fontId="12" fillId="5" borderId="15" xfId="13" applyNumberFormat="1" applyFont="1" applyFill="1" applyBorder="1" applyAlignment="1">
      <alignment horizontal="center" vertical="center"/>
    </xf>
    <xf numFmtId="1" fontId="12" fillId="5" borderId="10" xfId="13" applyNumberFormat="1" applyFont="1" applyFill="1" applyBorder="1" applyAlignment="1">
      <alignment horizontal="center" vertical="center"/>
    </xf>
    <xf numFmtId="1" fontId="5" fillId="5" borderId="15" xfId="13" applyNumberFormat="1" applyFont="1" applyFill="1" applyBorder="1" applyAlignment="1">
      <alignment horizontal="center" vertical="center"/>
    </xf>
    <xf numFmtId="1" fontId="5" fillId="5" borderId="10" xfId="13" applyNumberFormat="1" applyFont="1" applyFill="1" applyBorder="1" applyAlignment="1">
      <alignment horizontal="center" vertical="center"/>
    </xf>
    <xf numFmtId="0" fontId="20" fillId="4" borderId="0" xfId="10" applyFont="1" applyFill="1" applyBorder="1" applyAlignment="1">
      <alignment horizontal="left" wrapText="1"/>
    </xf>
    <xf numFmtId="0" fontId="0" fillId="4" borderId="0" xfId="0" applyFill="1" applyAlignment="1"/>
    <xf numFmtId="0" fontId="12" fillId="2" borderId="2" xfId="10" applyFont="1" applyFill="1" applyBorder="1" applyAlignment="1">
      <alignment horizontal="center" vertical="center" wrapText="1"/>
    </xf>
    <xf numFmtId="0" fontId="0" fillId="0" borderId="7" xfId="0" applyBorder="1" applyAlignment="1">
      <alignment wrapText="1"/>
    </xf>
    <xf numFmtId="0" fontId="0" fillId="0" borderId="8" xfId="0" applyBorder="1" applyAlignment="1">
      <alignment wrapText="1"/>
    </xf>
    <xf numFmtId="0" fontId="5" fillId="2" borderId="4" xfId="11" applyFont="1" applyFill="1" applyBorder="1" applyAlignment="1">
      <alignment horizontal="center"/>
    </xf>
    <xf numFmtId="0" fontId="5" fillId="2" borderId="5" xfId="11" applyFont="1" applyFill="1" applyBorder="1" applyAlignment="1">
      <alignment horizontal="center"/>
    </xf>
    <xf numFmtId="0" fontId="7" fillId="2" borderId="12" xfId="11" applyFont="1" applyFill="1" applyBorder="1" applyAlignment="1">
      <alignment horizontal="center" vertical="center" wrapText="1"/>
    </xf>
    <xf numFmtId="0" fontId="7" fillId="2" borderId="13" xfId="11" applyFont="1" applyFill="1" applyBorder="1" applyAlignment="1">
      <alignment horizontal="center" vertical="center" wrapText="1"/>
    </xf>
    <xf numFmtId="0" fontId="7" fillId="2" borderId="12" xfId="12" quotePrefix="1" applyFont="1" applyFill="1" applyBorder="1" applyAlignment="1">
      <alignment horizontal="center" vertical="center" wrapText="1"/>
    </xf>
    <xf numFmtId="0" fontId="7" fillId="2" borderId="13" xfId="12" quotePrefix="1" applyFont="1" applyFill="1" applyBorder="1" applyAlignment="1">
      <alignment horizontal="center" vertical="center" wrapText="1"/>
    </xf>
    <xf numFmtId="0" fontId="7" fillId="2" borderId="2" xfId="12" quotePrefix="1" applyFont="1" applyFill="1" applyBorder="1" applyAlignment="1">
      <alignment horizontal="center" vertical="center" wrapText="1"/>
    </xf>
    <xf numFmtId="0" fontId="7" fillId="2" borderId="8" xfId="12" quotePrefix="1" applyFont="1" applyFill="1" applyBorder="1" applyAlignment="1">
      <alignment horizontal="center" vertical="center" wrapText="1"/>
    </xf>
    <xf numFmtId="16" fontId="12" fillId="2" borderId="4" xfId="12" quotePrefix="1" applyNumberFormat="1" applyFont="1" applyFill="1" applyBorder="1" applyAlignment="1">
      <alignment horizontal="center" vertical="center" wrapText="1"/>
    </xf>
    <xf numFmtId="0" fontId="12" fillId="2" borderId="4" xfId="12" applyFont="1" applyFill="1" applyBorder="1" applyAlignment="1">
      <alignment horizontal="center" vertical="center" wrapText="1"/>
    </xf>
    <xf numFmtId="0" fontId="13" fillId="4" borderId="0" xfId="10" applyFont="1" applyFill="1" applyAlignment="1">
      <alignment horizontal="left" vertical="top"/>
    </xf>
    <xf numFmtId="0" fontId="13" fillId="4" borderId="0" xfId="10" applyFont="1" applyFill="1" applyBorder="1" applyAlignment="1">
      <alignment horizontal="left" vertical="top" wrapText="1"/>
    </xf>
    <xf numFmtId="0" fontId="25" fillId="4" borderId="0" xfId="0" applyFont="1" applyFill="1" applyBorder="1" applyAlignment="1">
      <alignment vertical="top"/>
    </xf>
    <xf numFmtId="16" fontId="12" fillId="4" borderId="1" xfId="12" quotePrefix="1" applyNumberFormat="1" applyFont="1" applyFill="1" applyBorder="1" applyAlignment="1">
      <alignment horizontal="center" vertical="center" wrapText="1"/>
    </xf>
    <xf numFmtId="0" fontId="12" fillId="4" borderId="10" xfId="12" applyFont="1" applyFill="1" applyBorder="1" applyAlignment="1">
      <alignment horizontal="center" vertical="center" wrapText="1"/>
    </xf>
    <xf numFmtId="0" fontId="12" fillId="2" borderId="12" xfId="11" applyFont="1" applyFill="1" applyBorder="1" applyAlignment="1">
      <alignment horizontal="center" vertical="center" wrapText="1"/>
    </xf>
    <xf numFmtId="0" fontId="12" fillId="2" borderId="14" xfId="11" applyFont="1" applyFill="1" applyBorder="1" applyAlignment="1">
      <alignment horizontal="center" vertical="center" wrapText="1"/>
    </xf>
    <xf numFmtId="0" fontId="12" fillId="2" borderId="13" xfId="11" applyFont="1" applyFill="1" applyBorder="1" applyAlignment="1">
      <alignment horizontal="center" vertical="center" wrapText="1"/>
    </xf>
    <xf numFmtId="0" fontId="12" fillId="3" borderId="5" xfId="10" applyFont="1" applyFill="1" applyBorder="1" applyAlignment="1">
      <alignment horizontal="center" vertical="center" wrapText="1"/>
    </xf>
    <xf numFmtId="0" fontId="7" fillId="2" borderId="4" xfId="12" quotePrefix="1" applyFont="1" applyFill="1" applyBorder="1" applyAlignment="1">
      <alignment horizontal="center" vertical="center" wrapText="1"/>
    </xf>
    <xf numFmtId="0" fontId="15" fillId="4" borderId="0" xfId="20" applyFont="1" applyFill="1" applyBorder="1" applyAlignment="1">
      <alignment horizontal="left" vertical="top" wrapText="1"/>
    </xf>
    <xf numFmtId="0" fontId="13" fillId="4" borderId="0" xfId="10" applyFont="1" applyFill="1" applyAlignment="1">
      <alignment horizontal="left" vertical="top" wrapText="1"/>
    </xf>
    <xf numFmtId="2" fontId="19" fillId="4" borderId="0" xfId="17" applyNumberFormat="1" applyFont="1" applyFill="1" applyAlignment="1">
      <alignment vertical="top" wrapText="1"/>
    </xf>
    <xf numFmtId="168" fontId="19" fillId="4" borderId="0" xfId="17" applyNumberFormat="1" applyFont="1" applyFill="1" applyAlignment="1">
      <alignment vertical="top"/>
    </xf>
    <xf numFmtId="0" fontId="6" fillId="0" borderId="0" xfId="0" applyFont="1" applyFill="1" applyAlignment="1">
      <alignment vertical="top"/>
    </xf>
    <xf numFmtId="0" fontId="6" fillId="0" borderId="0" xfId="0" applyFont="1" applyFill="1" applyAlignment="1">
      <alignment vertical="top" wrapText="1"/>
    </xf>
    <xf numFmtId="0" fontId="22" fillId="4" borderId="0" xfId="14" applyNumberFormat="1" applyFont="1" applyFill="1" applyAlignment="1">
      <alignment vertical="center" wrapText="1"/>
    </xf>
    <xf numFmtId="0" fontId="22" fillId="4" borderId="0" xfId="0" applyFont="1" applyFill="1" applyAlignment="1">
      <alignment horizontal="left"/>
    </xf>
    <xf numFmtId="49" fontId="19" fillId="4" borderId="0" xfId="17" applyNumberFormat="1" applyFont="1" applyFill="1" applyAlignment="1">
      <alignment horizontal="left" indent="1"/>
    </xf>
    <xf numFmtId="0" fontId="6" fillId="0" borderId="0" xfId="0" applyFont="1" applyFill="1" applyAlignment="1">
      <alignment horizontal="left" vertical="top" wrapText="1" indent="1"/>
    </xf>
    <xf numFmtId="0" fontId="6" fillId="4" borderId="0" xfId="0" applyFont="1" applyFill="1" applyAlignment="1">
      <alignment horizontal="left" vertical="center" indent="1"/>
    </xf>
    <xf numFmtId="0" fontId="30" fillId="4" borderId="0" xfId="6" applyFont="1" applyFill="1" applyBorder="1" applyAlignment="1">
      <alignment horizontal="left" vertical="center" indent="1"/>
    </xf>
    <xf numFmtId="0" fontId="29" fillId="4" borderId="0" xfId="6" applyFont="1" applyFill="1" applyBorder="1" applyAlignment="1">
      <alignment horizontal="left" vertical="center" wrapText="1"/>
    </xf>
    <xf numFmtId="168" fontId="20" fillId="4" borderId="0" xfId="17" applyNumberFormat="1" applyFont="1" applyFill="1" applyAlignment="1">
      <alignment horizontal="left" vertical="center" indent="1"/>
    </xf>
  </cellXfs>
  <cellStyles count="22">
    <cellStyle name="Hyperlink 118 2" xfId="14"/>
    <cellStyle name="Hyperlink 119" xfId="16"/>
    <cellStyle name="Hyperlink 119 2" xfId="21"/>
    <cellStyle name="Komma" xfId="1" builtinId="3"/>
    <cellStyle name="Link" xfId="2" builtinId="8"/>
    <cellStyle name="Link 2" xfId="15"/>
    <cellStyle name="Standard" xfId="0" builtinId="0"/>
    <cellStyle name="Standard 10 2 2" xfId="6"/>
    <cellStyle name="Standard 1141" xfId="7"/>
    <cellStyle name="Standard 12 4" xfId="13"/>
    <cellStyle name="Standard 121 2 3" xfId="17"/>
    <cellStyle name="Standard 1215" xfId="4"/>
    <cellStyle name="Standard 1224" xfId="8"/>
    <cellStyle name="Standard 138" xfId="5"/>
    <cellStyle name="Standard 139" xfId="3"/>
    <cellStyle name="Standard 2" xfId="9"/>
    <cellStyle name="Standard 2 2" xfId="10"/>
    <cellStyle name="Standard 2 2 2" xfId="11"/>
    <cellStyle name="Standard 2 2 2 2" xfId="12"/>
    <cellStyle name="Standard 2 2 2 2 2 5" xfId="20"/>
    <cellStyle name="Standard 5 5 2" xfId="19"/>
    <cellStyle name="Standard_d1_2008" xfId="18"/>
  </cellStyles>
  <dxfs count="0"/>
  <tableStyles count="0" defaultTableStyle="TableStyleMedium2" defaultPivotStyle="PivotStyleLight16"/>
  <colors>
    <mruColors>
      <color rgb="FFEEECE1"/>
      <color rgb="FFD9D9D9"/>
      <color rgb="FFBFBFB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aid\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aid\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Meister\Groups\Users\Christiane\01_Auf%20Server%20&#252;bertragen\Bildungsbericht%202018\Indikatoren\Kap.%20C_Laptop\C4\02_Tabellen\BBE18_C4_2018-04-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 C4-1A"/>
      <sheetName val="Tab. C4-2A"/>
      <sheetName val="Tab. C4-3A"/>
      <sheetName val="Tab. C4-4A"/>
      <sheetName val="Tab. C4-5A"/>
      <sheetName val="Tab. C4-6A"/>
      <sheetName val="Tab. C4-8A"/>
      <sheetName val="Tab. C4-9A"/>
      <sheetName val="Tab.C4-10A"/>
      <sheetName val="Tab. C4-11A"/>
      <sheetName val="Tab. C4-12A"/>
      <sheetName val="Tab C4-13A"/>
      <sheetName val="Tab. C4-14A"/>
      <sheetName val="Tab. C4-15A"/>
      <sheetName val="Tab. C4-16A"/>
      <sheetName val="Tab. C4-17A"/>
      <sheetName val="Tab. C4-18A"/>
      <sheetName val="Tab. C4-19A"/>
      <sheetName val="Tab. C4-20A"/>
      <sheetName val="Tab. C4-21A"/>
      <sheetName val="Tab.C4-22web"/>
      <sheetName val="Tab. C4-4A 2016"/>
      <sheetName val="Tab.C4-9A 2016"/>
      <sheetName val="Tab. C4-23web"/>
      <sheetName val="Tab. C4-24web"/>
      <sheetName val="Tab. C4-20web"/>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 val="schaubild seite 29"/>
    </sheetNames>
    <sheetDataSet>
      <sheetData sheetId="0">
        <row r="20">
          <cell r="C20" t="str">
            <v>Nordrhein-Westfalen</v>
          </cell>
        </row>
      </sheetData>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S29"/>
  <sheetViews>
    <sheetView showGridLines="0" tabSelected="1" zoomScaleNormal="100" workbookViewId="0">
      <selection activeCell="E25" sqref="E25"/>
    </sheetView>
  </sheetViews>
  <sheetFormatPr baseColWidth="10" defaultColWidth="10.5703125" defaultRowHeight="15" x14ac:dyDescent="0.25"/>
  <cols>
    <col min="1" max="9" width="14.28515625" style="52" customWidth="1"/>
    <col min="10" max="10" width="24.28515625" style="52" customWidth="1"/>
    <col min="11" max="12" width="14.28515625" style="52" customWidth="1"/>
    <col min="13" max="13" width="10.5703125" style="52"/>
    <col min="14" max="14" width="28" style="52" customWidth="1"/>
    <col min="15" max="16384" width="10.5703125" style="52"/>
  </cols>
  <sheetData>
    <row r="1" spans="1:19" s="33" customFormat="1" ht="12.75" x14ac:dyDescent="0.2">
      <c r="A1" s="32"/>
      <c r="B1" s="32"/>
      <c r="C1" s="32"/>
      <c r="D1" s="32"/>
      <c r="E1" s="32"/>
      <c r="F1" s="32"/>
      <c r="G1" s="32"/>
      <c r="H1" s="32"/>
      <c r="I1" s="32"/>
      <c r="J1" s="32"/>
      <c r="K1" s="32"/>
      <c r="L1" s="32"/>
    </row>
    <row r="2" spans="1:19" s="33" customFormat="1" ht="30" customHeight="1" x14ac:dyDescent="0.25">
      <c r="A2" s="165" t="s">
        <v>65</v>
      </c>
      <c r="B2" s="165"/>
      <c r="C2" s="165"/>
      <c r="D2" s="165"/>
      <c r="E2" s="165"/>
      <c r="F2" s="165"/>
      <c r="G2" s="165"/>
      <c r="H2" s="165"/>
      <c r="I2" s="165"/>
      <c r="J2" s="165"/>
      <c r="K2" s="257"/>
      <c r="L2" s="257"/>
      <c r="M2" s="34"/>
      <c r="N2" s="34"/>
      <c r="O2" s="34"/>
      <c r="P2" s="34"/>
      <c r="Q2" s="34"/>
      <c r="R2" s="34"/>
      <c r="S2" s="34"/>
    </row>
    <row r="3" spans="1:19" ht="15" customHeight="1" x14ac:dyDescent="0.25">
      <c r="A3" s="139"/>
      <c r="B3" s="139"/>
      <c r="C3" s="139"/>
      <c r="D3" s="139"/>
      <c r="E3" s="139"/>
      <c r="F3" s="139"/>
      <c r="G3" s="139"/>
      <c r="H3" s="139"/>
      <c r="I3" s="139"/>
      <c r="J3" s="139"/>
      <c r="K3" s="139"/>
      <c r="L3" s="139"/>
    </row>
    <row r="4" spans="1:19" ht="15" customHeight="1" x14ac:dyDescent="0.25">
      <c r="A4" s="129" t="s">
        <v>66</v>
      </c>
      <c r="B4" s="139"/>
      <c r="C4" s="139"/>
      <c r="D4" s="139"/>
      <c r="E4" s="139"/>
      <c r="F4" s="139"/>
      <c r="G4" s="139"/>
      <c r="H4" s="139"/>
      <c r="I4" s="139"/>
      <c r="J4" s="139"/>
      <c r="K4" s="139"/>
      <c r="L4" s="139"/>
    </row>
    <row r="5" spans="1:19" ht="15" customHeight="1" x14ac:dyDescent="0.25">
      <c r="A5" s="129"/>
      <c r="B5" s="139"/>
      <c r="C5" s="139"/>
      <c r="D5" s="139"/>
      <c r="E5" s="139"/>
      <c r="F5" s="139"/>
      <c r="G5" s="139"/>
      <c r="H5" s="139"/>
      <c r="I5" s="139"/>
      <c r="J5" s="263" t="s">
        <v>136</v>
      </c>
      <c r="K5" s="139"/>
      <c r="L5" s="139"/>
    </row>
    <row r="6" spans="1:19" ht="15" customHeight="1" x14ac:dyDescent="0.25">
      <c r="A6" s="258" t="s">
        <v>135</v>
      </c>
      <c r="B6" s="258"/>
      <c r="C6" s="258"/>
      <c r="D6" s="258"/>
      <c r="E6" s="258"/>
      <c r="F6" s="258"/>
      <c r="G6" s="258"/>
      <c r="H6" s="258"/>
      <c r="I6" s="258"/>
      <c r="J6" s="263"/>
      <c r="K6" s="139"/>
      <c r="L6" s="139"/>
    </row>
    <row r="7" spans="1:19" ht="15" customHeight="1" x14ac:dyDescent="0.25">
      <c r="A7" s="129"/>
      <c r="B7" s="139"/>
      <c r="C7" s="139"/>
      <c r="D7" s="139"/>
      <c r="E7" s="139"/>
      <c r="F7" s="139"/>
      <c r="G7" s="139"/>
      <c r="H7" s="139"/>
      <c r="I7" s="139"/>
      <c r="J7" s="264" t="s">
        <v>68</v>
      </c>
      <c r="K7" s="139"/>
      <c r="L7" s="139"/>
    </row>
    <row r="8" spans="1:19" s="152" customFormat="1" ht="15" customHeight="1" x14ac:dyDescent="0.25">
      <c r="A8" s="149" t="s">
        <v>101</v>
      </c>
      <c r="B8" s="166" t="s">
        <v>126</v>
      </c>
      <c r="C8" s="166"/>
      <c r="D8" s="166"/>
      <c r="E8" s="166"/>
      <c r="F8" s="166"/>
      <c r="G8" s="166"/>
      <c r="H8" s="166"/>
      <c r="I8" s="166"/>
      <c r="J8" s="262" t="s">
        <v>101</v>
      </c>
      <c r="K8" s="255"/>
      <c r="L8" s="255"/>
      <c r="M8" s="150"/>
      <c r="N8" s="150"/>
      <c r="O8" s="151"/>
    </row>
    <row r="9" spans="1:19" s="152" customFormat="1" ht="15" customHeight="1" x14ac:dyDescent="0.25">
      <c r="A9" s="149" t="s">
        <v>102</v>
      </c>
      <c r="B9" s="166" t="s">
        <v>127</v>
      </c>
      <c r="C9" s="166"/>
      <c r="D9" s="166"/>
      <c r="E9" s="166"/>
      <c r="F9" s="166"/>
      <c r="G9" s="166"/>
      <c r="H9" s="166"/>
      <c r="I9" s="166"/>
      <c r="J9" s="262" t="s">
        <v>103</v>
      </c>
      <c r="K9" s="255"/>
      <c r="L9" s="255"/>
      <c r="M9" s="150"/>
      <c r="N9" s="150"/>
      <c r="O9" s="151"/>
    </row>
    <row r="10" spans="1:19" s="152" customFormat="1" ht="30" customHeight="1" x14ac:dyDescent="0.25">
      <c r="A10" s="149" t="s">
        <v>103</v>
      </c>
      <c r="B10" s="166" t="s">
        <v>128</v>
      </c>
      <c r="C10" s="166"/>
      <c r="D10" s="166"/>
      <c r="E10" s="166"/>
      <c r="F10" s="166"/>
      <c r="G10" s="166"/>
      <c r="H10" s="166"/>
      <c r="I10" s="166"/>
      <c r="J10" s="264" t="s">
        <v>68</v>
      </c>
      <c r="K10" s="256"/>
      <c r="L10" s="256"/>
      <c r="M10" s="151"/>
      <c r="N10" s="151"/>
      <c r="O10" s="151"/>
    </row>
    <row r="11" spans="1:19" s="152" customFormat="1" ht="30" customHeight="1" x14ac:dyDescent="0.25">
      <c r="A11" s="149" t="s">
        <v>104</v>
      </c>
      <c r="B11" s="166" t="s">
        <v>124</v>
      </c>
      <c r="C11" s="166"/>
      <c r="D11" s="166"/>
      <c r="E11" s="166"/>
      <c r="F11" s="166"/>
      <c r="G11" s="166"/>
      <c r="H11" s="166"/>
      <c r="I11" s="166"/>
      <c r="J11" s="261" t="s">
        <v>137</v>
      </c>
      <c r="K11" s="255"/>
      <c r="L11" s="255"/>
      <c r="M11" s="153"/>
      <c r="N11" s="153"/>
      <c r="O11" s="153"/>
    </row>
    <row r="12" spans="1:19" s="152" customFormat="1" ht="30" customHeight="1" x14ac:dyDescent="0.25">
      <c r="A12" s="149" t="s">
        <v>105</v>
      </c>
      <c r="B12" s="166" t="s">
        <v>125</v>
      </c>
      <c r="C12" s="166"/>
      <c r="D12" s="166"/>
      <c r="E12" s="166"/>
      <c r="F12" s="166"/>
      <c r="G12" s="166"/>
      <c r="H12" s="166"/>
      <c r="I12" s="166"/>
      <c r="J12" s="264" t="s">
        <v>68</v>
      </c>
      <c r="K12" s="256"/>
      <c r="L12" s="256"/>
      <c r="M12" s="153"/>
      <c r="N12" s="153"/>
      <c r="O12" s="154"/>
    </row>
    <row r="13" spans="1:19" s="158" customFormat="1" ht="15" customHeight="1" x14ac:dyDescent="0.25">
      <c r="A13" s="155" t="s">
        <v>106</v>
      </c>
      <c r="B13" s="166" t="s">
        <v>131</v>
      </c>
      <c r="C13" s="166"/>
      <c r="D13" s="166"/>
      <c r="E13" s="166"/>
      <c r="F13" s="166"/>
      <c r="G13" s="166"/>
      <c r="H13" s="166"/>
      <c r="I13" s="166"/>
      <c r="J13" s="260"/>
      <c r="K13" s="256"/>
      <c r="L13" s="256"/>
      <c r="M13" s="156"/>
      <c r="N13" s="156"/>
      <c r="O13" s="157"/>
    </row>
    <row r="14" spans="1:19" ht="14.45" customHeight="1" x14ac:dyDescent="0.25">
      <c r="A14" s="131"/>
      <c r="B14" s="131"/>
      <c r="C14" s="131"/>
      <c r="D14" s="131"/>
      <c r="E14" s="131"/>
      <c r="F14" s="131"/>
      <c r="G14" s="131"/>
      <c r="H14" s="131"/>
      <c r="I14" s="131"/>
      <c r="J14" s="131"/>
      <c r="K14" s="131"/>
      <c r="L14" s="131"/>
      <c r="M14" s="131"/>
      <c r="N14" s="131"/>
      <c r="O14" s="130"/>
    </row>
    <row r="15" spans="1:19" ht="14.45" customHeight="1" x14ac:dyDescent="0.25">
      <c r="A15" s="131"/>
      <c r="B15" s="131"/>
      <c r="C15" s="131"/>
      <c r="D15" s="131"/>
      <c r="E15" s="131"/>
      <c r="F15" s="131"/>
      <c r="G15" s="131"/>
      <c r="H15" s="131"/>
      <c r="I15" s="131"/>
      <c r="J15" s="131"/>
      <c r="K15" s="131"/>
      <c r="L15" s="131"/>
      <c r="M15" s="131"/>
      <c r="N15" s="131"/>
      <c r="O15" s="130"/>
    </row>
    <row r="16" spans="1:19" s="133" customFormat="1" ht="15" customHeight="1" x14ac:dyDescent="0.2">
      <c r="A16" s="159" t="s">
        <v>67</v>
      </c>
      <c r="B16" s="132"/>
      <c r="C16" s="132"/>
      <c r="D16" s="132"/>
      <c r="E16" s="132"/>
      <c r="F16" s="132"/>
      <c r="G16" s="132"/>
      <c r="H16" s="132"/>
      <c r="I16" s="132"/>
      <c r="J16" s="132"/>
      <c r="K16" s="132"/>
      <c r="L16" s="132"/>
      <c r="M16" s="132"/>
      <c r="N16" s="132"/>
    </row>
    <row r="17" spans="1:14" s="133" customFormat="1" ht="15" customHeight="1" x14ac:dyDescent="0.2">
      <c r="A17" s="134"/>
      <c r="B17" s="132"/>
      <c r="C17" s="132"/>
      <c r="D17" s="132"/>
      <c r="E17" s="132"/>
      <c r="F17" s="132"/>
      <c r="G17" s="132"/>
      <c r="H17" s="132"/>
      <c r="I17" s="132"/>
      <c r="J17" s="132"/>
      <c r="K17" s="132"/>
      <c r="L17" s="132"/>
      <c r="M17" s="132"/>
      <c r="N17" s="132"/>
    </row>
    <row r="18" spans="1:14" s="133" customFormat="1" ht="15" customHeight="1" x14ac:dyDescent="0.2">
      <c r="A18" s="135" t="s">
        <v>68</v>
      </c>
      <c r="B18" s="259" t="s">
        <v>69</v>
      </c>
      <c r="C18" s="259"/>
      <c r="D18" s="259"/>
      <c r="E18" s="259"/>
      <c r="F18" s="259"/>
      <c r="G18" s="259"/>
      <c r="H18" s="259"/>
      <c r="I18" s="259"/>
      <c r="J18" s="132"/>
      <c r="K18" s="132"/>
      <c r="L18" s="132"/>
      <c r="M18" s="132"/>
      <c r="N18" s="132"/>
    </row>
    <row r="19" spans="1:14" s="133" customFormat="1" ht="15" customHeight="1" x14ac:dyDescent="0.2">
      <c r="A19" s="136">
        <v>0</v>
      </c>
      <c r="B19" s="259" t="s">
        <v>70</v>
      </c>
      <c r="C19" s="259"/>
      <c r="D19" s="259"/>
      <c r="E19" s="259"/>
      <c r="F19" s="259"/>
      <c r="G19" s="259"/>
      <c r="H19" s="259"/>
      <c r="I19" s="259"/>
      <c r="J19" s="132"/>
      <c r="K19" s="132"/>
      <c r="L19" s="132"/>
      <c r="M19" s="132"/>
      <c r="N19" s="132"/>
    </row>
    <row r="20" spans="1:14" s="133" customFormat="1" ht="15" customHeight="1" x14ac:dyDescent="0.2">
      <c r="A20" s="135" t="s">
        <v>71</v>
      </c>
      <c r="B20" s="259" t="s">
        <v>72</v>
      </c>
      <c r="C20" s="259"/>
      <c r="D20" s="259"/>
      <c r="E20" s="259"/>
      <c r="F20" s="259"/>
      <c r="G20" s="259"/>
      <c r="H20" s="259"/>
      <c r="I20" s="259"/>
      <c r="J20" s="132"/>
      <c r="K20" s="132"/>
      <c r="L20" s="132"/>
      <c r="M20" s="132"/>
      <c r="N20" s="132"/>
    </row>
    <row r="21" spans="1:14" s="133" customFormat="1" ht="15" customHeight="1" x14ac:dyDescent="0.2">
      <c r="A21" s="137" t="s">
        <v>73</v>
      </c>
      <c r="B21" s="259" t="s">
        <v>74</v>
      </c>
      <c r="C21" s="259"/>
      <c r="D21" s="259"/>
      <c r="E21" s="259"/>
      <c r="F21" s="259"/>
      <c r="G21" s="259"/>
      <c r="H21" s="259"/>
      <c r="I21" s="259"/>
      <c r="J21" s="132"/>
      <c r="K21" s="132"/>
      <c r="L21" s="132"/>
      <c r="M21" s="132"/>
      <c r="N21" s="132"/>
    </row>
    <row r="22" spans="1:14" s="133" customFormat="1" ht="15" customHeight="1" x14ac:dyDescent="0.2">
      <c r="A22" s="140" t="s">
        <v>49</v>
      </c>
      <c r="B22" s="259" t="s">
        <v>75</v>
      </c>
      <c r="C22" s="259"/>
      <c r="D22" s="259"/>
      <c r="E22" s="259"/>
      <c r="F22" s="259"/>
      <c r="G22" s="259"/>
      <c r="H22" s="259"/>
      <c r="I22" s="259"/>
      <c r="J22" s="132"/>
      <c r="K22" s="132"/>
      <c r="L22" s="132"/>
      <c r="M22" s="132"/>
      <c r="N22" s="132"/>
    </row>
    <row r="23" spans="1:14" s="133" customFormat="1" ht="15" customHeight="1" x14ac:dyDescent="0.2">
      <c r="A23" s="137" t="s">
        <v>76</v>
      </c>
      <c r="B23" s="259" t="s">
        <v>77</v>
      </c>
      <c r="C23" s="259"/>
      <c r="D23" s="259"/>
      <c r="E23" s="259"/>
      <c r="F23" s="259"/>
      <c r="G23" s="259"/>
      <c r="H23" s="259"/>
      <c r="I23" s="259"/>
      <c r="J23" s="132"/>
      <c r="K23" s="132"/>
      <c r="L23" s="132"/>
      <c r="M23" s="132"/>
      <c r="N23" s="132"/>
    </row>
    <row r="24" spans="1:14" s="133" customFormat="1" ht="15" customHeight="1" x14ac:dyDescent="0.2">
      <c r="A24" s="137" t="s">
        <v>78</v>
      </c>
      <c r="B24" s="259" t="s">
        <v>79</v>
      </c>
      <c r="C24" s="259"/>
      <c r="D24" s="259"/>
      <c r="E24" s="259"/>
      <c r="F24" s="259"/>
      <c r="G24" s="259"/>
      <c r="H24" s="259"/>
      <c r="I24" s="259"/>
      <c r="J24" s="132"/>
      <c r="K24" s="132"/>
      <c r="L24" s="132"/>
      <c r="M24" s="132"/>
      <c r="N24" s="132"/>
    </row>
    <row r="25" spans="1:14" s="133" customFormat="1" ht="15" customHeight="1" x14ac:dyDescent="0.2">
      <c r="A25" s="134"/>
      <c r="B25" s="138"/>
      <c r="C25" s="138"/>
      <c r="D25" s="132"/>
      <c r="E25" s="132"/>
      <c r="F25" s="132"/>
      <c r="G25" s="132"/>
      <c r="H25" s="132"/>
      <c r="I25" s="132"/>
      <c r="J25" s="132"/>
      <c r="K25" s="132"/>
      <c r="L25" s="132"/>
      <c r="M25" s="132"/>
      <c r="N25" s="132"/>
    </row>
    <row r="26" spans="1:14" s="133" customFormat="1" ht="15" customHeight="1" x14ac:dyDescent="0.2">
      <c r="A26" s="167" t="s">
        <v>80</v>
      </c>
      <c r="B26" s="167"/>
      <c r="C26" s="167"/>
      <c r="D26" s="167"/>
      <c r="E26" s="167"/>
      <c r="F26" s="167"/>
      <c r="G26" s="167"/>
      <c r="H26" s="167"/>
      <c r="I26" s="167"/>
      <c r="J26" s="167"/>
      <c r="K26" s="254"/>
      <c r="L26" s="254"/>
      <c r="M26" s="132"/>
      <c r="N26" s="132"/>
    </row>
    <row r="27" spans="1:14" s="133" customFormat="1" ht="15" customHeight="1" x14ac:dyDescent="0.2">
      <c r="A27" s="132"/>
      <c r="B27" s="132"/>
      <c r="C27" s="132"/>
      <c r="D27" s="132"/>
      <c r="E27" s="132"/>
      <c r="F27" s="132"/>
      <c r="G27" s="132"/>
      <c r="H27" s="132"/>
      <c r="I27" s="132"/>
      <c r="J27" s="132"/>
      <c r="K27" s="132"/>
      <c r="L27" s="132"/>
      <c r="M27" s="132"/>
      <c r="N27" s="132"/>
    </row>
    <row r="28" spans="1:14" s="133" customFormat="1" ht="30" customHeight="1" x14ac:dyDescent="0.2">
      <c r="A28" s="164" t="s">
        <v>81</v>
      </c>
      <c r="B28" s="164"/>
      <c r="C28" s="164"/>
      <c r="D28" s="164"/>
      <c r="E28" s="164"/>
      <c r="F28" s="164"/>
      <c r="G28" s="164"/>
      <c r="H28" s="164"/>
      <c r="I28" s="164"/>
      <c r="J28" s="164"/>
      <c r="K28" s="253"/>
      <c r="L28" s="253"/>
      <c r="M28" s="132"/>
      <c r="N28" s="132"/>
    </row>
    <row r="29" spans="1:14" s="133" customFormat="1" ht="15" customHeight="1" x14ac:dyDescent="0.2">
      <c r="A29" s="253"/>
      <c r="B29" s="253"/>
      <c r="C29" s="253"/>
      <c r="D29" s="253"/>
      <c r="E29" s="253"/>
      <c r="F29" s="253"/>
      <c r="G29" s="253"/>
      <c r="H29" s="253"/>
      <c r="I29" s="253"/>
      <c r="J29" s="253"/>
      <c r="K29" s="253"/>
      <c r="L29" s="253"/>
      <c r="M29" s="132"/>
      <c r="N29" s="132"/>
    </row>
  </sheetData>
  <mergeCells count="18">
    <mergeCell ref="A2:J2"/>
    <mergeCell ref="B12:I12"/>
    <mergeCell ref="B11:I11"/>
    <mergeCell ref="B10:I10"/>
    <mergeCell ref="B9:I9"/>
    <mergeCell ref="B8:I8"/>
    <mergeCell ref="B21:I21"/>
    <mergeCell ref="B20:I20"/>
    <mergeCell ref="B19:I19"/>
    <mergeCell ref="B18:I18"/>
    <mergeCell ref="B13:I13"/>
    <mergeCell ref="A6:I6"/>
    <mergeCell ref="J5:J6"/>
    <mergeCell ref="A28:J28"/>
    <mergeCell ref="A26:J26"/>
    <mergeCell ref="B24:I24"/>
    <mergeCell ref="B23:I23"/>
    <mergeCell ref="B22:I22"/>
  </mergeCells>
  <hyperlinks>
    <hyperlink ref="A8" location="'Tab. C3-1web'!A1" display="Tab. C3-1web"/>
    <hyperlink ref="A9" location="'Tab. C3-2web'!A1" display="Tab. C3-2web"/>
    <hyperlink ref="A10" location="'Tab. C3-3web'!A1" display="Tab. C3-3web"/>
    <hyperlink ref="A11" location="'Tab. C3-4web'!A1" display="Tab. C3-4web"/>
    <hyperlink ref="A12" location="'Tab. C3-5web'!A1" display="Tab. C3-5web"/>
    <hyperlink ref="A13" location="'Tab. C3-6web'!A1" display="Tab. C3-6web"/>
  </hyperlinks>
  <pageMargins left="0.7" right="0.7" top="0.78740157499999996" bottom="0.78740157499999996" header="0.3" footer="0.3"/>
  <pageSetup paperSize="9" scale="46"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zoomScaleNormal="100" workbookViewId="0">
      <selection sqref="A1:Q1"/>
    </sheetView>
  </sheetViews>
  <sheetFormatPr baseColWidth="10" defaultColWidth="10.85546875" defaultRowHeight="15" x14ac:dyDescent="0.25"/>
  <cols>
    <col min="1" max="1" width="20" style="52" customWidth="1"/>
    <col min="2" max="17" width="11.7109375" style="52" customWidth="1"/>
    <col min="18" max="20" width="10.85546875" style="52"/>
    <col min="21" max="21" width="9.140625" style="52" customWidth="1"/>
    <col min="22" max="16384" width="10.85546875" style="52"/>
  </cols>
  <sheetData>
    <row r="1" spans="1:23" ht="24" customHeight="1" x14ac:dyDescent="0.25">
      <c r="A1" s="172" t="s">
        <v>0</v>
      </c>
      <c r="B1" s="172"/>
      <c r="C1" s="172"/>
      <c r="D1" s="172"/>
      <c r="E1" s="172"/>
      <c r="F1" s="172"/>
      <c r="G1" s="172"/>
      <c r="H1" s="172"/>
      <c r="I1" s="172"/>
      <c r="J1" s="172"/>
      <c r="K1" s="172"/>
      <c r="L1" s="172"/>
      <c r="M1" s="172"/>
      <c r="N1" s="172"/>
      <c r="O1" s="172"/>
      <c r="P1" s="172"/>
      <c r="Q1" s="172"/>
    </row>
    <row r="2" spans="1:23" ht="15" customHeight="1" x14ac:dyDescent="0.25">
      <c r="A2" s="171" t="s">
        <v>114</v>
      </c>
      <c r="B2" s="171"/>
      <c r="C2" s="171"/>
      <c r="D2" s="171"/>
      <c r="E2" s="171"/>
      <c r="F2" s="171"/>
      <c r="G2" s="171"/>
      <c r="H2" s="171"/>
      <c r="I2" s="171"/>
      <c r="J2" s="171"/>
      <c r="K2" s="171"/>
      <c r="L2" s="171"/>
      <c r="M2" s="171"/>
      <c r="N2" s="171"/>
      <c r="O2" s="171"/>
      <c r="P2" s="171"/>
      <c r="Q2" s="171"/>
    </row>
    <row r="3" spans="1:23" ht="12.75" customHeight="1" x14ac:dyDescent="0.25">
      <c r="A3" s="168" t="s">
        <v>26</v>
      </c>
      <c r="B3" s="38">
        <v>2005</v>
      </c>
      <c r="C3" s="51">
        <v>2006</v>
      </c>
      <c r="D3" s="51">
        <v>2007</v>
      </c>
      <c r="E3" s="51">
        <v>2008</v>
      </c>
      <c r="F3" s="51">
        <v>2009</v>
      </c>
      <c r="G3" s="51">
        <v>2010</v>
      </c>
      <c r="H3" s="51">
        <v>2011</v>
      </c>
      <c r="I3" s="51">
        <v>2012</v>
      </c>
      <c r="J3" s="51">
        <v>2013</v>
      </c>
      <c r="K3" s="51">
        <v>2014</v>
      </c>
      <c r="L3" s="51">
        <v>2015</v>
      </c>
      <c r="M3" s="51">
        <v>2016</v>
      </c>
      <c r="N3" s="51">
        <v>2017</v>
      </c>
      <c r="O3" s="51">
        <v>2018</v>
      </c>
      <c r="P3" s="51">
        <v>2019</v>
      </c>
      <c r="Q3" s="51">
        <v>2020</v>
      </c>
      <c r="R3" s="67"/>
      <c r="S3" s="67"/>
      <c r="T3" s="67"/>
      <c r="U3" s="67"/>
      <c r="V3" s="54"/>
    </row>
    <row r="4" spans="1:23" ht="12.75" customHeight="1" x14ac:dyDescent="0.25">
      <c r="A4" s="169"/>
      <c r="B4" s="173" t="s">
        <v>6</v>
      </c>
      <c r="C4" s="173"/>
      <c r="D4" s="173"/>
      <c r="E4" s="173"/>
      <c r="F4" s="173"/>
      <c r="G4" s="173"/>
      <c r="H4" s="173"/>
      <c r="I4" s="173"/>
      <c r="J4" s="173"/>
      <c r="K4" s="173"/>
      <c r="L4" s="173"/>
      <c r="M4" s="173"/>
      <c r="N4" s="173"/>
      <c r="O4" s="173"/>
      <c r="P4" s="173"/>
      <c r="Q4" s="173"/>
      <c r="R4" s="68"/>
      <c r="S4" s="174"/>
      <c r="T4" s="174"/>
      <c r="U4" s="174"/>
      <c r="V4" s="54"/>
    </row>
    <row r="5" spans="1:23" ht="12.75" customHeight="1" x14ac:dyDescent="0.25">
      <c r="A5" s="21"/>
      <c r="B5" s="170" t="s">
        <v>7</v>
      </c>
      <c r="C5" s="170"/>
      <c r="D5" s="170"/>
      <c r="E5" s="170"/>
      <c r="F5" s="170"/>
      <c r="G5" s="170"/>
      <c r="H5" s="170"/>
      <c r="I5" s="170"/>
      <c r="J5" s="170"/>
      <c r="K5" s="170"/>
      <c r="L5" s="170"/>
      <c r="M5" s="170"/>
      <c r="N5" s="170"/>
      <c r="O5" s="170"/>
      <c r="P5" s="170"/>
      <c r="Q5" s="170"/>
      <c r="R5" s="67"/>
      <c r="S5" s="67"/>
      <c r="T5" s="67"/>
      <c r="U5" s="67"/>
      <c r="V5" s="54"/>
    </row>
    <row r="6" spans="1:23" ht="12.75" customHeight="1" x14ac:dyDescent="0.25">
      <c r="A6" s="22" t="s">
        <v>33</v>
      </c>
      <c r="B6" s="40">
        <f>SUM(B7:B9)</f>
        <v>2104594</v>
      </c>
      <c r="C6" s="56">
        <f t="shared" ref="C6:Q6" si="0">SUM(C7:C9)</f>
        <v>2069988</v>
      </c>
      <c r="D6" s="56">
        <f t="shared" si="0"/>
        <v>2050818</v>
      </c>
      <c r="E6" s="56">
        <f t="shared" si="0"/>
        <v>2048350</v>
      </c>
      <c r="F6" s="56">
        <f t="shared" si="0"/>
        <v>2042457</v>
      </c>
      <c r="G6" s="56">
        <f t="shared" si="0"/>
        <v>2038965</v>
      </c>
      <c r="H6" s="56">
        <f t="shared" si="0"/>
        <v>2022108</v>
      </c>
      <c r="I6" s="56">
        <f t="shared" si="0"/>
        <v>2035685</v>
      </c>
      <c r="J6" s="56">
        <f t="shared" si="0"/>
        <v>2045423</v>
      </c>
      <c r="K6" s="56">
        <f t="shared" si="0"/>
        <v>2106703</v>
      </c>
      <c r="L6" s="56">
        <f t="shared" si="0"/>
        <v>2200407</v>
      </c>
      <c r="M6" s="56">
        <f t="shared" si="0"/>
        <v>2304035</v>
      </c>
      <c r="N6" s="56">
        <f t="shared" si="0"/>
        <v>2351851</v>
      </c>
      <c r="O6" s="56">
        <f t="shared" si="0"/>
        <v>2383003</v>
      </c>
      <c r="P6" s="56">
        <f t="shared" si="0"/>
        <v>2371417</v>
      </c>
      <c r="Q6" s="57">
        <f t="shared" si="0"/>
        <v>2351339</v>
      </c>
      <c r="R6" s="53"/>
      <c r="S6" s="53"/>
      <c r="T6" s="53"/>
      <c r="U6" s="53"/>
      <c r="V6" s="54"/>
    </row>
    <row r="7" spans="1:23" ht="12.75" customHeight="1" x14ac:dyDescent="0.25">
      <c r="A7" s="23" t="s">
        <v>34</v>
      </c>
      <c r="B7" s="39">
        <v>685987</v>
      </c>
      <c r="C7" s="58">
        <v>673132</v>
      </c>
      <c r="D7" s="58">
        <v>685495</v>
      </c>
      <c r="E7" s="58">
        <v>683350</v>
      </c>
      <c r="F7" s="58">
        <v>665151</v>
      </c>
      <c r="G7" s="58">
        <v>678233</v>
      </c>
      <c r="H7" s="58">
        <v>663026</v>
      </c>
      <c r="I7" s="58">
        <v>674773</v>
      </c>
      <c r="J7" s="58">
        <v>683126</v>
      </c>
      <c r="K7" s="58">
        <v>716419</v>
      </c>
      <c r="L7" s="58">
        <v>744721</v>
      </c>
      <c r="M7" s="58">
        <v>788299</v>
      </c>
      <c r="N7" s="58">
        <v>785074</v>
      </c>
      <c r="O7" s="58">
        <v>783978</v>
      </c>
      <c r="P7" s="58">
        <v>774870</v>
      </c>
      <c r="Q7" s="59">
        <v>769380</v>
      </c>
      <c r="R7" s="53"/>
      <c r="S7" s="53"/>
      <c r="T7" s="53"/>
      <c r="U7" s="53"/>
      <c r="V7" s="54"/>
    </row>
    <row r="8" spans="1:23" ht="12.75" customHeight="1" x14ac:dyDescent="0.25">
      <c r="A8" s="24" t="s">
        <v>35</v>
      </c>
      <c r="B8" s="40">
        <v>708013</v>
      </c>
      <c r="C8" s="56">
        <v>688498</v>
      </c>
      <c r="D8" s="56">
        <v>676142</v>
      </c>
      <c r="E8" s="56">
        <v>688205</v>
      </c>
      <c r="F8" s="56">
        <v>687796</v>
      </c>
      <c r="G8" s="56">
        <v>670614</v>
      </c>
      <c r="H8" s="56">
        <v>684829</v>
      </c>
      <c r="I8" s="56">
        <v>670891</v>
      </c>
      <c r="J8" s="56">
        <v>684838</v>
      </c>
      <c r="K8" s="56">
        <v>695915</v>
      </c>
      <c r="L8" s="56">
        <v>740078</v>
      </c>
      <c r="M8" s="56">
        <v>762519</v>
      </c>
      <c r="N8" s="56">
        <v>796149</v>
      </c>
      <c r="O8" s="56">
        <v>796374</v>
      </c>
      <c r="P8" s="56">
        <v>794132</v>
      </c>
      <c r="Q8" s="57">
        <v>783593</v>
      </c>
      <c r="R8" s="53"/>
      <c r="S8" s="53"/>
      <c r="T8" s="53"/>
      <c r="U8" s="53"/>
      <c r="V8" s="54"/>
    </row>
    <row r="9" spans="1:23" ht="12.75" customHeight="1" x14ac:dyDescent="0.25">
      <c r="A9" s="23" t="s">
        <v>36</v>
      </c>
      <c r="B9" s="39">
        <v>710594</v>
      </c>
      <c r="C9" s="58">
        <v>708358</v>
      </c>
      <c r="D9" s="58">
        <v>689181</v>
      </c>
      <c r="E9" s="58">
        <v>676795</v>
      </c>
      <c r="F9" s="58">
        <v>689510</v>
      </c>
      <c r="G9" s="58">
        <v>690118</v>
      </c>
      <c r="H9" s="58">
        <v>674253</v>
      </c>
      <c r="I9" s="58">
        <v>690021</v>
      </c>
      <c r="J9" s="58">
        <v>677459</v>
      </c>
      <c r="K9" s="58">
        <v>694369</v>
      </c>
      <c r="L9" s="58">
        <v>715608</v>
      </c>
      <c r="M9" s="58">
        <v>753217</v>
      </c>
      <c r="N9" s="58">
        <v>770628</v>
      </c>
      <c r="O9" s="58">
        <v>802651</v>
      </c>
      <c r="P9" s="58">
        <v>802415</v>
      </c>
      <c r="Q9" s="59">
        <v>798366</v>
      </c>
      <c r="R9" s="53"/>
      <c r="S9" s="53"/>
      <c r="T9" s="53"/>
      <c r="U9" s="53"/>
      <c r="V9" s="54"/>
    </row>
    <row r="10" spans="1:23" ht="12.75" customHeight="1" x14ac:dyDescent="0.25">
      <c r="A10" s="22" t="s">
        <v>37</v>
      </c>
      <c r="B10" s="40">
        <f>SUM(B11:B13)</f>
        <v>2241551</v>
      </c>
      <c r="C10" s="56">
        <f t="shared" ref="C10:Q10" si="1">SUM(C11:C13)</f>
        <v>2175175</v>
      </c>
      <c r="D10" s="56">
        <f t="shared" si="1"/>
        <v>2141500</v>
      </c>
      <c r="E10" s="56">
        <f t="shared" si="1"/>
        <v>2105783</v>
      </c>
      <c r="F10" s="56">
        <f t="shared" si="1"/>
        <v>2074882</v>
      </c>
      <c r="G10" s="56">
        <f t="shared" si="1"/>
        <v>2060656</v>
      </c>
      <c r="H10" s="56">
        <f t="shared" si="1"/>
        <v>2067574</v>
      </c>
      <c r="I10" s="56">
        <f t="shared" si="1"/>
        <v>2072485</v>
      </c>
      <c r="J10" s="56">
        <f t="shared" si="1"/>
        <v>2082434</v>
      </c>
      <c r="K10" s="56">
        <f t="shared" si="1"/>
        <v>2067559</v>
      </c>
      <c r="L10" s="56">
        <f t="shared" si="1"/>
        <v>2130002</v>
      </c>
      <c r="M10" s="56">
        <f t="shared" si="1"/>
        <v>2162060</v>
      </c>
      <c r="N10" s="56">
        <f t="shared" si="1"/>
        <v>2227015</v>
      </c>
      <c r="O10" s="56">
        <f t="shared" si="1"/>
        <v>2283123</v>
      </c>
      <c r="P10" s="56">
        <f t="shared" si="1"/>
        <v>2361438</v>
      </c>
      <c r="Q10" s="57">
        <f t="shared" si="1"/>
        <v>2403553</v>
      </c>
      <c r="R10" s="53"/>
      <c r="S10" s="53"/>
      <c r="T10" s="53"/>
      <c r="U10" s="53"/>
      <c r="V10" s="54"/>
      <c r="W10" s="55"/>
    </row>
    <row r="11" spans="1:23" ht="12.75" customHeight="1" x14ac:dyDescent="0.25">
      <c r="A11" s="23" t="s">
        <v>38</v>
      </c>
      <c r="B11" s="39">
        <v>724512</v>
      </c>
      <c r="C11" s="58">
        <v>710219</v>
      </c>
      <c r="D11" s="58">
        <v>708342</v>
      </c>
      <c r="E11" s="58">
        <v>689055</v>
      </c>
      <c r="F11" s="58">
        <v>677640</v>
      </c>
      <c r="G11" s="58">
        <v>691188</v>
      </c>
      <c r="H11" s="58">
        <v>693199</v>
      </c>
      <c r="I11" s="58">
        <v>678630</v>
      </c>
      <c r="J11" s="58">
        <v>696023</v>
      </c>
      <c r="K11" s="58">
        <v>681109</v>
      </c>
      <c r="L11" s="58">
        <v>713757</v>
      </c>
      <c r="M11" s="58">
        <v>727203</v>
      </c>
      <c r="N11" s="58">
        <v>760868</v>
      </c>
      <c r="O11" s="58">
        <v>776763</v>
      </c>
      <c r="P11" s="58">
        <v>807816</v>
      </c>
      <c r="Q11" s="59">
        <v>806198</v>
      </c>
      <c r="R11" s="53"/>
      <c r="S11" s="53"/>
      <c r="T11" s="53"/>
      <c r="U11" s="53"/>
      <c r="V11" s="54"/>
    </row>
    <row r="12" spans="1:23" ht="12.75" customHeight="1" x14ac:dyDescent="0.25">
      <c r="A12" s="24" t="s">
        <v>39</v>
      </c>
      <c r="B12" s="40">
        <v>741752</v>
      </c>
      <c r="C12" s="56">
        <v>723939</v>
      </c>
      <c r="D12" s="56">
        <v>709884</v>
      </c>
      <c r="E12" s="56">
        <v>707767</v>
      </c>
      <c r="F12" s="56">
        <v>689511</v>
      </c>
      <c r="G12" s="56">
        <v>678967</v>
      </c>
      <c r="H12" s="56">
        <v>693455</v>
      </c>
      <c r="I12" s="56">
        <v>697020</v>
      </c>
      <c r="J12" s="56">
        <v>684223</v>
      </c>
      <c r="K12" s="56">
        <v>698599</v>
      </c>
      <c r="L12" s="56">
        <v>699382</v>
      </c>
      <c r="M12" s="56">
        <v>725208</v>
      </c>
      <c r="N12" s="56">
        <v>734059</v>
      </c>
      <c r="O12" s="56">
        <v>766631</v>
      </c>
      <c r="P12" s="56">
        <v>782143</v>
      </c>
      <c r="Q12" s="57">
        <v>811601</v>
      </c>
      <c r="R12" s="53"/>
      <c r="S12" s="53"/>
      <c r="T12" s="53"/>
      <c r="U12" s="53"/>
      <c r="V12" s="54"/>
    </row>
    <row r="13" spans="1:23" ht="12.75" customHeight="1" x14ac:dyDescent="0.25">
      <c r="A13" s="23" t="s">
        <v>40</v>
      </c>
      <c r="B13" s="39">
        <v>775287</v>
      </c>
      <c r="C13" s="58">
        <v>741017</v>
      </c>
      <c r="D13" s="58">
        <v>723274</v>
      </c>
      <c r="E13" s="58">
        <v>708961</v>
      </c>
      <c r="F13" s="58">
        <v>707731</v>
      </c>
      <c r="G13" s="58">
        <v>690501</v>
      </c>
      <c r="H13" s="58">
        <v>680920</v>
      </c>
      <c r="I13" s="58">
        <v>696835</v>
      </c>
      <c r="J13" s="58">
        <v>702188</v>
      </c>
      <c r="K13" s="58">
        <v>687851</v>
      </c>
      <c r="L13" s="58">
        <v>716863</v>
      </c>
      <c r="M13" s="58">
        <v>709649</v>
      </c>
      <c r="N13" s="58">
        <v>732088</v>
      </c>
      <c r="O13" s="58">
        <v>739729</v>
      </c>
      <c r="P13" s="58">
        <v>771479</v>
      </c>
      <c r="Q13" s="59">
        <v>785754</v>
      </c>
      <c r="R13" s="53"/>
      <c r="S13" s="53"/>
      <c r="T13" s="53"/>
      <c r="U13" s="53"/>
      <c r="V13" s="54"/>
    </row>
    <row r="14" spans="1:23" ht="12.75" customHeight="1" x14ac:dyDescent="0.25">
      <c r="A14" s="25"/>
      <c r="B14" s="170" t="s">
        <v>8</v>
      </c>
      <c r="C14" s="170"/>
      <c r="D14" s="170"/>
      <c r="E14" s="170"/>
      <c r="F14" s="170"/>
      <c r="G14" s="170"/>
      <c r="H14" s="170"/>
      <c r="I14" s="170"/>
      <c r="J14" s="170"/>
      <c r="K14" s="170"/>
      <c r="L14" s="170"/>
      <c r="M14" s="170"/>
      <c r="N14" s="170"/>
      <c r="O14" s="170"/>
      <c r="P14" s="170"/>
      <c r="Q14" s="170"/>
      <c r="R14" s="67"/>
      <c r="S14" s="67"/>
      <c r="T14" s="67"/>
      <c r="U14" s="67"/>
      <c r="V14" s="54"/>
    </row>
    <row r="15" spans="1:23" ht="12.75" customHeight="1" x14ac:dyDescent="0.25">
      <c r="A15" s="22" t="s">
        <v>33</v>
      </c>
      <c r="B15" s="40">
        <f>SUM(B16:B18)</f>
        <v>1734329</v>
      </c>
      <c r="C15" s="56">
        <f t="shared" ref="C15:Q15" si="2">SUM(C16:C18)</f>
        <v>1699766</v>
      </c>
      <c r="D15" s="56">
        <f t="shared" si="2"/>
        <v>1677946</v>
      </c>
      <c r="E15" s="56">
        <f t="shared" si="2"/>
        <v>1667536</v>
      </c>
      <c r="F15" s="56">
        <f t="shared" si="2"/>
        <v>1655453</v>
      </c>
      <c r="G15" s="56">
        <f t="shared" si="2"/>
        <v>1636119</v>
      </c>
      <c r="H15" s="56">
        <f t="shared" si="2"/>
        <v>1620187</v>
      </c>
      <c r="I15" s="56">
        <f t="shared" si="2"/>
        <v>1629933</v>
      </c>
      <c r="J15" s="56">
        <f t="shared" si="2"/>
        <v>1639404</v>
      </c>
      <c r="K15" s="56">
        <f t="shared" si="2"/>
        <v>1690953</v>
      </c>
      <c r="L15" s="56">
        <f t="shared" si="2"/>
        <v>1771330</v>
      </c>
      <c r="M15" s="56">
        <f t="shared" si="2"/>
        <v>1861241</v>
      </c>
      <c r="N15" s="56">
        <f t="shared" si="2"/>
        <v>1906565</v>
      </c>
      <c r="O15" s="56">
        <f t="shared" si="2"/>
        <v>1940112</v>
      </c>
      <c r="P15" s="56">
        <f t="shared" si="2"/>
        <v>1939322</v>
      </c>
      <c r="Q15" s="57">
        <f t="shared" si="2"/>
        <v>1932073</v>
      </c>
      <c r="R15" s="53"/>
      <c r="S15" s="53"/>
      <c r="T15" s="53"/>
      <c r="U15" s="53"/>
      <c r="V15" s="54"/>
    </row>
    <row r="16" spans="1:23" ht="12.75" customHeight="1" x14ac:dyDescent="0.25">
      <c r="A16" s="23" t="s">
        <v>34</v>
      </c>
      <c r="B16" s="39">
        <f t="shared" ref="B16:B22" si="3">B7-B25</f>
        <v>560411</v>
      </c>
      <c r="C16" s="58">
        <f t="shared" ref="C16:C22" si="4">C7-C25</f>
        <v>547313</v>
      </c>
      <c r="D16" s="58">
        <f t="shared" ref="D16:Q16" si="5">D7-D25</f>
        <v>554569</v>
      </c>
      <c r="E16" s="58">
        <f t="shared" si="5"/>
        <v>550063</v>
      </c>
      <c r="F16" s="58">
        <f t="shared" si="5"/>
        <v>533524</v>
      </c>
      <c r="G16" s="58">
        <f t="shared" si="5"/>
        <v>542701</v>
      </c>
      <c r="H16" s="58">
        <f t="shared" si="5"/>
        <v>530711</v>
      </c>
      <c r="I16" s="58">
        <f t="shared" si="5"/>
        <v>539922</v>
      </c>
      <c r="J16" s="58">
        <f t="shared" si="5"/>
        <v>548187</v>
      </c>
      <c r="K16" s="58">
        <f t="shared" si="5"/>
        <v>575744</v>
      </c>
      <c r="L16" s="58">
        <f t="shared" si="5"/>
        <v>600901</v>
      </c>
      <c r="M16" s="58">
        <f t="shared" si="5"/>
        <v>638824</v>
      </c>
      <c r="N16" s="58">
        <f t="shared" si="5"/>
        <v>638531</v>
      </c>
      <c r="O16" s="58">
        <f t="shared" si="5"/>
        <v>641060</v>
      </c>
      <c r="P16" s="58">
        <f t="shared" si="5"/>
        <v>636360</v>
      </c>
      <c r="Q16" s="59">
        <f t="shared" si="5"/>
        <v>634933</v>
      </c>
      <c r="R16" s="53"/>
      <c r="S16" s="53"/>
      <c r="T16" s="53"/>
      <c r="U16" s="53"/>
      <c r="V16" s="54"/>
    </row>
    <row r="17" spans="1:49" ht="12.75" customHeight="1" x14ac:dyDescent="0.25">
      <c r="A17" s="24" t="s">
        <v>35</v>
      </c>
      <c r="B17" s="40">
        <f t="shared" si="3"/>
        <v>579505</v>
      </c>
      <c r="C17" s="56">
        <f t="shared" si="4"/>
        <v>562884</v>
      </c>
      <c r="D17" s="56">
        <f t="shared" ref="D17:Q17" si="6">D8-D26</f>
        <v>550087</v>
      </c>
      <c r="E17" s="56">
        <f t="shared" si="6"/>
        <v>557087</v>
      </c>
      <c r="F17" s="56">
        <f t="shared" si="6"/>
        <v>553708</v>
      </c>
      <c r="G17" s="56">
        <f t="shared" si="6"/>
        <v>537928</v>
      </c>
      <c r="H17" s="56">
        <f t="shared" si="6"/>
        <v>548349</v>
      </c>
      <c r="I17" s="56">
        <f t="shared" si="6"/>
        <v>537299</v>
      </c>
      <c r="J17" s="56">
        <f t="shared" si="6"/>
        <v>548454</v>
      </c>
      <c r="K17" s="56">
        <f t="shared" si="6"/>
        <v>558845</v>
      </c>
      <c r="L17" s="56">
        <f t="shared" si="6"/>
        <v>595306</v>
      </c>
      <c r="M17" s="56">
        <f t="shared" si="6"/>
        <v>616072</v>
      </c>
      <c r="N17" s="56">
        <f t="shared" si="6"/>
        <v>645359</v>
      </c>
      <c r="O17" s="56">
        <f t="shared" si="6"/>
        <v>648036</v>
      </c>
      <c r="P17" s="56">
        <f t="shared" si="6"/>
        <v>649719</v>
      </c>
      <c r="Q17" s="57">
        <f t="shared" si="6"/>
        <v>643698</v>
      </c>
      <c r="R17" s="53"/>
      <c r="S17" s="53"/>
      <c r="T17" s="53"/>
      <c r="U17" s="53"/>
      <c r="V17" s="54"/>
    </row>
    <row r="18" spans="1:49" ht="12.75" customHeight="1" x14ac:dyDescent="0.25">
      <c r="A18" s="23" t="s">
        <v>36</v>
      </c>
      <c r="B18" s="39">
        <f t="shared" si="3"/>
        <v>594413</v>
      </c>
      <c r="C18" s="58">
        <f t="shared" si="4"/>
        <v>589569</v>
      </c>
      <c r="D18" s="58">
        <f t="shared" ref="D18:Q18" si="7">D9-D27</f>
        <v>573290</v>
      </c>
      <c r="E18" s="58">
        <f t="shared" si="7"/>
        <v>560386</v>
      </c>
      <c r="F18" s="58">
        <f t="shared" si="7"/>
        <v>568221</v>
      </c>
      <c r="G18" s="58">
        <f t="shared" si="7"/>
        <v>555490</v>
      </c>
      <c r="H18" s="58">
        <f t="shared" si="7"/>
        <v>541127</v>
      </c>
      <c r="I18" s="58">
        <f t="shared" si="7"/>
        <v>552712</v>
      </c>
      <c r="J18" s="58">
        <f t="shared" si="7"/>
        <v>542763</v>
      </c>
      <c r="K18" s="58">
        <f t="shared" si="7"/>
        <v>556364</v>
      </c>
      <c r="L18" s="58">
        <f t="shared" si="7"/>
        <v>575123</v>
      </c>
      <c r="M18" s="58">
        <f t="shared" si="7"/>
        <v>606345</v>
      </c>
      <c r="N18" s="58">
        <f t="shared" si="7"/>
        <v>622675</v>
      </c>
      <c r="O18" s="58">
        <f t="shared" si="7"/>
        <v>651016</v>
      </c>
      <c r="P18" s="58">
        <f t="shared" si="7"/>
        <v>653243</v>
      </c>
      <c r="Q18" s="59">
        <f t="shared" si="7"/>
        <v>653442</v>
      </c>
      <c r="R18" s="53"/>
      <c r="S18" s="53"/>
      <c r="T18" s="53"/>
      <c r="U18" s="53"/>
      <c r="V18" s="54"/>
    </row>
    <row r="19" spans="1:49" ht="12.75" customHeight="1" x14ac:dyDescent="0.25">
      <c r="A19" s="22" t="s">
        <v>37</v>
      </c>
      <c r="B19" s="40">
        <f>SUM(B20:B22)</f>
        <v>1881643</v>
      </c>
      <c r="C19" s="56">
        <f t="shared" ref="C19:Q19" si="8">SUM(C20:C22)</f>
        <v>1819159</v>
      </c>
      <c r="D19" s="56">
        <f t="shared" si="8"/>
        <v>1783317</v>
      </c>
      <c r="E19" s="56">
        <f t="shared" si="8"/>
        <v>1747559</v>
      </c>
      <c r="F19" s="56">
        <f t="shared" si="8"/>
        <v>1715280</v>
      </c>
      <c r="G19" s="56">
        <f t="shared" si="8"/>
        <v>1697225</v>
      </c>
      <c r="H19" s="56">
        <f t="shared" si="8"/>
        <v>1695031</v>
      </c>
      <c r="I19" s="56">
        <f t="shared" si="8"/>
        <v>1691919</v>
      </c>
      <c r="J19" s="56">
        <f t="shared" si="8"/>
        <v>1694135</v>
      </c>
      <c r="K19" s="56">
        <f t="shared" si="8"/>
        <v>1679921</v>
      </c>
      <c r="L19" s="56">
        <f t="shared" si="8"/>
        <v>1729872</v>
      </c>
      <c r="M19" s="56">
        <f t="shared" si="8"/>
        <v>1757843</v>
      </c>
      <c r="N19" s="56">
        <f t="shared" si="8"/>
        <v>1812302</v>
      </c>
      <c r="O19" s="56">
        <f t="shared" si="8"/>
        <v>1862365</v>
      </c>
      <c r="P19" s="56">
        <f t="shared" si="8"/>
        <v>1930783</v>
      </c>
      <c r="Q19" s="57">
        <f t="shared" si="8"/>
        <v>1971525</v>
      </c>
      <c r="R19" s="53"/>
      <c r="S19" s="53"/>
      <c r="T19" s="53"/>
      <c r="U19" s="53"/>
      <c r="V19" s="54"/>
    </row>
    <row r="20" spans="1:49" ht="12.75" customHeight="1" x14ac:dyDescent="0.25">
      <c r="A20" s="23" t="s">
        <v>38</v>
      </c>
      <c r="B20" s="39">
        <f t="shared" si="3"/>
        <v>609112</v>
      </c>
      <c r="C20" s="58">
        <f t="shared" si="4"/>
        <v>594291</v>
      </c>
      <c r="D20" s="58">
        <f t="shared" ref="D20:Q20" si="9">D11-D29</f>
        <v>589833</v>
      </c>
      <c r="E20" s="58">
        <f t="shared" si="9"/>
        <v>573366</v>
      </c>
      <c r="F20" s="58">
        <f t="shared" si="9"/>
        <v>561064</v>
      </c>
      <c r="G20" s="58">
        <f t="shared" si="9"/>
        <v>569630</v>
      </c>
      <c r="H20" s="58">
        <f t="shared" si="9"/>
        <v>568678</v>
      </c>
      <c r="I20" s="58">
        <f t="shared" si="9"/>
        <v>555164</v>
      </c>
      <c r="J20" s="58">
        <f t="shared" si="9"/>
        <v>568213</v>
      </c>
      <c r="K20" s="58">
        <f t="shared" si="9"/>
        <v>555949</v>
      </c>
      <c r="L20" s="58">
        <f t="shared" si="9"/>
        <v>582912</v>
      </c>
      <c r="M20" s="58">
        <f t="shared" si="9"/>
        <v>595327</v>
      </c>
      <c r="N20" s="58">
        <f t="shared" si="9"/>
        <v>623177</v>
      </c>
      <c r="O20" s="58">
        <f t="shared" si="9"/>
        <v>638429</v>
      </c>
      <c r="P20" s="58">
        <f t="shared" si="9"/>
        <v>665733</v>
      </c>
      <c r="Q20" s="59">
        <f t="shared" si="9"/>
        <v>666601</v>
      </c>
      <c r="R20" s="53"/>
      <c r="S20" s="53"/>
      <c r="T20" s="53"/>
      <c r="U20" s="53"/>
      <c r="V20" s="54"/>
    </row>
    <row r="21" spans="1:49" ht="12.75" customHeight="1" x14ac:dyDescent="0.25">
      <c r="A21" s="24" t="s">
        <v>39</v>
      </c>
      <c r="B21" s="40">
        <f t="shared" si="3"/>
        <v>625742</v>
      </c>
      <c r="C21" s="56">
        <f t="shared" si="4"/>
        <v>608797</v>
      </c>
      <c r="D21" s="56">
        <f t="shared" ref="D21:Q21" si="10">D12-D30</f>
        <v>594245</v>
      </c>
      <c r="E21" s="56">
        <f t="shared" si="10"/>
        <v>589404</v>
      </c>
      <c r="F21" s="56">
        <f t="shared" si="10"/>
        <v>573859</v>
      </c>
      <c r="G21" s="56">
        <f t="shared" si="10"/>
        <v>562173</v>
      </c>
      <c r="H21" s="56">
        <f t="shared" si="10"/>
        <v>571576</v>
      </c>
      <c r="I21" s="56">
        <f t="shared" si="10"/>
        <v>572000</v>
      </c>
      <c r="J21" s="56">
        <f t="shared" si="10"/>
        <v>559880</v>
      </c>
      <c r="K21" s="56">
        <f t="shared" si="10"/>
        <v>570755</v>
      </c>
      <c r="L21" s="56">
        <f t="shared" si="10"/>
        <v>571269</v>
      </c>
      <c r="M21" s="56">
        <f t="shared" si="10"/>
        <v>592568</v>
      </c>
      <c r="N21" s="56">
        <f t="shared" si="10"/>
        <v>601245</v>
      </c>
      <c r="O21" s="56">
        <f t="shared" si="10"/>
        <v>628326</v>
      </c>
      <c r="P21" s="56">
        <f t="shared" si="10"/>
        <v>643103</v>
      </c>
      <c r="Q21" s="57">
        <f t="shared" si="10"/>
        <v>669026</v>
      </c>
      <c r="R21" s="53"/>
      <c r="S21" s="53"/>
      <c r="T21" s="53"/>
      <c r="U21" s="53"/>
      <c r="V21" s="54"/>
    </row>
    <row r="22" spans="1:49" ht="12.75" customHeight="1" x14ac:dyDescent="0.25">
      <c r="A22" s="23" t="s">
        <v>40</v>
      </c>
      <c r="B22" s="39">
        <f t="shared" si="3"/>
        <v>646789</v>
      </c>
      <c r="C22" s="58">
        <f t="shared" si="4"/>
        <v>616071</v>
      </c>
      <c r="D22" s="58">
        <f t="shared" ref="D22:Q22" si="11">D13-D31</f>
        <v>599239</v>
      </c>
      <c r="E22" s="58">
        <f t="shared" si="11"/>
        <v>584789</v>
      </c>
      <c r="F22" s="58">
        <f t="shared" si="11"/>
        <v>580357</v>
      </c>
      <c r="G22" s="58">
        <f t="shared" si="11"/>
        <v>565422</v>
      </c>
      <c r="H22" s="58">
        <f t="shared" si="11"/>
        <v>554777</v>
      </c>
      <c r="I22" s="58">
        <f t="shared" si="11"/>
        <v>564755</v>
      </c>
      <c r="J22" s="58">
        <f t="shared" si="11"/>
        <v>566042</v>
      </c>
      <c r="K22" s="58">
        <f t="shared" si="11"/>
        <v>553217</v>
      </c>
      <c r="L22" s="58">
        <f t="shared" si="11"/>
        <v>575691</v>
      </c>
      <c r="M22" s="58">
        <f t="shared" si="11"/>
        <v>569948</v>
      </c>
      <c r="N22" s="58">
        <f t="shared" si="11"/>
        <v>587880</v>
      </c>
      <c r="O22" s="58">
        <f t="shared" si="11"/>
        <v>595610</v>
      </c>
      <c r="P22" s="58">
        <f t="shared" si="11"/>
        <v>621947</v>
      </c>
      <c r="Q22" s="59">
        <f t="shared" si="11"/>
        <v>635898</v>
      </c>
      <c r="R22" s="53"/>
      <c r="S22" s="53"/>
      <c r="T22" s="53"/>
      <c r="U22" s="53"/>
      <c r="V22" s="54"/>
    </row>
    <row r="23" spans="1:49" ht="12.75" customHeight="1" x14ac:dyDescent="0.25">
      <c r="A23" s="25"/>
      <c r="B23" s="170" t="s">
        <v>9</v>
      </c>
      <c r="C23" s="170"/>
      <c r="D23" s="170"/>
      <c r="E23" s="170"/>
      <c r="F23" s="170"/>
      <c r="G23" s="170"/>
      <c r="H23" s="170"/>
      <c r="I23" s="170"/>
      <c r="J23" s="170"/>
      <c r="K23" s="170"/>
      <c r="L23" s="170"/>
      <c r="M23" s="170"/>
      <c r="N23" s="170"/>
      <c r="O23" s="170"/>
      <c r="P23" s="170"/>
      <c r="Q23" s="170"/>
      <c r="R23" s="67"/>
      <c r="S23" s="67"/>
      <c r="T23" s="67"/>
      <c r="U23" s="67"/>
      <c r="V23" s="54"/>
    </row>
    <row r="24" spans="1:49" ht="12.75" customHeight="1" x14ac:dyDescent="0.25">
      <c r="A24" s="22" t="s">
        <v>33</v>
      </c>
      <c r="B24" s="40">
        <f>SUM(B25:B27)</f>
        <v>370265</v>
      </c>
      <c r="C24" s="56">
        <f t="shared" ref="C24:Q24" si="12">SUM(C25:C27)</f>
        <v>370222</v>
      </c>
      <c r="D24" s="56">
        <f t="shared" si="12"/>
        <v>372872</v>
      </c>
      <c r="E24" s="56">
        <f t="shared" si="12"/>
        <v>380814</v>
      </c>
      <c r="F24" s="56">
        <f t="shared" si="12"/>
        <v>387004</v>
      </c>
      <c r="G24" s="56">
        <f t="shared" si="12"/>
        <v>402846</v>
      </c>
      <c r="H24" s="56">
        <f t="shared" si="12"/>
        <v>401921</v>
      </c>
      <c r="I24" s="56">
        <f t="shared" si="12"/>
        <v>405752</v>
      </c>
      <c r="J24" s="56">
        <f t="shared" si="12"/>
        <v>406019</v>
      </c>
      <c r="K24" s="56">
        <f t="shared" si="12"/>
        <v>415750</v>
      </c>
      <c r="L24" s="56">
        <f t="shared" si="12"/>
        <v>429077</v>
      </c>
      <c r="M24" s="56">
        <f t="shared" si="12"/>
        <v>442794</v>
      </c>
      <c r="N24" s="56">
        <f t="shared" si="12"/>
        <v>445286</v>
      </c>
      <c r="O24" s="56">
        <f t="shared" si="12"/>
        <v>442891</v>
      </c>
      <c r="P24" s="56">
        <f t="shared" si="12"/>
        <v>432095</v>
      </c>
      <c r="Q24" s="57">
        <f t="shared" si="12"/>
        <v>419266</v>
      </c>
      <c r="R24" s="53"/>
      <c r="S24" s="53"/>
      <c r="T24" s="53"/>
      <c r="U24" s="53"/>
      <c r="V24" s="54"/>
    </row>
    <row r="25" spans="1:49" ht="12.75" customHeight="1" x14ac:dyDescent="0.25">
      <c r="A25" s="23" t="s">
        <v>34</v>
      </c>
      <c r="B25" s="39">
        <v>125576</v>
      </c>
      <c r="C25" s="58">
        <v>125819</v>
      </c>
      <c r="D25" s="58">
        <v>130926</v>
      </c>
      <c r="E25" s="58">
        <v>133287</v>
      </c>
      <c r="F25" s="58">
        <v>131627</v>
      </c>
      <c r="G25" s="58">
        <v>135532</v>
      </c>
      <c r="H25" s="58">
        <v>132315</v>
      </c>
      <c r="I25" s="58">
        <v>134851</v>
      </c>
      <c r="J25" s="58">
        <v>134939</v>
      </c>
      <c r="K25" s="58">
        <v>140675</v>
      </c>
      <c r="L25" s="58">
        <v>143820</v>
      </c>
      <c r="M25" s="58">
        <v>149475</v>
      </c>
      <c r="N25" s="58">
        <v>146543</v>
      </c>
      <c r="O25" s="58">
        <v>142918</v>
      </c>
      <c r="P25" s="58">
        <v>138510</v>
      </c>
      <c r="Q25" s="59">
        <v>134447</v>
      </c>
      <c r="R25" s="53"/>
      <c r="S25" s="53"/>
      <c r="T25" s="53"/>
      <c r="U25" s="53"/>
      <c r="V25" s="54"/>
    </row>
    <row r="26" spans="1:49" ht="12.75" customHeight="1" x14ac:dyDescent="0.25">
      <c r="A26" s="24" t="s">
        <v>35</v>
      </c>
      <c r="B26" s="40">
        <v>128508</v>
      </c>
      <c r="C26" s="56">
        <v>125614</v>
      </c>
      <c r="D26" s="56">
        <v>126055</v>
      </c>
      <c r="E26" s="56">
        <v>131118</v>
      </c>
      <c r="F26" s="56">
        <v>134088</v>
      </c>
      <c r="G26" s="56">
        <v>132686</v>
      </c>
      <c r="H26" s="56">
        <v>136480</v>
      </c>
      <c r="I26" s="56">
        <v>133592</v>
      </c>
      <c r="J26" s="56">
        <v>136384</v>
      </c>
      <c r="K26" s="56">
        <v>137070</v>
      </c>
      <c r="L26" s="56">
        <v>144772</v>
      </c>
      <c r="M26" s="56">
        <v>146447</v>
      </c>
      <c r="N26" s="56">
        <v>150790</v>
      </c>
      <c r="O26" s="56">
        <v>148338</v>
      </c>
      <c r="P26" s="56">
        <v>144413</v>
      </c>
      <c r="Q26" s="57">
        <v>139895</v>
      </c>
      <c r="R26" s="53"/>
      <c r="S26" s="53"/>
      <c r="T26" s="53"/>
      <c r="U26" s="53"/>
      <c r="V26" s="54"/>
    </row>
    <row r="27" spans="1:49" ht="12.75" customHeight="1" x14ac:dyDescent="0.25">
      <c r="A27" s="23" t="s">
        <v>36</v>
      </c>
      <c r="B27" s="39">
        <v>116181</v>
      </c>
      <c r="C27" s="58">
        <v>118789</v>
      </c>
      <c r="D27" s="58">
        <v>115891</v>
      </c>
      <c r="E27" s="58">
        <v>116409</v>
      </c>
      <c r="F27" s="58">
        <v>121289</v>
      </c>
      <c r="G27" s="58">
        <v>134628</v>
      </c>
      <c r="H27" s="58">
        <v>133126</v>
      </c>
      <c r="I27" s="58">
        <v>137309</v>
      </c>
      <c r="J27" s="58">
        <v>134696</v>
      </c>
      <c r="K27" s="58">
        <v>138005</v>
      </c>
      <c r="L27" s="58">
        <v>140485</v>
      </c>
      <c r="M27" s="58">
        <v>146872</v>
      </c>
      <c r="N27" s="58">
        <v>147953</v>
      </c>
      <c r="O27" s="58">
        <v>151635</v>
      </c>
      <c r="P27" s="58">
        <v>149172</v>
      </c>
      <c r="Q27" s="59">
        <v>144924</v>
      </c>
      <c r="R27" s="53"/>
      <c r="S27" s="53"/>
      <c r="T27" s="53"/>
      <c r="U27" s="53"/>
      <c r="V27" s="54"/>
    </row>
    <row r="28" spans="1:49" ht="12.75" customHeight="1" x14ac:dyDescent="0.25">
      <c r="A28" s="22" t="s">
        <v>37</v>
      </c>
      <c r="B28" s="40">
        <f>SUM(B29:B31)</f>
        <v>359908</v>
      </c>
      <c r="C28" s="56">
        <f t="shared" ref="C28:Q28" si="13">SUM(C29:C31)</f>
        <v>356016</v>
      </c>
      <c r="D28" s="56">
        <f t="shared" si="13"/>
        <v>358183</v>
      </c>
      <c r="E28" s="56">
        <f t="shared" si="13"/>
        <v>358224</v>
      </c>
      <c r="F28" s="56">
        <f t="shared" si="13"/>
        <v>359602</v>
      </c>
      <c r="G28" s="56">
        <f t="shared" si="13"/>
        <v>363431</v>
      </c>
      <c r="H28" s="56">
        <f t="shared" si="13"/>
        <v>372543</v>
      </c>
      <c r="I28" s="56">
        <f t="shared" si="13"/>
        <v>380566</v>
      </c>
      <c r="J28" s="56">
        <f t="shared" si="13"/>
        <v>388299</v>
      </c>
      <c r="K28" s="56">
        <f t="shared" si="13"/>
        <v>387638</v>
      </c>
      <c r="L28" s="56">
        <f t="shared" si="13"/>
        <v>400130</v>
      </c>
      <c r="M28" s="56">
        <f t="shared" si="13"/>
        <v>404217</v>
      </c>
      <c r="N28" s="56">
        <f t="shared" si="13"/>
        <v>414713</v>
      </c>
      <c r="O28" s="56">
        <f t="shared" si="13"/>
        <v>420758</v>
      </c>
      <c r="P28" s="56">
        <f t="shared" si="13"/>
        <v>430655</v>
      </c>
      <c r="Q28" s="57">
        <f t="shared" si="13"/>
        <v>432028</v>
      </c>
      <c r="R28" s="53"/>
      <c r="S28" s="53"/>
      <c r="T28" s="53"/>
      <c r="U28" s="53"/>
      <c r="V28" s="54"/>
    </row>
    <row r="29" spans="1:49" ht="12.75" customHeight="1" x14ac:dyDescent="0.25">
      <c r="A29" s="23" t="s">
        <v>38</v>
      </c>
      <c r="B29" s="39">
        <v>115400</v>
      </c>
      <c r="C29" s="58">
        <v>115928</v>
      </c>
      <c r="D29" s="58">
        <v>118509</v>
      </c>
      <c r="E29" s="58">
        <v>115689</v>
      </c>
      <c r="F29" s="58">
        <v>116576</v>
      </c>
      <c r="G29" s="58">
        <v>121558</v>
      </c>
      <c r="H29" s="58">
        <v>124521</v>
      </c>
      <c r="I29" s="58">
        <v>123466</v>
      </c>
      <c r="J29" s="58">
        <v>127810</v>
      </c>
      <c r="K29" s="58">
        <v>125160</v>
      </c>
      <c r="L29" s="58">
        <v>130845</v>
      </c>
      <c r="M29" s="58">
        <v>131876</v>
      </c>
      <c r="N29" s="58">
        <v>137691</v>
      </c>
      <c r="O29" s="58">
        <v>138334</v>
      </c>
      <c r="P29" s="58">
        <v>142083</v>
      </c>
      <c r="Q29" s="59">
        <v>139597</v>
      </c>
      <c r="R29" s="53"/>
      <c r="S29" s="53"/>
      <c r="T29" s="53"/>
      <c r="U29" s="53"/>
      <c r="V29" s="54"/>
    </row>
    <row r="30" spans="1:49" ht="12.75" customHeight="1" x14ac:dyDescent="0.25">
      <c r="A30" s="24" t="s">
        <v>39</v>
      </c>
      <c r="B30" s="40">
        <v>116010</v>
      </c>
      <c r="C30" s="56">
        <v>115142</v>
      </c>
      <c r="D30" s="56">
        <v>115639</v>
      </c>
      <c r="E30" s="56">
        <v>118363</v>
      </c>
      <c r="F30" s="56">
        <v>115652</v>
      </c>
      <c r="G30" s="56">
        <v>116794</v>
      </c>
      <c r="H30" s="56">
        <v>121879</v>
      </c>
      <c r="I30" s="56">
        <v>125020</v>
      </c>
      <c r="J30" s="56">
        <v>124343</v>
      </c>
      <c r="K30" s="56">
        <v>127844</v>
      </c>
      <c r="L30" s="56">
        <v>128113</v>
      </c>
      <c r="M30" s="56">
        <v>132640</v>
      </c>
      <c r="N30" s="56">
        <v>132814</v>
      </c>
      <c r="O30" s="56">
        <v>138305</v>
      </c>
      <c r="P30" s="56">
        <v>139040</v>
      </c>
      <c r="Q30" s="57">
        <v>142575</v>
      </c>
      <c r="R30" s="53"/>
      <c r="S30" s="53"/>
      <c r="T30" s="53"/>
      <c r="U30" s="53"/>
      <c r="V30" s="54"/>
    </row>
    <row r="31" spans="1:49" ht="12.75" customHeight="1" x14ac:dyDescent="0.25">
      <c r="A31" s="26" t="s">
        <v>40</v>
      </c>
      <c r="B31" s="41">
        <v>128498</v>
      </c>
      <c r="C31" s="60">
        <v>124946</v>
      </c>
      <c r="D31" s="60">
        <v>124035</v>
      </c>
      <c r="E31" s="60">
        <v>124172</v>
      </c>
      <c r="F31" s="60">
        <v>127374</v>
      </c>
      <c r="G31" s="60">
        <v>125079</v>
      </c>
      <c r="H31" s="60">
        <v>126143</v>
      </c>
      <c r="I31" s="60">
        <v>132080</v>
      </c>
      <c r="J31" s="60">
        <v>136146</v>
      </c>
      <c r="K31" s="60">
        <v>134634</v>
      </c>
      <c r="L31" s="60">
        <v>141172</v>
      </c>
      <c r="M31" s="60">
        <v>139701</v>
      </c>
      <c r="N31" s="60">
        <v>144208</v>
      </c>
      <c r="O31" s="60">
        <v>144119</v>
      </c>
      <c r="P31" s="60">
        <v>149532</v>
      </c>
      <c r="Q31" s="69">
        <v>149856</v>
      </c>
      <c r="R31" s="53"/>
      <c r="S31" s="53"/>
      <c r="T31" s="53"/>
      <c r="U31" s="53"/>
      <c r="V31" s="54"/>
    </row>
    <row r="32" spans="1:49" ht="12.75" customHeight="1" x14ac:dyDescent="0.25">
      <c r="A32" s="175" t="s">
        <v>44</v>
      </c>
      <c r="B32" s="175"/>
      <c r="C32" s="175"/>
      <c r="D32" s="175"/>
      <c r="E32" s="175"/>
      <c r="F32" s="175"/>
      <c r="G32" s="175"/>
      <c r="H32" s="175"/>
      <c r="I32" s="175"/>
      <c r="J32" s="175"/>
      <c r="K32" s="175"/>
      <c r="L32" s="175"/>
      <c r="M32" s="175"/>
      <c r="N32" s="175"/>
      <c r="O32" s="175"/>
      <c r="P32" s="175"/>
      <c r="Q32" s="175"/>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row>
    <row r="33" spans="1:49" ht="12.75" customHeight="1" x14ac:dyDescent="0.25">
      <c r="A33" s="175" t="s">
        <v>120</v>
      </c>
      <c r="B33" s="175"/>
      <c r="C33" s="175"/>
      <c r="D33" s="175"/>
      <c r="E33" s="175"/>
      <c r="F33" s="175"/>
      <c r="G33" s="175"/>
      <c r="H33" s="175"/>
      <c r="I33" s="175"/>
      <c r="J33" s="175"/>
      <c r="K33" s="175"/>
      <c r="L33" s="175"/>
      <c r="M33" s="175"/>
      <c r="N33" s="175"/>
      <c r="O33" s="175"/>
      <c r="P33" s="175"/>
      <c r="Q33" s="175"/>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row>
    <row r="34" spans="1:49" x14ac:dyDescent="0.25">
      <c r="A34" s="61"/>
      <c r="B34" s="61"/>
      <c r="C34" s="62"/>
      <c r="D34" s="62"/>
      <c r="E34" s="62"/>
      <c r="F34" s="62"/>
      <c r="G34" s="62"/>
      <c r="H34" s="62"/>
      <c r="I34" s="62"/>
      <c r="J34" s="62"/>
      <c r="K34" s="62"/>
      <c r="L34" s="62"/>
      <c r="M34" s="62"/>
      <c r="N34" s="62"/>
    </row>
    <row r="35" spans="1:49" ht="20.25" customHeight="1" x14ac:dyDescent="0.25">
      <c r="A35" s="63"/>
      <c r="B35" s="63"/>
      <c r="C35" s="63"/>
      <c r="D35" s="63"/>
      <c r="E35" s="63"/>
      <c r="F35" s="63"/>
      <c r="G35" s="63"/>
      <c r="H35" s="63"/>
      <c r="I35" s="63"/>
      <c r="J35" s="63"/>
      <c r="K35" s="63"/>
      <c r="L35" s="63"/>
      <c r="M35" s="63"/>
      <c r="N35" s="63"/>
      <c r="O35" s="63"/>
      <c r="P35" s="63"/>
      <c r="Q35" s="63"/>
      <c r="R35" s="63"/>
      <c r="S35" s="63"/>
      <c r="T35" s="63"/>
      <c r="U35" s="63"/>
    </row>
    <row r="36" spans="1:49" ht="13.5" customHeight="1" x14ac:dyDescent="0.25">
      <c r="A36" s="64"/>
      <c r="B36" s="64"/>
      <c r="C36" s="65"/>
      <c r="D36" s="65"/>
      <c r="E36" s="65"/>
      <c r="F36" s="65"/>
      <c r="G36" s="65"/>
      <c r="H36" s="65"/>
      <c r="I36" s="65"/>
      <c r="J36" s="65"/>
      <c r="K36" s="65"/>
      <c r="L36" s="65"/>
      <c r="M36" s="65"/>
      <c r="N36" s="65"/>
      <c r="O36" s="65"/>
      <c r="P36" s="65"/>
      <c r="Q36" s="65"/>
      <c r="R36" s="65"/>
      <c r="S36" s="65"/>
      <c r="T36" s="65"/>
      <c r="U36" s="65"/>
    </row>
    <row r="37" spans="1:49" ht="20.45" customHeight="1" x14ac:dyDescent="0.25"/>
  </sheetData>
  <mergeCells count="10">
    <mergeCell ref="B23:Q23"/>
    <mergeCell ref="B4:Q4"/>
    <mergeCell ref="S4:U4"/>
    <mergeCell ref="A32:Q32"/>
    <mergeCell ref="A33:Q33"/>
    <mergeCell ref="A3:A4"/>
    <mergeCell ref="B5:Q5"/>
    <mergeCell ref="B14:Q14"/>
    <mergeCell ref="A2:Q2"/>
    <mergeCell ref="A1:Q1"/>
  </mergeCells>
  <hyperlinks>
    <hyperlink ref="A1" location="Inhalt!A1" display="Zurück zum Inhalt"/>
  </hyperlinks>
  <pageMargins left="0.7" right="0.7" top="0.78740157499999996" bottom="0.78740157499999996" header="0.3" footer="0.3"/>
  <pageSetup paperSize="9" scale="37" orientation="portrait" verticalDpi="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0"/>
  <sheetViews>
    <sheetView zoomScaleNormal="100" workbookViewId="0">
      <selection sqref="A1:AW1"/>
    </sheetView>
  </sheetViews>
  <sheetFormatPr baseColWidth="10" defaultColWidth="10.85546875" defaultRowHeight="15" x14ac:dyDescent="0.25"/>
  <cols>
    <col min="1" max="1" width="24.42578125" style="52" customWidth="1"/>
    <col min="2" max="37" width="11.5703125" style="52" customWidth="1"/>
    <col min="38" max="16384" width="10.85546875" style="52"/>
  </cols>
  <sheetData>
    <row r="1" spans="1:50" ht="24" customHeight="1" x14ac:dyDescent="0.25">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row>
    <row r="2" spans="1:50" ht="15" customHeight="1" x14ac:dyDescent="0.25">
      <c r="A2" s="182" t="s">
        <v>100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row>
    <row r="3" spans="1:50" ht="12.75" customHeight="1" x14ac:dyDescent="0.25">
      <c r="A3" s="183" t="s">
        <v>1</v>
      </c>
      <c r="B3" s="176">
        <v>2005</v>
      </c>
      <c r="C3" s="176"/>
      <c r="D3" s="177"/>
      <c r="E3" s="176">
        <v>2006</v>
      </c>
      <c r="F3" s="176"/>
      <c r="G3" s="177"/>
      <c r="H3" s="176">
        <v>2007</v>
      </c>
      <c r="I3" s="176"/>
      <c r="J3" s="177"/>
      <c r="K3" s="176">
        <v>2008</v>
      </c>
      <c r="L3" s="176"/>
      <c r="M3" s="177"/>
      <c r="N3" s="176">
        <v>2009</v>
      </c>
      <c r="O3" s="176"/>
      <c r="P3" s="177"/>
      <c r="Q3" s="176">
        <v>2010</v>
      </c>
      <c r="R3" s="176"/>
      <c r="S3" s="177"/>
      <c r="T3" s="176">
        <v>2011</v>
      </c>
      <c r="U3" s="176"/>
      <c r="V3" s="177"/>
      <c r="W3" s="176">
        <v>2012</v>
      </c>
      <c r="X3" s="176"/>
      <c r="Y3" s="177"/>
      <c r="Z3" s="176">
        <v>2013</v>
      </c>
      <c r="AA3" s="176"/>
      <c r="AB3" s="177"/>
      <c r="AC3" s="176">
        <v>2014</v>
      </c>
      <c r="AD3" s="176"/>
      <c r="AE3" s="177"/>
      <c r="AF3" s="176">
        <v>2015</v>
      </c>
      <c r="AG3" s="176"/>
      <c r="AH3" s="177"/>
      <c r="AI3" s="176">
        <v>2016</v>
      </c>
      <c r="AJ3" s="176"/>
      <c r="AK3" s="177"/>
      <c r="AL3" s="177">
        <v>2017</v>
      </c>
      <c r="AM3" s="179"/>
      <c r="AN3" s="186"/>
      <c r="AO3" s="177">
        <v>2018</v>
      </c>
      <c r="AP3" s="179"/>
      <c r="AQ3" s="186"/>
      <c r="AR3" s="177">
        <v>2019</v>
      </c>
      <c r="AS3" s="179"/>
      <c r="AT3" s="186"/>
      <c r="AU3" s="177">
        <v>2020</v>
      </c>
      <c r="AV3" s="179"/>
      <c r="AW3" s="179"/>
      <c r="AX3" s="54"/>
    </row>
    <row r="4" spans="1:50" ht="12.75" customHeight="1" x14ac:dyDescent="0.25">
      <c r="A4" s="184"/>
      <c r="B4" s="178" t="s">
        <v>2</v>
      </c>
      <c r="C4" s="177" t="s">
        <v>3</v>
      </c>
      <c r="D4" s="179"/>
      <c r="E4" s="178" t="s">
        <v>2</v>
      </c>
      <c r="F4" s="177" t="s">
        <v>3</v>
      </c>
      <c r="G4" s="179"/>
      <c r="H4" s="178" t="s">
        <v>2</v>
      </c>
      <c r="I4" s="177" t="s">
        <v>3</v>
      </c>
      <c r="J4" s="179"/>
      <c r="K4" s="178" t="s">
        <v>2</v>
      </c>
      <c r="L4" s="177" t="s">
        <v>3</v>
      </c>
      <c r="M4" s="179"/>
      <c r="N4" s="178" t="s">
        <v>2</v>
      </c>
      <c r="O4" s="177" t="s">
        <v>3</v>
      </c>
      <c r="P4" s="179"/>
      <c r="Q4" s="178" t="s">
        <v>2</v>
      </c>
      <c r="R4" s="177" t="s">
        <v>3</v>
      </c>
      <c r="S4" s="179"/>
      <c r="T4" s="178" t="s">
        <v>2</v>
      </c>
      <c r="U4" s="177" t="s">
        <v>3</v>
      </c>
      <c r="V4" s="179"/>
      <c r="W4" s="178" t="s">
        <v>2</v>
      </c>
      <c r="X4" s="177" t="s">
        <v>3</v>
      </c>
      <c r="Y4" s="179"/>
      <c r="Z4" s="178" t="s">
        <v>2</v>
      </c>
      <c r="AA4" s="177" t="s">
        <v>3</v>
      </c>
      <c r="AB4" s="179"/>
      <c r="AC4" s="178" t="s">
        <v>2</v>
      </c>
      <c r="AD4" s="177" t="s">
        <v>3</v>
      </c>
      <c r="AE4" s="179"/>
      <c r="AF4" s="178" t="s">
        <v>2</v>
      </c>
      <c r="AG4" s="177" t="s">
        <v>3</v>
      </c>
      <c r="AH4" s="179"/>
      <c r="AI4" s="178" t="s">
        <v>2</v>
      </c>
      <c r="AJ4" s="177" t="s">
        <v>3</v>
      </c>
      <c r="AK4" s="179"/>
      <c r="AL4" s="178" t="s">
        <v>2</v>
      </c>
      <c r="AM4" s="177" t="s">
        <v>3</v>
      </c>
      <c r="AN4" s="179"/>
      <c r="AO4" s="178" t="s">
        <v>2</v>
      </c>
      <c r="AP4" s="177" t="s">
        <v>3</v>
      </c>
      <c r="AQ4" s="179"/>
      <c r="AR4" s="178" t="s">
        <v>2</v>
      </c>
      <c r="AS4" s="177" t="s">
        <v>3</v>
      </c>
      <c r="AT4" s="179"/>
      <c r="AU4" s="178" t="s">
        <v>2</v>
      </c>
      <c r="AV4" s="177" t="s">
        <v>3</v>
      </c>
      <c r="AW4" s="179"/>
    </row>
    <row r="5" spans="1:50" ht="25.5" customHeight="1" x14ac:dyDescent="0.25">
      <c r="A5" s="184"/>
      <c r="B5" s="178"/>
      <c r="C5" s="37" t="s">
        <v>4</v>
      </c>
      <c r="D5" s="2" t="s">
        <v>5</v>
      </c>
      <c r="E5" s="178"/>
      <c r="F5" s="37" t="s">
        <v>4</v>
      </c>
      <c r="G5" s="2" t="s">
        <v>5</v>
      </c>
      <c r="H5" s="178"/>
      <c r="I5" s="37" t="s">
        <v>4</v>
      </c>
      <c r="J5" s="2" t="s">
        <v>5</v>
      </c>
      <c r="K5" s="178"/>
      <c r="L5" s="37" t="s">
        <v>4</v>
      </c>
      <c r="M5" s="2" t="s">
        <v>5</v>
      </c>
      <c r="N5" s="178"/>
      <c r="O5" s="37" t="s">
        <v>4</v>
      </c>
      <c r="P5" s="2" t="s">
        <v>5</v>
      </c>
      <c r="Q5" s="178"/>
      <c r="R5" s="37" t="s">
        <v>4</v>
      </c>
      <c r="S5" s="2" t="s">
        <v>5</v>
      </c>
      <c r="T5" s="178"/>
      <c r="U5" s="37" t="s">
        <v>4</v>
      </c>
      <c r="V5" s="2" t="s">
        <v>5</v>
      </c>
      <c r="W5" s="178"/>
      <c r="X5" s="37" t="s">
        <v>4</v>
      </c>
      <c r="Y5" s="2" t="s">
        <v>5</v>
      </c>
      <c r="Z5" s="178"/>
      <c r="AA5" s="1" t="s">
        <v>4</v>
      </c>
      <c r="AB5" s="2" t="s">
        <v>5</v>
      </c>
      <c r="AC5" s="178"/>
      <c r="AD5" s="1" t="s">
        <v>4</v>
      </c>
      <c r="AE5" s="2" t="s">
        <v>5</v>
      </c>
      <c r="AF5" s="178"/>
      <c r="AG5" s="1" t="s">
        <v>4</v>
      </c>
      <c r="AH5" s="2" t="s">
        <v>5</v>
      </c>
      <c r="AI5" s="178"/>
      <c r="AJ5" s="1" t="s">
        <v>4</v>
      </c>
      <c r="AK5" s="2" t="s">
        <v>5</v>
      </c>
      <c r="AL5" s="178"/>
      <c r="AM5" s="1" t="s">
        <v>4</v>
      </c>
      <c r="AN5" s="2" t="s">
        <v>5</v>
      </c>
      <c r="AO5" s="178"/>
      <c r="AP5" s="1" t="s">
        <v>4</v>
      </c>
      <c r="AQ5" s="2" t="s">
        <v>5</v>
      </c>
      <c r="AR5" s="178"/>
      <c r="AS5" s="1" t="s">
        <v>4</v>
      </c>
      <c r="AT5" s="2" t="s">
        <v>5</v>
      </c>
      <c r="AU5" s="178"/>
      <c r="AV5" s="1" t="s">
        <v>4</v>
      </c>
      <c r="AW5" s="2" t="s">
        <v>5</v>
      </c>
    </row>
    <row r="6" spans="1:50" ht="12.75" customHeight="1" x14ac:dyDescent="0.25">
      <c r="A6" s="185"/>
      <c r="B6" s="180" t="s">
        <v>6</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row>
    <row r="7" spans="1:50" ht="12.75" customHeight="1" x14ac:dyDescent="0.25">
      <c r="A7" s="3" t="s">
        <v>7</v>
      </c>
      <c r="B7" s="4">
        <v>4346145</v>
      </c>
      <c r="C7" s="4">
        <f>SUM(C10:C25)</f>
        <v>2104594</v>
      </c>
      <c r="D7" s="4">
        <f t="shared" ref="D7:Y7" si="0">SUM(D10:D25)</f>
        <v>2241551</v>
      </c>
      <c r="E7" s="4">
        <f t="shared" si="0"/>
        <v>4245163</v>
      </c>
      <c r="F7" s="4">
        <f t="shared" si="0"/>
        <v>2069988</v>
      </c>
      <c r="G7" s="4">
        <f t="shared" si="0"/>
        <v>2175175</v>
      </c>
      <c r="H7" s="4">
        <f t="shared" si="0"/>
        <v>4192318</v>
      </c>
      <c r="I7" s="4">
        <f t="shared" si="0"/>
        <v>2050818</v>
      </c>
      <c r="J7" s="4">
        <f t="shared" si="0"/>
        <v>2141500</v>
      </c>
      <c r="K7" s="4">
        <f t="shared" si="0"/>
        <v>4154133</v>
      </c>
      <c r="L7" s="4">
        <f t="shared" si="0"/>
        <v>2048350</v>
      </c>
      <c r="M7" s="4">
        <f t="shared" si="0"/>
        <v>2105783</v>
      </c>
      <c r="N7" s="4">
        <f t="shared" si="0"/>
        <v>4117339</v>
      </c>
      <c r="O7" s="4">
        <f t="shared" si="0"/>
        <v>2042457</v>
      </c>
      <c r="P7" s="4">
        <f t="shared" si="0"/>
        <v>2074882</v>
      </c>
      <c r="Q7" s="4">
        <f t="shared" si="0"/>
        <v>4099621</v>
      </c>
      <c r="R7" s="4">
        <f t="shared" si="0"/>
        <v>2038965</v>
      </c>
      <c r="S7" s="4">
        <f t="shared" si="0"/>
        <v>2060656</v>
      </c>
      <c r="T7" s="4">
        <f t="shared" si="0"/>
        <v>4089682</v>
      </c>
      <c r="U7" s="4">
        <f t="shared" si="0"/>
        <v>2022108</v>
      </c>
      <c r="V7" s="4">
        <f t="shared" si="0"/>
        <v>2067574</v>
      </c>
      <c r="W7" s="4">
        <f t="shared" si="0"/>
        <v>4108170</v>
      </c>
      <c r="X7" s="4">
        <f t="shared" si="0"/>
        <v>2035685</v>
      </c>
      <c r="Y7" s="4">
        <f t="shared" si="0"/>
        <v>2072485</v>
      </c>
      <c r="Z7" s="4">
        <v>4127857</v>
      </c>
      <c r="AA7" s="4">
        <v>2045423</v>
      </c>
      <c r="AB7" s="4">
        <v>2082434</v>
      </c>
      <c r="AC7" s="4">
        <v>4174262</v>
      </c>
      <c r="AD7" s="5">
        <v>2106703</v>
      </c>
      <c r="AE7" s="5">
        <v>2067559</v>
      </c>
      <c r="AF7" s="4">
        <v>4330409</v>
      </c>
      <c r="AG7" s="5">
        <v>2200407</v>
      </c>
      <c r="AH7" s="5">
        <v>2130002</v>
      </c>
      <c r="AI7" s="5">
        <v>4466095</v>
      </c>
      <c r="AJ7" s="5">
        <v>2304035</v>
      </c>
      <c r="AK7" s="5">
        <v>2162060</v>
      </c>
      <c r="AL7" s="5">
        <v>4578866</v>
      </c>
      <c r="AM7" s="5">
        <v>2351851</v>
      </c>
      <c r="AN7" s="5">
        <v>2227015</v>
      </c>
      <c r="AO7" s="5">
        <v>4666126</v>
      </c>
      <c r="AP7" s="5">
        <v>2383003</v>
      </c>
      <c r="AQ7" s="5">
        <v>2283123</v>
      </c>
      <c r="AR7" s="5">
        <f t="shared" ref="AR7:AW7" si="1">SUM(AR10:AR25)</f>
        <v>4732855</v>
      </c>
      <c r="AS7" s="5">
        <f t="shared" si="1"/>
        <v>2371417</v>
      </c>
      <c r="AT7" s="5">
        <f t="shared" si="1"/>
        <v>2361438</v>
      </c>
      <c r="AU7" s="5">
        <f t="shared" si="1"/>
        <v>4754892</v>
      </c>
      <c r="AV7" s="5">
        <f t="shared" si="1"/>
        <v>2351339</v>
      </c>
      <c r="AW7" s="5">
        <f t="shared" si="1"/>
        <v>2403553</v>
      </c>
    </row>
    <row r="8" spans="1:50" ht="12.75" customHeight="1" x14ac:dyDescent="0.25">
      <c r="A8" s="6" t="s">
        <v>8</v>
      </c>
      <c r="B8" s="7">
        <f>B7-B9</f>
        <v>3588007</v>
      </c>
      <c r="C8" s="7">
        <f t="shared" ref="C8:Y8" si="2">C7-C9</f>
        <v>1725173</v>
      </c>
      <c r="D8" s="7">
        <f t="shared" si="2"/>
        <v>1862834</v>
      </c>
      <c r="E8" s="7">
        <f t="shared" si="2"/>
        <v>3490973</v>
      </c>
      <c r="F8" s="7">
        <f t="shared" si="2"/>
        <v>1690227</v>
      </c>
      <c r="G8" s="7">
        <f t="shared" si="2"/>
        <v>1800746</v>
      </c>
      <c r="H8" s="7">
        <f t="shared" si="2"/>
        <v>3433286</v>
      </c>
      <c r="I8" s="7">
        <f t="shared" si="2"/>
        <v>1668421</v>
      </c>
      <c r="J8" s="7">
        <f t="shared" si="2"/>
        <v>1764865</v>
      </c>
      <c r="K8" s="7">
        <f t="shared" si="2"/>
        <v>3386789</v>
      </c>
      <c r="L8" s="7">
        <f t="shared" si="2"/>
        <v>1657962</v>
      </c>
      <c r="M8" s="7">
        <f t="shared" si="2"/>
        <v>1728827</v>
      </c>
      <c r="N8" s="7">
        <f t="shared" si="2"/>
        <v>3341733</v>
      </c>
      <c r="O8" s="7">
        <f t="shared" si="2"/>
        <v>1645354</v>
      </c>
      <c r="P8" s="7">
        <f t="shared" si="2"/>
        <v>1696379</v>
      </c>
      <c r="Q8" s="7">
        <f t="shared" si="2"/>
        <v>3313843</v>
      </c>
      <c r="R8" s="7">
        <f t="shared" si="2"/>
        <v>1636119</v>
      </c>
      <c r="S8" s="7">
        <f t="shared" si="2"/>
        <v>1677724</v>
      </c>
      <c r="T8" s="7">
        <f t="shared" si="2"/>
        <v>3294776</v>
      </c>
      <c r="U8" s="7">
        <f t="shared" si="2"/>
        <v>1620187</v>
      </c>
      <c r="V8" s="7">
        <f t="shared" si="2"/>
        <v>1674589</v>
      </c>
      <c r="W8" s="7">
        <f t="shared" si="2"/>
        <v>3301178</v>
      </c>
      <c r="X8" s="7">
        <f t="shared" si="2"/>
        <v>1629933</v>
      </c>
      <c r="Y8" s="7">
        <f t="shared" si="2"/>
        <v>1671245</v>
      </c>
      <c r="Z8" s="7">
        <v>3312985</v>
      </c>
      <c r="AA8" s="7">
        <v>1639404</v>
      </c>
      <c r="AB8" s="7">
        <v>1673581</v>
      </c>
      <c r="AC8" s="7">
        <v>3350894</v>
      </c>
      <c r="AD8" s="8">
        <v>1690953</v>
      </c>
      <c r="AE8" s="8">
        <v>1659941</v>
      </c>
      <c r="AF8" s="7">
        <v>3480661</v>
      </c>
      <c r="AG8" s="8">
        <v>1771330</v>
      </c>
      <c r="AH8" s="8">
        <v>1709331</v>
      </c>
      <c r="AI8" s="8">
        <v>3597933</v>
      </c>
      <c r="AJ8" s="8">
        <v>1861241</v>
      </c>
      <c r="AK8" s="8">
        <v>1736692</v>
      </c>
      <c r="AL8" s="8">
        <f t="shared" ref="AL8:AW8" si="3">AL10+AL11+AL14+AL15+AL16+AL18+AL19+AL20+AL21+AL24</f>
        <v>3697738</v>
      </c>
      <c r="AM8" s="8">
        <f t="shared" si="3"/>
        <v>1906565</v>
      </c>
      <c r="AN8" s="8">
        <f t="shared" si="3"/>
        <v>1791173</v>
      </c>
      <c r="AO8" s="8">
        <f t="shared" si="3"/>
        <v>3781521</v>
      </c>
      <c r="AP8" s="8">
        <f t="shared" si="3"/>
        <v>1940112</v>
      </c>
      <c r="AQ8" s="8">
        <f t="shared" si="3"/>
        <v>1841409</v>
      </c>
      <c r="AR8" s="8">
        <f t="shared" si="3"/>
        <v>3849369</v>
      </c>
      <c r="AS8" s="8">
        <f t="shared" si="3"/>
        <v>1939322</v>
      </c>
      <c r="AT8" s="8">
        <f t="shared" si="3"/>
        <v>1910047</v>
      </c>
      <c r="AU8" s="8">
        <f t="shared" si="3"/>
        <v>3883133</v>
      </c>
      <c r="AV8" s="8">
        <f t="shared" si="3"/>
        <v>1932073</v>
      </c>
      <c r="AW8" s="8">
        <f t="shared" si="3"/>
        <v>1951060</v>
      </c>
    </row>
    <row r="9" spans="1:50" ht="12.75" customHeight="1" x14ac:dyDescent="0.25">
      <c r="A9" s="9" t="s">
        <v>9</v>
      </c>
      <c r="B9" s="4">
        <f>SUM(B12,B13,B17,B22,B23,B25)</f>
        <v>758138</v>
      </c>
      <c r="C9" s="4">
        <f t="shared" ref="C9:Y9" si="4">SUM(C12,C13,C17,C22,C23,C25)</f>
        <v>379421</v>
      </c>
      <c r="D9" s="4">
        <f t="shared" si="4"/>
        <v>378717</v>
      </c>
      <c r="E9" s="4">
        <f t="shared" si="4"/>
        <v>754190</v>
      </c>
      <c r="F9" s="4">
        <f t="shared" si="4"/>
        <v>379761</v>
      </c>
      <c r="G9" s="4">
        <f t="shared" si="4"/>
        <v>374429</v>
      </c>
      <c r="H9" s="4">
        <f t="shared" si="4"/>
        <v>759032</v>
      </c>
      <c r="I9" s="4">
        <f t="shared" si="4"/>
        <v>382397</v>
      </c>
      <c r="J9" s="4">
        <f t="shared" si="4"/>
        <v>376635</v>
      </c>
      <c r="K9" s="4">
        <f t="shared" si="4"/>
        <v>767344</v>
      </c>
      <c r="L9" s="4">
        <f t="shared" si="4"/>
        <v>390388</v>
      </c>
      <c r="M9" s="4">
        <f t="shared" si="4"/>
        <v>376956</v>
      </c>
      <c r="N9" s="4">
        <f t="shared" si="4"/>
        <v>775606</v>
      </c>
      <c r="O9" s="4">
        <f t="shared" si="4"/>
        <v>397103</v>
      </c>
      <c r="P9" s="4">
        <f t="shared" si="4"/>
        <v>378503</v>
      </c>
      <c r="Q9" s="4">
        <f t="shared" si="4"/>
        <v>785778</v>
      </c>
      <c r="R9" s="4">
        <f t="shared" si="4"/>
        <v>402846</v>
      </c>
      <c r="S9" s="4">
        <f t="shared" si="4"/>
        <v>382932</v>
      </c>
      <c r="T9" s="4">
        <f t="shared" si="4"/>
        <v>794906</v>
      </c>
      <c r="U9" s="4">
        <f t="shared" si="4"/>
        <v>401921</v>
      </c>
      <c r="V9" s="4">
        <f t="shared" si="4"/>
        <v>392985</v>
      </c>
      <c r="W9" s="4">
        <f t="shared" si="4"/>
        <v>806992</v>
      </c>
      <c r="X9" s="4">
        <f t="shared" si="4"/>
        <v>405752</v>
      </c>
      <c r="Y9" s="4">
        <f t="shared" si="4"/>
        <v>401240</v>
      </c>
      <c r="Z9" s="4">
        <v>814872</v>
      </c>
      <c r="AA9" s="4">
        <v>406019</v>
      </c>
      <c r="AB9" s="4">
        <v>408853</v>
      </c>
      <c r="AC9" s="4">
        <v>823368</v>
      </c>
      <c r="AD9" s="5">
        <v>415750</v>
      </c>
      <c r="AE9" s="5">
        <v>407618</v>
      </c>
      <c r="AF9" s="4">
        <v>849748</v>
      </c>
      <c r="AG9" s="5">
        <v>429077</v>
      </c>
      <c r="AH9" s="5">
        <v>420671</v>
      </c>
      <c r="AI9" s="5">
        <v>868162</v>
      </c>
      <c r="AJ9" s="5">
        <v>442794</v>
      </c>
      <c r="AK9" s="5">
        <v>425368</v>
      </c>
      <c r="AL9" s="5">
        <v>881128</v>
      </c>
      <c r="AM9" s="5">
        <v>445286</v>
      </c>
      <c r="AN9" s="5">
        <v>435842</v>
      </c>
      <c r="AO9" s="5">
        <v>884605</v>
      </c>
      <c r="AP9" s="5">
        <v>442891</v>
      </c>
      <c r="AQ9" s="5">
        <v>441714</v>
      </c>
      <c r="AR9" s="5">
        <v>883486</v>
      </c>
      <c r="AS9" s="5">
        <v>432095</v>
      </c>
      <c r="AT9" s="5">
        <v>451391</v>
      </c>
      <c r="AU9" s="5">
        <v>871759</v>
      </c>
      <c r="AV9" s="5">
        <v>419266</v>
      </c>
      <c r="AW9" s="5">
        <v>452493</v>
      </c>
    </row>
    <row r="10" spans="1:50" ht="12.75" customHeight="1" x14ac:dyDescent="0.25">
      <c r="A10" s="10" t="s">
        <v>10</v>
      </c>
      <c r="B10" s="11">
        <v>603030</v>
      </c>
      <c r="C10" s="11">
        <v>290502</v>
      </c>
      <c r="D10" s="11">
        <v>312528</v>
      </c>
      <c r="E10" s="11">
        <v>587306</v>
      </c>
      <c r="F10" s="11">
        <v>284787</v>
      </c>
      <c r="G10" s="11">
        <v>302519</v>
      </c>
      <c r="H10" s="11">
        <v>578078</v>
      </c>
      <c r="I10" s="11">
        <v>281101</v>
      </c>
      <c r="J10" s="11">
        <v>296977</v>
      </c>
      <c r="K10" s="11">
        <v>570472</v>
      </c>
      <c r="L10" s="11">
        <v>279119</v>
      </c>
      <c r="M10" s="11">
        <v>291353</v>
      </c>
      <c r="N10" s="11">
        <v>562868</v>
      </c>
      <c r="O10" s="11">
        <v>276619</v>
      </c>
      <c r="P10" s="11">
        <v>286249</v>
      </c>
      <c r="Q10" s="11">
        <v>557286</v>
      </c>
      <c r="R10" s="11">
        <v>274527</v>
      </c>
      <c r="S10" s="11">
        <v>282759</v>
      </c>
      <c r="T10" s="11">
        <v>553440</v>
      </c>
      <c r="U10" s="11">
        <v>271902</v>
      </c>
      <c r="V10" s="11">
        <v>281538</v>
      </c>
      <c r="W10" s="11">
        <v>554497</v>
      </c>
      <c r="X10" s="11">
        <v>273013</v>
      </c>
      <c r="Y10" s="11">
        <v>281484</v>
      </c>
      <c r="Z10" s="11">
        <v>556422</v>
      </c>
      <c r="AA10" s="11">
        <v>274768</v>
      </c>
      <c r="AB10" s="11">
        <v>281654</v>
      </c>
      <c r="AC10" s="11">
        <v>564128</v>
      </c>
      <c r="AD10" s="11">
        <v>283481</v>
      </c>
      <c r="AE10" s="11">
        <v>280647</v>
      </c>
      <c r="AF10" s="11">
        <v>585539</v>
      </c>
      <c r="AG10" s="11">
        <v>298300</v>
      </c>
      <c r="AH10" s="11">
        <v>287239</v>
      </c>
      <c r="AI10" s="11">
        <v>603725</v>
      </c>
      <c r="AJ10" s="11">
        <v>312397</v>
      </c>
      <c r="AK10" s="11">
        <v>291328</v>
      </c>
      <c r="AL10" s="11">
        <v>621280</v>
      </c>
      <c r="AM10" s="11">
        <v>320934</v>
      </c>
      <c r="AN10" s="11">
        <v>300346</v>
      </c>
      <c r="AO10" s="11">
        <v>636809</v>
      </c>
      <c r="AP10" s="11">
        <v>327277</v>
      </c>
      <c r="AQ10" s="11">
        <v>309532</v>
      </c>
      <c r="AR10" s="11">
        <v>649045</v>
      </c>
      <c r="AS10" s="11">
        <v>328592</v>
      </c>
      <c r="AT10" s="11">
        <v>320453</v>
      </c>
      <c r="AU10" s="11">
        <v>654944</v>
      </c>
      <c r="AV10" s="11">
        <v>327313</v>
      </c>
      <c r="AW10" s="11">
        <v>327631</v>
      </c>
    </row>
    <row r="11" spans="1:50" ht="12.75" customHeight="1" x14ac:dyDescent="0.25">
      <c r="A11" s="12" t="s">
        <v>11</v>
      </c>
      <c r="B11" s="13">
        <v>689303</v>
      </c>
      <c r="C11" s="13">
        <v>332754</v>
      </c>
      <c r="D11" s="13">
        <v>356549</v>
      </c>
      <c r="E11" s="13">
        <v>671758</v>
      </c>
      <c r="F11" s="13">
        <v>325935</v>
      </c>
      <c r="G11" s="13">
        <v>345823</v>
      </c>
      <c r="H11" s="13">
        <v>663205</v>
      </c>
      <c r="I11" s="13">
        <v>323145</v>
      </c>
      <c r="J11" s="13">
        <v>340060</v>
      </c>
      <c r="K11" s="13">
        <v>655966</v>
      </c>
      <c r="L11" s="13">
        <v>321821</v>
      </c>
      <c r="M11" s="13">
        <v>334145</v>
      </c>
      <c r="N11" s="13">
        <v>648443</v>
      </c>
      <c r="O11" s="13">
        <v>320612</v>
      </c>
      <c r="P11" s="13">
        <v>327831</v>
      </c>
      <c r="Q11" s="13">
        <v>644390</v>
      </c>
      <c r="R11" s="13">
        <v>319189</v>
      </c>
      <c r="S11" s="13">
        <v>325201</v>
      </c>
      <c r="T11" s="13">
        <v>643005</v>
      </c>
      <c r="U11" s="13">
        <v>317762</v>
      </c>
      <c r="V11" s="13">
        <v>325243</v>
      </c>
      <c r="W11" s="13">
        <v>647898</v>
      </c>
      <c r="X11" s="13">
        <v>321890</v>
      </c>
      <c r="Y11" s="13">
        <v>326008</v>
      </c>
      <c r="Z11" s="13">
        <v>653875</v>
      </c>
      <c r="AA11" s="13">
        <v>326717</v>
      </c>
      <c r="AB11" s="13">
        <v>327158</v>
      </c>
      <c r="AC11" s="13">
        <v>660786</v>
      </c>
      <c r="AD11" s="13">
        <v>337006</v>
      </c>
      <c r="AE11" s="13">
        <v>323780</v>
      </c>
      <c r="AF11" s="13">
        <v>683324</v>
      </c>
      <c r="AG11" s="13">
        <v>349871</v>
      </c>
      <c r="AH11" s="13">
        <v>333453</v>
      </c>
      <c r="AI11" s="13">
        <v>706261</v>
      </c>
      <c r="AJ11" s="13">
        <v>365437</v>
      </c>
      <c r="AK11" s="13">
        <v>340824</v>
      </c>
      <c r="AL11" s="13">
        <v>727985</v>
      </c>
      <c r="AM11" s="13">
        <v>375627</v>
      </c>
      <c r="AN11" s="13">
        <v>352358</v>
      </c>
      <c r="AO11" s="13">
        <v>745684</v>
      </c>
      <c r="AP11" s="13">
        <v>383864</v>
      </c>
      <c r="AQ11" s="13">
        <v>361820</v>
      </c>
      <c r="AR11" s="13">
        <v>760508</v>
      </c>
      <c r="AS11" s="13">
        <v>386391</v>
      </c>
      <c r="AT11" s="13">
        <v>374117</v>
      </c>
      <c r="AU11" s="13">
        <v>770166</v>
      </c>
      <c r="AV11" s="13">
        <v>387163</v>
      </c>
      <c r="AW11" s="13">
        <v>383003</v>
      </c>
    </row>
    <row r="12" spans="1:50" ht="12.75" customHeight="1" x14ac:dyDescent="0.25">
      <c r="A12" s="10" t="s">
        <v>12</v>
      </c>
      <c r="B12" s="11">
        <v>168042</v>
      </c>
      <c r="C12" s="11">
        <v>85597</v>
      </c>
      <c r="D12" s="11">
        <v>82445</v>
      </c>
      <c r="E12" s="11">
        <v>168378</v>
      </c>
      <c r="F12" s="11">
        <v>86784</v>
      </c>
      <c r="G12" s="11">
        <v>81594</v>
      </c>
      <c r="H12" s="11">
        <v>171693</v>
      </c>
      <c r="I12" s="11">
        <v>88869</v>
      </c>
      <c r="J12" s="11">
        <v>82824</v>
      </c>
      <c r="K12" s="11">
        <v>175793</v>
      </c>
      <c r="L12" s="11">
        <v>92149</v>
      </c>
      <c r="M12" s="11">
        <v>83644</v>
      </c>
      <c r="N12" s="11">
        <v>180508</v>
      </c>
      <c r="O12" s="11">
        <v>94885</v>
      </c>
      <c r="P12" s="11">
        <v>85623</v>
      </c>
      <c r="Q12" s="11">
        <v>185310</v>
      </c>
      <c r="R12" s="11">
        <v>97191</v>
      </c>
      <c r="S12" s="11">
        <v>88119</v>
      </c>
      <c r="T12" s="11">
        <v>189940</v>
      </c>
      <c r="U12" s="11">
        <v>98118</v>
      </c>
      <c r="V12" s="11">
        <v>91822</v>
      </c>
      <c r="W12" s="11">
        <v>195232</v>
      </c>
      <c r="X12" s="11">
        <v>100531</v>
      </c>
      <c r="Y12" s="11">
        <v>94701</v>
      </c>
      <c r="Z12" s="11">
        <v>199027</v>
      </c>
      <c r="AA12" s="11">
        <v>102044</v>
      </c>
      <c r="AB12" s="11">
        <v>96983</v>
      </c>
      <c r="AC12" s="11">
        <v>203648</v>
      </c>
      <c r="AD12" s="11">
        <v>106505</v>
      </c>
      <c r="AE12" s="11">
        <v>97143</v>
      </c>
      <c r="AF12" s="11">
        <v>211208</v>
      </c>
      <c r="AG12" s="11">
        <v>110324</v>
      </c>
      <c r="AH12" s="11">
        <v>100884</v>
      </c>
      <c r="AI12" s="11">
        <v>220142</v>
      </c>
      <c r="AJ12" s="11">
        <v>116313</v>
      </c>
      <c r="AK12" s="11">
        <v>103829</v>
      </c>
      <c r="AL12" s="11">
        <v>225521</v>
      </c>
      <c r="AM12" s="11">
        <v>117970</v>
      </c>
      <c r="AN12" s="11">
        <v>107551</v>
      </c>
      <c r="AO12" s="11">
        <v>227990</v>
      </c>
      <c r="AP12" s="11">
        <v>118606</v>
      </c>
      <c r="AQ12" s="11">
        <v>109384</v>
      </c>
      <c r="AR12" s="11">
        <v>229774</v>
      </c>
      <c r="AS12" s="11">
        <v>116834</v>
      </c>
      <c r="AT12" s="11">
        <v>112940</v>
      </c>
      <c r="AU12" s="11">
        <v>227888</v>
      </c>
      <c r="AV12" s="11">
        <v>114316</v>
      </c>
      <c r="AW12" s="11">
        <v>113572</v>
      </c>
    </row>
    <row r="13" spans="1:50" ht="12.75" customHeight="1" x14ac:dyDescent="0.25">
      <c r="A13" s="12" t="s">
        <v>13</v>
      </c>
      <c r="B13" s="13">
        <v>112975</v>
      </c>
      <c r="C13" s="13">
        <v>55586</v>
      </c>
      <c r="D13" s="13">
        <v>57389</v>
      </c>
      <c r="E13" s="13">
        <v>112326</v>
      </c>
      <c r="F13" s="13">
        <v>55222</v>
      </c>
      <c r="G13" s="13">
        <v>57104</v>
      </c>
      <c r="H13" s="13">
        <v>112930</v>
      </c>
      <c r="I13" s="13">
        <v>55537</v>
      </c>
      <c r="J13" s="13">
        <v>57393</v>
      </c>
      <c r="K13" s="13">
        <v>113865</v>
      </c>
      <c r="L13" s="13">
        <v>56522</v>
      </c>
      <c r="M13" s="13">
        <v>57343</v>
      </c>
      <c r="N13" s="13">
        <v>114542</v>
      </c>
      <c r="O13" s="13">
        <v>57404</v>
      </c>
      <c r="P13" s="13">
        <v>57138</v>
      </c>
      <c r="Q13" s="13">
        <v>115865</v>
      </c>
      <c r="R13" s="13">
        <v>57985</v>
      </c>
      <c r="S13" s="13">
        <v>57880</v>
      </c>
      <c r="T13" s="13">
        <v>116761</v>
      </c>
      <c r="U13" s="13">
        <v>57489</v>
      </c>
      <c r="V13" s="13">
        <v>59272</v>
      </c>
      <c r="W13" s="13">
        <v>118123</v>
      </c>
      <c r="X13" s="13">
        <v>57730</v>
      </c>
      <c r="Y13" s="13">
        <v>60393</v>
      </c>
      <c r="Z13" s="13">
        <v>118881</v>
      </c>
      <c r="AA13" s="13">
        <v>57393</v>
      </c>
      <c r="AB13" s="13">
        <v>61488</v>
      </c>
      <c r="AC13" s="13">
        <v>119990</v>
      </c>
      <c r="AD13" s="13">
        <v>58780</v>
      </c>
      <c r="AE13" s="13">
        <v>61210</v>
      </c>
      <c r="AF13" s="13">
        <v>123485</v>
      </c>
      <c r="AG13" s="13">
        <v>60442</v>
      </c>
      <c r="AH13" s="13">
        <v>63043</v>
      </c>
      <c r="AI13" s="13">
        <v>126965</v>
      </c>
      <c r="AJ13" s="13">
        <v>63358</v>
      </c>
      <c r="AK13" s="13">
        <v>63607</v>
      </c>
      <c r="AL13" s="13">
        <v>129391</v>
      </c>
      <c r="AM13" s="13">
        <v>63896</v>
      </c>
      <c r="AN13" s="13">
        <v>65495</v>
      </c>
      <c r="AO13" s="13">
        <v>130599</v>
      </c>
      <c r="AP13" s="13">
        <v>64231</v>
      </c>
      <c r="AQ13" s="13">
        <v>66368</v>
      </c>
      <c r="AR13" s="13">
        <v>131987</v>
      </c>
      <c r="AS13" s="13">
        <v>62959</v>
      </c>
      <c r="AT13" s="13">
        <v>69028</v>
      </c>
      <c r="AU13" s="13">
        <v>131432</v>
      </c>
      <c r="AV13" s="13">
        <v>61521</v>
      </c>
      <c r="AW13" s="13">
        <v>69911</v>
      </c>
    </row>
    <row r="14" spans="1:50" ht="12.75" customHeight="1" x14ac:dyDescent="0.25">
      <c r="A14" s="10" t="s">
        <v>14</v>
      </c>
      <c r="B14" s="11">
        <v>32783</v>
      </c>
      <c r="C14" s="11">
        <v>16125</v>
      </c>
      <c r="D14" s="11">
        <v>16658</v>
      </c>
      <c r="E14" s="11">
        <v>32120</v>
      </c>
      <c r="F14" s="11">
        <v>16058</v>
      </c>
      <c r="G14" s="11">
        <v>16062</v>
      </c>
      <c r="H14" s="11">
        <v>31951</v>
      </c>
      <c r="I14" s="11">
        <v>16222</v>
      </c>
      <c r="J14" s="11">
        <v>15729</v>
      </c>
      <c r="K14" s="11">
        <v>31991</v>
      </c>
      <c r="L14" s="11">
        <v>16300</v>
      </c>
      <c r="M14" s="11">
        <v>15691</v>
      </c>
      <c r="N14" s="11">
        <v>32106</v>
      </c>
      <c r="O14" s="11">
        <v>16352</v>
      </c>
      <c r="P14" s="11">
        <v>15754</v>
      </c>
      <c r="Q14" s="11">
        <v>32301</v>
      </c>
      <c r="R14" s="11">
        <v>16320</v>
      </c>
      <c r="S14" s="11">
        <v>15981</v>
      </c>
      <c r="T14" s="11">
        <v>32278</v>
      </c>
      <c r="U14" s="11">
        <v>16155</v>
      </c>
      <c r="V14" s="11">
        <v>16123</v>
      </c>
      <c r="W14" s="11">
        <v>32454</v>
      </c>
      <c r="X14" s="11">
        <v>16278</v>
      </c>
      <c r="Y14" s="11">
        <v>16176</v>
      </c>
      <c r="Z14" s="11">
        <v>32714</v>
      </c>
      <c r="AA14" s="11">
        <v>16508</v>
      </c>
      <c r="AB14" s="11">
        <v>16206</v>
      </c>
      <c r="AC14" s="11">
        <v>33564</v>
      </c>
      <c r="AD14" s="11">
        <v>17361</v>
      </c>
      <c r="AE14" s="11">
        <v>16203</v>
      </c>
      <c r="AF14" s="11">
        <v>35493</v>
      </c>
      <c r="AG14" s="11">
        <v>18628</v>
      </c>
      <c r="AH14" s="11">
        <v>16865</v>
      </c>
      <c r="AI14" s="11">
        <v>37229</v>
      </c>
      <c r="AJ14" s="11">
        <v>19975</v>
      </c>
      <c r="AK14" s="11">
        <v>17254</v>
      </c>
      <c r="AL14" s="11">
        <v>38604</v>
      </c>
      <c r="AM14" s="11">
        <v>20352</v>
      </c>
      <c r="AN14" s="11">
        <v>18252</v>
      </c>
      <c r="AO14" s="11">
        <v>39569</v>
      </c>
      <c r="AP14" s="11">
        <v>20588</v>
      </c>
      <c r="AQ14" s="11">
        <v>18981</v>
      </c>
      <c r="AR14" s="11">
        <v>40376</v>
      </c>
      <c r="AS14" s="11">
        <v>20737</v>
      </c>
      <c r="AT14" s="11">
        <v>19639</v>
      </c>
      <c r="AU14" s="11">
        <v>40633</v>
      </c>
      <c r="AV14" s="11">
        <v>20616</v>
      </c>
      <c r="AW14" s="11">
        <v>20017</v>
      </c>
    </row>
    <row r="15" spans="1:50" ht="12.75" customHeight="1" x14ac:dyDescent="0.25">
      <c r="A15" s="12" t="s">
        <v>15</v>
      </c>
      <c r="B15" s="13">
        <v>91105</v>
      </c>
      <c r="C15" s="13">
        <v>46539</v>
      </c>
      <c r="D15" s="13">
        <v>44566</v>
      </c>
      <c r="E15" s="13">
        <v>91680</v>
      </c>
      <c r="F15" s="13">
        <v>47103</v>
      </c>
      <c r="G15" s="13">
        <v>44577</v>
      </c>
      <c r="H15" s="13">
        <v>93120</v>
      </c>
      <c r="I15" s="13">
        <v>48071</v>
      </c>
      <c r="J15" s="13">
        <v>45049</v>
      </c>
      <c r="K15" s="13">
        <v>94314</v>
      </c>
      <c r="L15" s="13">
        <v>48838</v>
      </c>
      <c r="M15" s="13">
        <v>45476</v>
      </c>
      <c r="N15" s="13">
        <v>95347</v>
      </c>
      <c r="O15" s="13">
        <v>49295</v>
      </c>
      <c r="P15" s="13">
        <v>46052</v>
      </c>
      <c r="Q15" s="13">
        <v>96418</v>
      </c>
      <c r="R15" s="13">
        <v>49566</v>
      </c>
      <c r="S15" s="13">
        <v>46852</v>
      </c>
      <c r="T15" s="13">
        <v>96934</v>
      </c>
      <c r="U15" s="13">
        <v>49537</v>
      </c>
      <c r="V15" s="13">
        <v>47397</v>
      </c>
      <c r="W15" s="13">
        <v>97984</v>
      </c>
      <c r="X15" s="13">
        <v>50335</v>
      </c>
      <c r="Y15" s="13">
        <v>47649</v>
      </c>
      <c r="Z15" s="13">
        <v>99031</v>
      </c>
      <c r="AA15" s="13">
        <v>50999</v>
      </c>
      <c r="AB15" s="13">
        <v>48032</v>
      </c>
      <c r="AC15" s="13">
        <v>100777</v>
      </c>
      <c r="AD15" s="13">
        <v>53205</v>
      </c>
      <c r="AE15" s="13">
        <v>47572</v>
      </c>
      <c r="AF15" s="13">
        <v>105066</v>
      </c>
      <c r="AG15" s="13">
        <v>55942</v>
      </c>
      <c r="AH15" s="13">
        <v>49124</v>
      </c>
      <c r="AI15" s="13">
        <v>110179</v>
      </c>
      <c r="AJ15" s="13">
        <v>59306</v>
      </c>
      <c r="AK15" s="13">
        <v>50873</v>
      </c>
      <c r="AL15" s="13">
        <v>114528</v>
      </c>
      <c r="AM15" s="13">
        <v>60921</v>
      </c>
      <c r="AN15" s="13">
        <v>53607</v>
      </c>
      <c r="AO15" s="13">
        <v>116637</v>
      </c>
      <c r="AP15" s="13">
        <v>61527</v>
      </c>
      <c r="AQ15" s="13">
        <v>55110</v>
      </c>
      <c r="AR15" s="13">
        <v>118275</v>
      </c>
      <c r="AS15" s="13">
        <v>60938</v>
      </c>
      <c r="AT15" s="13">
        <v>57337</v>
      </c>
      <c r="AU15" s="13">
        <v>118025</v>
      </c>
      <c r="AV15" s="13">
        <v>59735</v>
      </c>
      <c r="AW15" s="13">
        <v>58290</v>
      </c>
    </row>
    <row r="16" spans="1:50" ht="12.75" customHeight="1" x14ac:dyDescent="0.25">
      <c r="A16" s="10" t="s">
        <v>16</v>
      </c>
      <c r="B16" s="11">
        <v>332486</v>
      </c>
      <c r="C16" s="11">
        <v>161733</v>
      </c>
      <c r="D16" s="11">
        <v>170753</v>
      </c>
      <c r="E16" s="11">
        <v>324249</v>
      </c>
      <c r="F16" s="11">
        <v>158909</v>
      </c>
      <c r="G16" s="11">
        <v>165340</v>
      </c>
      <c r="H16" s="11">
        <v>320155</v>
      </c>
      <c r="I16" s="11">
        <v>157195</v>
      </c>
      <c r="J16" s="11">
        <v>162960</v>
      </c>
      <c r="K16" s="11">
        <v>316897</v>
      </c>
      <c r="L16" s="11">
        <v>156017</v>
      </c>
      <c r="M16" s="11">
        <v>160880</v>
      </c>
      <c r="N16" s="11">
        <v>314161</v>
      </c>
      <c r="O16" s="11">
        <v>155588</v>
      </c>
      <c r="P16" s="11">
        <v>158573</v>
      </c>
      <c r="Q16" s="11">
        <v>312752</v>
      </c>
      <c r="R16" s="11">
        <v>155019</v>
      </c>
      <c r="S16" s="11">
        <v>157733</v>
      </c>
      <c r="T16" s="11">
        <v>312673</v>
      </c>
      <c r="U16" s="11">
        <v>155182</v>
      </c>
      <c r="V16" s="11">
        <v>157491</v>
      </c>
      <c r="W16" s="11">
        <v>314428</v>
      </c>
      <c r="X16" s="11">
        <v>156425</v>
      </c>
      <c r="Y16" s="11">
        <v>158003</v>
      </c>
      <c r="Z16" s="11">
        <v>315183</v>
      </c>
      <c r="AA16" s="11">
        <v>156787</v>
      </c>
      <c r="AB16" s="11">
        <v>158396</v>
      </c>
      <c r="AC16" s="11">
        <v>320133</v>
      </c>
      <c r="AD16" s="11">
        <v>160819</v>
      </c>
      <c r="AE16" s="11">
        <v>159314</v>
      </c>
      <c r="AF16" s="11">
        <v>331683</v>
      </c>
      <c r="AG16" s="11">
        <v>168241</v>
      </c>
      <c r="AH16" s="11">
        <v>163442</v>
      </c>
      <c r="AI16" s="11">
        <v>342649</v>
      </c>
      <c r="AJ16" s="11">
        <v>176772</v>
      </c>
      <c r="AK16" s="11">
        <v>165877</v>
      </c>
      <c r="AL16" s="11">
        <v>351522</v>
      </c>
      <c r="AM16" s="11">
        <v>181728</v>
      </c>
      <c r="AN16" s="11">
        <v>169794</v>
      </c>
      <c r="AO16" s="11">
        <v>358974</v>
      </c>
      <c r="AP16" s="11">
        <v>184136</v>
      </c>
      <c r="AQ16" s="11">
        <v>174838</v>
      </c>
      <c r="AR16" s="11">
        <v>364226</v>
      </c>
      <c r="AS16" s="11">
        <v>182875</v>
      </c>
      <c r="AT16" s="11">
        <v>181351</v>
      </c>
      <c r="AU16" s="11">
        <v>365930</v>
      </c>
      <c r="AV16" s="11">
        <v>180903</v>
      </c>
      <c r="AW16" s="11">
        <v>185027</v>
      </c>
    </row>
    <row r="17" spans="1:49" ht="12.75" customHeight="1" x14ac:dyDescent="0.25">
      <c r="A17" s="12" t="s">
        <v>17</v>
      </c>
      <c r="B17" s="13">
        <v>76563</v>
      </c>
      <c r="C17" s="13">
        <v>38258</v>
      </c>
      <c r="D17" s="13">
        <v>38305</v>
      </c>
      <c r="E17" s="13">
        <v>75927</v>
      </c>
      <c r="F17" s="13">
        <v>37916</v>
      </c>
      <c r="G17" s="13">
        <v>38011</v>
      </c>
      <c r="H17" s="13">
        <v>75775</v>
      </c>
      <c r="I17" s="13">
        <v>37643</v>
      </c>
      <c r="J17" s="13">
        <v>38132</v>
      </c>
      <c r="K17" s="13">
        <v>76191</v>
      </c>
      <c r="L17" s="13">
        <v>38420</v>
      </c>
      <c r="M17" s="13">
        <v>37771</v>
      </c>
      <c r="N17" s="13">
        <v>76466</v>
      </c>
      <c r="O17" s="13">
        <v>38903</v>
      </c>
      <c r="P17" s="13">
        <v>37563</v>
      </c>
      <c r="Q17" s="13">
        <v>77106</v>
      </c>
      <c r="R17" s="13">
        <v>39539</v>
      </c>
      <c r="S17" s="13">
        <v>37567</v>
      </c>
      <c r="T17" s="13">
        <v>77867</v>
      </c>
      <c r="U17" s="13">
        <v>39223</v>
      </c>
      <c r="V17" s="13">
        <v>38644</v>
      </c>
      <c r="W17" s="13">
        <v>78354</v>
      </c>
      <c r="X17" s="13">
        <v>39007</v>
      </c>
      <c r="Y17" s="13">
        <v>39347</v>
      </c>
      <c r="Z17" s="13">
        <v>78668</v>
      </c>
      <c r="AA17" s="13">
        <v>38418</v>
      </c>
      <c r="AB17" s="13">
        <v>40250</v>
      </c>
      <c r="AC17" s="13">
        <v>78774</v>
      </c>
      <c r="AD17" s="13">
        <v>38775</v>
      </c>
      <c r="AE17" s="13">
        <v>39999</v>
      </c>
      <c r="AF17" s="13">
        <v>80594</v>
      </c>
      <c r="AG17" s="13">
        <v>39949</v>
      </c>
      <c r="AH17" s="13">
        <v>40645</v>
      </c>
      <c r="AI17" s="13">
        <v>81195</v>
      </c>
      <c r="AJ17" s="13">
        <v>40692</v>
      </c>
      <c r="AK17" s="13">
        <v>40503</v>
      </c>
      <c r="AL17" s="13">
        <v>81890</v>
      </c>
      <c r="AM17" s="13">
        <v>40780</v>
      </c>
      <c r="AN17" s="13">
        <v>41110</v>
      </c>
      <c r="AO17" s="13">
        <v>81870</v>
      </c>
      <c r="AP17" s="13">
        <v>40128</v>
      </c>
      <c r="AQ17" s="13">
        <v>41742</v>
      </c>
      <c r="AR17" s="13">
        <v>81491</v>
      </c>
      <c r="AS17" s="13">
        <v>39337</v>
      </c>
      <c r="AT17" s="13">
        <v>42154</v>
      </c>
      <c r="AU17" s="13">
        <v>80524</v>
      </c>
      <c r="AV17" s="13">
        <v>38395</v>
      </c>
      <c r="AW17" s="13">
        <v>42129</v>
      </c>
    </row>
    <row r="18" spans="1:49" ht="12.75" customHeight="1" x14ac:dyDescent="0.25">
      <c r="A18" s="10" t="s">
        <v>18</v>
      </c>
      <c r="B18" s="11">
        <v>443119</v>
      </c>
      <c r="C18" s="11">
        <v>209401</v>
      </c>
      <c r="D18" s="11">
        <v>233718</v>
      </c>
      <c r="E18" s="11">
        <v>428037</v>
      </c>
      <c r="F18" s="11">
        <v>203975</v>
      </c>
      <c r="G18" s="11">
        <v>224062</v>
      </c>
      <c r="H18" s="11">
        <v>416494</v>
      </c>
      <c r="I18" s="11">
        <v>198770</v>
      </c>
      <c r="J18" s="11">
        <v>217724</v>
      </c>
      <c r="K18" s="11">
        <v>407495</v>
      </c>
      <c r="L18" s="11">
        <v>196589</v>
      </c>
      <c r="M18" s="11">
        <v>210906</v>
      </c>
      <c r="N18" s="11">
        <v>399304</v>
      </c>
      <c r="O18" s="11">
        <v>193819</v>
      </c>
      <c r="P18" s="11">
        <v>205485</v>
      </c>
      <c r="Q18" s="11">
        <v>393075</v>
      </c>
      <c r="R18" s="11">
        <v>192055</v>
      </c>
      <c r="S18" s="11">
        <v>201020</v>
      </c>
      <c r="T18" s="11">
        <v>388536</v>
      </c>
      <c r="U18" s="11">
        <v>188974</v>
      </c>
      <c r="V18" s="11">
        <v>199562</v>
      </c>
      <c r="W18" s="11">
        <v>386928</v>
      </c>
      <c r="X18" s="11">
        <v>188744</v>
      </c>
      <c r="Y18" s="11">
        <v>198184</v>
      </c>
      <c r="Z18" s="11">
        <v>387282</v>
      </c>
      <c r="AA18" s="11">
        <v>189205</v>
      </c>
      <c r="AB18" s="11">
        <v>198077</v>
      </c>
      <c r="AC18" s="11">
        <v>391628</v>
      </c>
      <c r="AD18" s="11">
        <v>195754</v>
      </c>
      <c r="AE18" s="11">
        <v>195874</v>
      </c>
      <c r="AF18" s="11">
        <v>405829</v>
      </c>
      <c r="AG18" s="11">
        <v>204610</v>
      </c>
      <c r="AH18" s="11">
        <v>201219</v>
      </c>
      <c r="AI18" s="11">
        <v>420064</v>
      </c>
      <c r="AJ18" s="11">
        <v>216127</v>
      </c>
      <c r="AK18" s="11">
        <v>203937</v>
      </c>
      <c r="AL18" s="11">
        <v>430906</v>
      </c>
      <c r="AM18" s="11">
        <v>220295</v>
      </c>
      <c r="AN18" s="11">
        <v>210611</v>
      </c>
      <c r="AO18" s="11">
        <v>440508</v>
      </c>
      <c r="AP18" s="11">
        <v>224222</v>
      </c>
      <c r="AQ18" s="11">
        <v>216286</v>
      </c>
      <c r="AR18" s="11">
        <v>448988</v>
      </c>
      <c r="AS18" s="11">
        <v>224293</v>
      </c>
      <c r="AT18" s="11">
        <v>224695</v>
      </c>
      <c r="AU18" s="11">
        <v>454168</v>
      </c>
      <c r="AV18" s="11">
        <v>224984</v>
      </c>
      <c r="AW18" s="11">
        <v>229184</v>
      </c>
    </row>
    <row r="19" spans="1:49" ht="12.75" customHeight="1" x14ac:dyDescent="0.25">
      <c r="A19" s="12" t="s">
        <v>19</v>
      </c>
      <c r="B19" s="13">
        <v>981599</v>
      </c>
      <c r="C19" s="13">
        <v>471347</v>
      </c>
      <c r="D19" s="13">
        <v>510252</v>
      </c>
      <c r="E19" s="13">
        <v>954330</v>
      </c>
      <c r="F19" s="13">
        <v>461177</v>
      </c>
      <c r="G19" s="13">
        <v>493153</v>
      </c>
      <c r="H19" s="13">
        <v>936629</v>
      </c>
      <c r="I19" s="13">
        <v>454513</v>
      </c>
      <c r="J19" s="13">
        <v>482116</v>
      </c>
      <c r="K19" s="13">
        <v>922428</v>
      </c>
      <c r="L19" s="13">
        <v>451101</v>
      </c>
      <c r="M19" s="13">
        <v>471327</v>
      </c>
      <c r="N19" s="13">
        <v>908703</v>
      </c>
      <c r="O19" s="13">
        <v>446736</v>
      </c>
      <c r="P19" s="13">
        <v>461967</v>
      </c>
      <c r="Q19" s="13">
        <v>900214</v>
      </c>
      <c r="R19" s="13">
        <v>444091</v>
      </c>
      <c r="S19" s="13">
        <v>456123</v>
      </c>
      <c r="T19" s="13">
        <v>892626</v>
      </c>
      <c r="U19" s="13">
        <v>437376</v>
      </c>
      <c r="V19" s="13">
        <v>455250</v>
      </c>
      <c r="W19" s="13">
        <v>891974</v>
      </c>
      <c r="X19" s="13">
        <v>439086</v>
      </c>
      <c r="Y19" s="13">
        <v>452888</v>
      </c>
      <c r="Z19" s="13">
        <v>892765</v>
      </c>
      <c r="AA19" s="13">
        <v>439732</v>
      </c>
      <c r="AB19" s="13">
        <v>453033</v>
      </c>
      <c r="AC19" s="13">
        <v>900725</v>
      </c>
      <c r="AD19" s="13">
        <v>454254</v>
      </c>
      <c r="AE19" s="13">
        <v>446471</v>
      </c>
      <c r="AF19" s="13">
        <v>940723</v>
      </c>
      <c r="AG19" s="13">
        <v>478141</v>
      </c>
      <c r="AH19" s="13">
        <v>462582</v>
      </c>
      <c r="AI19" s="13">
        <v>970499</v>
      </c>
      <c r="AJ19" s="13">
        <v>502635</v>
      </c>
      <c r="AK19" s="13">
        <v>467864</v>
      </c>
      <c r="AL19" s="13">
        <v>995281</v>
      </c>
      <c r="AM19" s="13">
        <v>513224</v>
      </c>
      <c r="AN19" s="13">
        <v>482057</v>
      </c>
      <c r="AO19" s="13">
        <v>1016816</v>
      </c>
      <c r="AP19" s="13">
        <v>521540</v>
      </c>
      <c r="AQ19" s="13">
        <v>495276</v>
      </c>
      <c r="AR19" s="13">
        <v>1034122</v>
      </c>
      <c r="AS19" s="13">
        <v>519351</v>
      </c>
      <c r="AT19" s="13">
        <v>514771</v>
      </c>
      <c r="AU19" s="13">
        <v>1041078</v>
      </c>
      <c r="AV19" s="13">
        <v>516102</v>
      </c>
      <c r="AW19" s="13">
        <v>524976</v>
      </c>
    </row>
    <row r="20" spans="1:49" ht="12.75" customHeight="1" x14ac:dyDescent="0.25">
      <c r="A20" s="10" t="s">
        <v>20</v>
      </c>
      <c r="B20" s="11">
        <v>213166</v>
      </c>
      <c r="C20" s="11">
        <v>101334</v>
      </c>
      <c r="D20" s="11">
        <v>111832</v>
      </c>
      <c r="E20" s="11">
        <v>206142</v>
      </c>
      <c r="F20" s="11">
        <v>98753</v>
      </c>
      <c r="G20" s="11">
        <v>107389</v>
      </c>
      <c r="H20" s="11">
        <v>202208</v>
      </c>
      <c r="I20" s="11">
        <v>97566</v>
      </c>
      <c r="J20" s="11">
        <v>104642</v>
      </c>
      <c r="K20" s="11">
        <v>199071</v>
      </c>
      <c r="L20" s="11">
        <v>97088</v>
      </c>
      <c r="M20" s="11">
        <v>101983</v>
      </c>
      <c r="N20" s="11">
        <v>195630</v>
      </c>
      <c r="O20" s="11">
        <v>96201</v>
      </c>
      <c r="P20" s="11">
        <v>99429</v>
      </c>
      <c r="Q20" s="11">
        <v>193866</v>
      </c>
      <c r="R20" s="11">
        <v>95507</v>
      </c>
      <c r="S20" s="11">
        <v>98359</v>
      </c>
      <c r="T20" s="11">
        <v>193249</v>
      </c>
      <c r="U20" s="11">
        <v>94786</v>
      </c>
      <c r="V20" s="11">
        <v>98463</v>
      </c>
      <c r="W20" s="11">
        <v>193658</v>
      </c>
      <c r="X20" s="11">
        <v>95718</v>
      </c>
      <c r="Y20" s="11">
        <v>97940</v>
      </c>
      <c r="Z20" s="11">
        <v>194899</v>
      </c>
      <c r="AA20" s="11">
        <v>96723</v>
      </c>
      <c r="AB20" s="11">
        <v>98176</v>
      </c>
      <c r="AC20" s="11">
        <v>197880</v>
      </c>
      <c r="AD20" s="11">
        <v>99110</v>
      </c>
      <c r="AE20" s="11">
        <v>98770</v>
      </c>
      <c r="AF20" s="11">
        <v>206079</v>
      </c>
      <c r="AG20" s="11">
        <v>104402</v>
      </c>
      <c r="AH20" s="11">
        <v>101677</v>
      </c>
      <c r="AI20" s="11">
        <v>213241</v>
      </c>
      <c r="AJ20" s="11">
        <v>109799</v>
      </c>
      <c r="AK20" s="11">
        <v>103442</v>
      </c>
      <c r="AL20" s="11">
        <v>219229</v>
      </c>
      <c r="AM20" s="11">
        <v>112788</v>
      </c>
      <c r="AN20" s="11">
        <v>106441</v>
      </c>
      <c r="AO20" s="11">
        <v>224916</v>
      </c>
      <c r="AP20" s="11">
        <v>114872</v>
      </c>
      <c r="AQ20" s="11">
        <v>110044</v>
      </c>
      <c r="AR20" s="11">
        <v>229648</v>
      </c>
      <c r="AS20" s="11">
        <v>114890</v>
      </c>
      <c r="AT20" s="11">
        <v>114758</v>
      </c>
      <c r="AU20" s="11">
        <v>232851</v>
      </c>
      <c r="AV20" s="11">
        <v>114778</v>
      </c>
      <c r="AW20" s="11">
        <v>118073</v>
      </c>
    </row>
    <row r="21" spans="1:49" ht="12.75" customHeight="1" x14ac:dyDescent="0.25">
      <c r="A21" s="12" t="s">
        <v>21</v>
      </c>
      <c r="B21" s="13">
        <v>47848</v>
      </c>
      <c r="C21" s="13">
        <v>22792</v>
      </c>
      <c r="D21" s="13">
        <v>25056</v>
      </c>
      <c r="E21" s="13">
        <v>46327</v>
      </c>
      <c r="F21" s="13">
        <v>22403</v>
      </c>
      <c r="G21" s="13">
        <v>23924</v>
      </c>
      <c r="H21" s="13">
        <v>45338</v>
      </c>
      <c r="I21" s="13">
        <v>21970</v>
      </c>
      <c r="J21" s="13">
        <v>23368</v>
      </c>
      <c r="K21" s="13">
        <v>44409</v>
      </c>
      <c r="L21" s="13">
        <v>21628</v>
      </c>
      <c r="M21" s="13">
        <v>22781</v>
      </c>
      <c r="N21" s="13">
        <v>43673</v>
      </c>
      <c r="O21" s="13">
        <v>21318</v>
      </c>
      <c r="P21" s="13">
        <v>22355</v>
      </c>
      <c r="Q21" s="13">
        <v>43160</v>
      </c>
      <c r="R21" s="13">
        <v>21236</v>
      </c>
      <c r="S21" s="13">
        <v>21924</v>
      </c>
      <c r="T21" s="13">
        <v>42854</v>
      </c>
      <c r="U21" s="13">
        <v>21135</v>
      </c>
      <c r="V21" s="13">
        <v>21719</v>
      </c>
      <c r="W21" s="13">
        <v>42605</v>
      </c>
      <c r="X21" s="13">
        <v>21101</v>
      </c>
      <c r="Y21" s="13">
        <v>21504</v>
      </c>
      <c r="Z21" s="13">
        <v>42396</v>
      </c>
      <c r="AA21" s="13">
        <v>20904</v>
      </c>
      <c r="AB21" s="13">
        <v>21492</v>
      </c>
      <c r="AC21" s="13">
        <v>42734</v>
      </c>
      <c r="AD21" s="13">
        <v>21262</v>
      </c>
      <c r="AE21" s="13">
        <v>21472</v>
      </c>
      <c r="AF21" s="13">
        <v>44573</v>
      </c>
      <c r="AG21" s="13">
        <v>22369</v>
      </c>
      <c r="AH21" s="13">
        <v>22204</v>
      </c>
      <c r="AI21" s="13">
        <v>46509</v>
      </c>
      <c r="AJ21" s="13">
        <v>23920</v>
      </c>
      <c r="AK21" s="13">
        <v>22589</v>
      </c>
      <c r="AL21" s="13">
        <v>47607</v>
      </c>
      <c r="AM21" s="13">
        <v>24523</v>
      </c>
      <c r="AN21" s="13">
        <v>23084</v>
      </c>
      <c r="AO21" s="13">
        <v>48409</v>
      </c>
      <c r="AP21" s="13">
        <v>24800</v>
      </c>
      <c r="AQ21" s="13">
        <v>23609</v>
      </c>
      <c r="AR21" s="13">
        <v>49129</v>
      </c>
      <c r="AS21" s="13">
        <v>24549</v>
      </c>
      <c r="AT21" s="13">
        <v>24580</v>
      </c>
      <c r="AU21" s="13">
        <v>49539</v>
      </c>
      <c r="AV21" s="13">
        <v>24460</v>
      </c>
      <c r="AW21" s="13">
        <v>25079</v>
      </c>
    </row>
    <row r="22" spans="1:49" ht="12.75" customHeight="1" x14ac:dyDescent="0.25">
      <c r="A22" s="10" t="s">
        <v>22</v>
      </c>
      <c r="B22" s="11">
        <v>193894</v>
      </c>
      <c r="C22" s="11">
        <v>97911</v>
      </c>
      <c r="D22" s="11">
        <v>95983</v>
      </c>
      <c r="E22" s="11">
        <v>193746</v>
      </c>
      <c r="F22" s="11">
        <v>98434</v>
      </c>
      <c r="G22" s="11">
        <v>95312</v>
      </c>
      <c r="H22" s="11">
        <v>195518</v>
      </c>
      <c r="I22" s="11">
        <v>98949</v>
      </c>
      <c r="J22" s="11">
        <v>96569</v>
      </c>
      <c r="K22" s="11">
        <v>198131</v>
      </c>
      <c r="L22" s="11">
        <v>100770</v>
      </c>
      <c r="M22" s="11">
        <v>97361</v>
      </c>
      <c r="N22" s="11">
        <v>200124</v>
      </c>
      <c r="O22" s="11">
        <v>102364</v>
      </c>
      <c r="P22" s="11">
        <v>97760</v>
      </c>
      <c r="Q22" s="11">
        <v>202554</v>
      </c>
      <c r="R22" s="11">
        <v>103877</v>
      </c>
      <c r="S22" s="11">
        <v>98677</v>
      </c>
      <c r="T22" s="11">
        <v>204723</v>
      </c>
      <c r="U22" s="11">
        <v>103916</v>
      </c>
      <c r="V22" s="11">
        <v>100807</v>
      </c>
      <c r="W22" s="11">
        <v>207815</v>
      </c>
      <c r="X22" s="11">
        <v>104829</v>
      </c>
      <c r="Y22" s="11">
        <v>102986</v>
      </c>
      <c r="Z22" s="11">
        <v>209892</v>
      </c>
      <c r="AA22" s="11">
        <v>104831</v>
      </c>
      <c r="AB22" s="11">
        <v>105061</v>
      </c>
      <c r="AC22" s="11">
        <v>211886</v>
      </c>
      <c r="AD22" s="11">
        <v>106786</v>
      </c>
      <c r="AE22" s="11">
        <v>105100</v>
      </c>
      <c r="AF22" s="11">
        <v>218380</v>
      </c>
      <c r="AG22" s="11">
        <v>110079</v>
      </c>
      <c r="AH22" s="11">
        <v>108301</v>
      </c>
      <c r="AI22" s="11">
        <v>221521</v>
      </c>
      <c r="AJ22" s="11">
        <v>112579</v>
      </c>
      <c r="AK22" s="11">
        <v>108942</v>
      </c>
      <c r="AL22" s="11">
        <v>223719</v>
      </c>
      <c r="AM22" s="11">
        <v>112633</v>
      </c>
      <c r="AN22" s="11">
        <v>111086</v>
      </c>
      <c r="AO22" s="11">
        <v>223859</v>
      </c>
      <c r="AP22" s="11">
        <v>111326</v>
      </c>
      <c r="AQ22" s="11">
        <v>112533</v>
      </c>
      <c r="AR22" s="11">
        <v>222361</v>
      </c>
      <c r="AS22" s="11">
        <v>107915</v>
      </c>
      <c r="AT22" s="11">
        <v>114446</v>
      </c>
      <c r="AU22" s="11">
        <v>218603</v>
      </c>
      <c r="AV22" s="11">
        <v>104070</v>
      </c>
      <c r="AW22" s="11">
        <v>114533</v>
      </c>
    </row>
    <row r="23" spans="1:49" ht="12.75" customHeight="1" x14ac:dyDescent="0.25">
      <c r="A23" s="12" t="s">
        <v>23</v>
      </c>
      <c r="B23" s="13">
        <v>104437</v>
      </c>
      <c r="C23" s="13">
        <v>51258</v>
      </c>
      <c r="D23" s="13">
        <v>53179</v>
      </c>
      <c r="E23" s="13">
        <v>102729</v>
      </c>
      <c r="F23" s="13">
        <v>51188</v>
      </c>
      <c r="G23" s="13">
        <v>51541</v>
      </c>
      <c r="H23" s="13">
        <v>102267</v>
      </c>
      <c r="I23" s="13">
        <v>51251</v>
      </c>
      <c r="J23" s="13">
        <v>51016</v>
      </c>
      <c r="K23" s="13">
        <v>102176</v>
      </c>
      <c r="L23" s="13">
        <v>51767</v>
      </c>
      <c r="M23" s="13">
        <v>50409</v>
      </c>
      <c r="N23" s="13">
        <v>102630</v>
      </c>
      <c r="O23" s="13">
        <v>52149</v>
      </c>
      <c r="P23" s="13">
        <v>50481</v>
      </c>
      <c r="Q23" s="13">
        <v>103027</v>
      </c>
      <c r="R23" s="13">
        <v>52252</v>
      </c>
      <c r="S23" s="13">
        <v>50775</v>
      </c>
      <c r="T23" s="13">
        <v>102920</v>
      </c>
      <c r="U23" s="13">
        <v>51373</v>
      </c>
      <c r="V23" s="13">
        <v>51547</v>
      </c>
      <c r="W23" s="13">
        <v>103327</v>
      </c>
      <c r="X23" s="13">
        <v>51237</v>
      </c>
      <c r="Y23" s="13">
        <v>52090</v>
      </c>
      <c r="Z23" s="13">
        <v>103431</v>
      </c>
      <c r="AA23" s="13">
        <v>50927</v>
      </c>
      <c r="AB23" s="13">
        <v>52504</v>
      </c>
      <c r="AC23" s="13">
        <v>103166</v>
      </c>
      <c r="AD23" s="13">
        <v>51526</v>
      </c>
      <c r="AE23" s="13">
        <v>51640</v>
      </c>
      <c r="AF23" s="13">
        <v>106461</v>
      </c>
      <c r="AG23" s="13">
        <v>53309</v>
      </c>
      <c r="AH23" s="13">
        <v>53152</v>
      </c>
      <c r="AI23" s="13">
        <v>108181</v>
      </c>
      <c r="AJ23" s="13">
        <v>54420</v>
      </c>
      <c r="AK23" s="13">
        <v>53761</v>
      </c>
      <c r="AL23" s="13">
        <v>109491</v>
      </c>
      <c r="AM23" s="13">
        <v>54668</v>
      </c>
      <c r="AN23" s="13">
        <v>54823</v>
      </c>
      <c r="AO23" s="13">
        <v>109326</v>
      </c>
      <c r="AP23" s="13">
        <v>54125</v>
      </c>
      <c r="AQ23" s="13">
        <v>55201</v>
      </c>
      <c r="AR23" s="13">
        <v>108416</v>
      </c>
      <c r="AS23" s="13">
        <v>52535</v>
      </c>
      <c r="AT23" s="13">
        <v>55881</v>
      </c>
      <c r="AU23" s="13">
        <v>106689</v>
      </c>
      <c r="AV23" s="13">
        <v>50690</v>
      </c>
      <c r="AW23" s="13">
        <v>55999</v>
      </c>
    </row>
    <row r="24" spans="1:49" ht="12.75" customHeight="1" x14ac:dyDescent="0.25">
      <c r="A24" s="10" t="s">
        <v>24</v>
      </c>
      <c r="B24" s="11">
        <v>153568</v>
      </c>
      <c r="C24" s="11">
        <v>72646</v>
      </c>
      <c r="D24" s="11">
        <v>80922</v>
      </c>
      <c r="E24" s="11">
        <v>149024</v>
      </c>
      <c r="F24" s="11">
        <v>71127</v>
      </c>
      <c r="G24" s="11">
        <v>77897</v>
      </c>
      <c r="H24" s="11">
        <v>146108</v>
      </c>
      <c r="I24" s="11">
        <v>69868</v>
      </c>
      <c r="J24" s="11">
        <v>76240</v>
      </c>
      <c r="K24" s="11">
        <v>143746</v>
      </c>
      <c r="L24" s="11">
        <v>69461</v>
      </c>
      <c r="M24" s="11">
        <v>74285</v>
      </c>
      <c r="N24" s="11">
        <v>141498</v>
      </c>
      <c r="O24" s="11">
        <v>68814</v>
      </c>
      <c r="P24" s="11">
        <v>72684</v>
      </c>
      <c r="Q24" s="11">
        <v>140381</v>
      </c>
      <c r="R24" s="11">
        <v>68609</v>
      </c>
      <c r="S24" s="11">
        <v>71772</v>
      </c>
      <c r="T24" s="11">
        <v>139181</v>
      </c>
      <c r="U24" s="11">
        <v>67378</v>
      </c>
      <c r="V24" s="11">
        <v>71803</v>
      </c>
      <c r="W24" s="11">
        <v>138752</v>
      </c>
      <c r="X24" s="11">
        <v>67343</v>
      </c>
      <c r="Y24" s="11">
        <v>71409</v>
      </c>
      <c r="Z24" s="11">
        <v>138418</v>
      </c>
      <c r="AA24" s="11">
        <v>67061</v>
      </c>
      <c r="AB24" s="11">
        <v>71357</v>
      </c>
      <c r="AC24" s="11">
        <v>138539</v>
      </c>
      <c r="AD24" s="11">
        <v>68701</v>
      </c>
      <c r="AE24" s="11">
        <v>69838</v>
      </c>
      <c r="AF24" s="11">
        <v>142352</v>
      </c>
      <c r="AG24" s="11">
        <v>70826</v>
      </c>
      <c r="AH24" s="11">
        <v>71526</v>
      </c>
      <c r="AI24" s="11">
        <v>147577</v>
      </c>
      <c r="AJ24" s="11">
        <v>74873</v>
      </c>
      <c r="AK24" s="11">
        <v>72704</v>
      </c>
      <c r="AL24" s="11">
        <v>150796</v>
      </c>
      <c r="AM24" s="11">
        <v>76173</v>
      </c>
      <c r="AN24" s="11">
        <v>74623</v>
      </c>
      <c r="AO24" s="11">
        <v>153199</v>
      </c>
      <c r="AP24" s="11">
        <v>77286</v>
      </c>
      <c r="AQ24" s="11">
        <v>75913</v>
      </c>
      <c r="AR24" s="11">
        <v>155052</v>
      </c>
      <c r="AS24" s="11">
        <v>76706</v>
      </c>
      <c r="AT24" s="11">
        <v>78346</v>
      </c>
      <c r="AU24" s="11">
        <v>155799</v>
      </c>
      <c r="AV24" s="11">
        <v>76019</v>
      </c>
      <c r="AW24" s="11">
        <v>79780</v>
      </c>
    </row>
    <row r="25" spans="1:49" ht="12.75" customHeight="1" x14ac:dyDescent="0.25">
      <c r="A25" s="14" t="s">
        <v>25</v>
      </c>
      <c r="B25" s="15">
        <v>102227</v>
      </c>
      <c r="C25" s="15">
        <v>50811</v>
      </c>
      <c r="D25" s="15">
        <v>51416</v>
      </c>
      <c r="E25" s="15">
        <v>101084</v>
      </c>
      <c r="F25" s="15">
        <v>50217</v>
      </c>
      <c r="G25" s="15">
        <v>50867</v>
      </c>
      <c r="H25" s="15">
        <v>100849</v>
      </c>
      <c r="I25" s="15">
        <v>50148</v>
      </c>
      <c r="J25" s="15">
        <v>50701</v>
      </c>
      <c r="K25" s="15">
        <v>101188</v>
      </c>
      <c r="L25" s="15">
        <v>50760</v>
      </c>
      <c r="M25" s="15">
        <v>50428</v>
      </c>
      <c r="N25" s="15">
        <v>101336</v>
      </c>
      <c r="O25" s="15">
        <v>51398</v>
      </c>
      <c r="P25" s="15">
        <v>49938</v>
      </c>
      <c r="Q25" s="15">
        <v>101916</v>
      </c>
      <c r="R25" s="15">
        <v>52002</v>
      </c>
      <c r="S25" s="15">
        <v>49914</v>
      </c>
      <c r="T25" s="15">
        <v>102695</v>
      </c>
      <c r="U25" s="15">
        <v>51802</v>
      </c>
      <c r="V25" s="15">
        <v>50893</v>
      </c>
      <c r="W25" s="15">
        <v>104141</v>
      </c>
      <c r="X25" s="15">
        <v>52418</v>
      </c>
      <c r="Y25" s="15">
        <v>51723</v>
      </c>
      <c r="Z25" s="15">
        <v>104973</v>
      </c>
      <c r="AA25" s="15">
        <v>52406</v>
      </c>
      <c r="AB25" s="15">
        <v>52567</v>
      </c>
      <c r="AC25" s="15">
        <v>105904</v>
      </c>
      <c r="AD25" s="15">
        <v>53378</v>
      </c>
      <c r="AE25" s="15">
        <v>52526</v>
      </c>
      <c r="AF25" s="15">
        <v>109620</v>
      </c>
      <c r="AG25" s="15">
        <v>54974</v>
      </c>
      <c r="AH25" s="15">
        <v>54646</v>
      </c>
      <c r="AI25" s="15">
        <v>110158</v>
      </c>
      <c r="AJ25" s="15">
        <v>55432</v>
      </c>
      <c r="AK25" s="15">
        <v>54726</v>
      </c>
      <c r="AL25" s="15">
        <v>111116</v>
      </c>
      <c r="AM25" s="15">
        <v>55339</v>
      </c>
      <c r="AN25" s="15">
        <v>55777</v>
      </c>
      <c r="AO25" s="15">
        <v>110961</v>
      </c>
      <c r="AP25" s="15">
        <v>54475</v>
      </c>
      <c r="AQ25" s="15">
        <v>56486</v>
      </c>
      <c r="AR25" s="15">
        <v>109457</v>
      </c>
      <c r="AS25" s="15">
        <v>52515</v>
      </c>
      <c r="AT25" s="15">
        <v>56942</v>
      </c>
      <c r="AU25" s="15">
        <v>106623</v>
      </c>
      <c r="AV25" s="15">
        <v>50274</v>
      </c>
      <c r="AW25" s="15">
        <v>56349</v>
      </c>
    </row>
    <row r="26" spans="1:49" ht="12.75" customHeight="1" x14ac:dyDescent="0.25">
      <c r="A26" s="175" t="s">
        <v>44</v>
      </c>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row>
    <row r="27" spans="1:49" ht="12.75" customHeight="1" x14ac:dyDescent="0.25">
      <c r="A27" s="175" t="s">
        <v>120</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row>
    <row r="29" spans="1:49" x14ac:dyDescent="0.25">
      <c r="Q29" s="55"/>
      <c r="R29" s="55"/>
    </row>
    <row r="30" spans="1:49" x14ac:dyDescent="0.25">
      <c r="Q30" s="55"/>
      <c r="R30" s="55"/>
      <c r="S30" s="55"/>
      <c r="AL30" s="55"/>
    </row>
  </sheetData>
  <mergeCells count="54">
    <mergeCell ref="W3:Y3"/>
    <mergeCell ref="A27:AW27"/>
    <mergeCell ref="AU4:AU5"/>
    <mergeCell ref="AV4:AW4"/>
    <mergeCell ref="A26:AW26"/>
    <mergeCell ref="AL4:AL5"/>
    <mergeCell ref="AM4:AN4"/>
    <mergeCell ref="AO4:AO5"/>
    <mergeCell ref="AP4:AQ4"/>
    <mergeCell ref="AR4:AR5"/>
    <mergeCell ref="AS4:AT4"/>
    <mergeCell ref="AF4:AF5"/>
    <mergeCell ref="AG4:AH4"/>
    <mergeCell ref="AI4:AI5"/>
    <mergeCell ref="AJ4:AK4"/>
    <mergeCell ref="W4:W5"/>
    <mergeCell ref="X4:Y4"/>
    <mergeCell ref="A1:AW1"/>
    <mergeCell ref="A2:AW2"/>
    <mergeCell ref="A3:A6"/>
    <mergeCell ref="Z3:AB3"/>
    <mergeCell ref="AC3:AE3"/>
    <mergeCell ref="AF3:AH3"/>
    <mergeCell ref="AI3:AK3"/>
    <mergeCell ref="AL3:AN3"/>
    <mergeCell ref="AO3:AQ3"/>
    <mergeCell ref="AR3:AT3"/>
    <mergeCell ref="AU3:AW3"/>
    <mergeCell ref="Z4:Z5"/>
    <mergeCell ref="AA4:AB4"/>
    <mergeCell ref="AC4:AC5"/>
    <mergeCell ref="AD4:AE4"/>
    <mergeCell ref="T3:V3"/>
    <mergeCell ref="T4:T5"/>
    <mergeCell ref="U4:V4"/>
    <mergeCell ref="Q3:S3"/>
    <mergeCell ref="Q4:Q5"/>
    <mergeCell ref="R4:S4"/>
    <mergeCell ref="B3:D3"/>
    <mergeCell ref="B4:B5"/>
    <mergeCell ref="C4:D4"/>
    <mergeCell ref="B6:AW6"/>
    <mergeCell ref="H3:J3"/>
    <mergeCell ref="H4:H5"/>
    <mergeCell ref="I4:J4"/>
    <mergeCell ref="E3:G3"/>
    <mergeCell ref="E4:E5"/>
    <mergeCell ref="F4:G4"/>
    <mergeCell ref="N3:P3"/>
    <mergeCell ref="N4:N5"/>
    <mergeCell ref="O4:P4"/>
    <mergeCell ref="K3:M3"/>
    <mergeCell ref="K4:K5"/>
    <mergeCell ref="L4:M4"/>
  </mergeCells>
  <hyperlinks>
    <hyperlink ref="A1" location="Inhalt!A1" display="Zurück zum Inhalt"/>
  </hyperlinks>
  <pageMargins left="0.7" right="0.7" top="0.78740157499999996" bottom="0.78740157499999996" header="0.3" footer="0.3"/>
  <pageSetup paperSize="9" scale="54" orientation="portrait"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9"/>
  <sheetViews>
    <sheetView zoomScaleNormal="100" workbookViewId="0">
      <selection sqref="A1:AB1"/>
    </sheetView>
  </sheetViews>
  <sheetFormatPr baseColWidth="10" defaultColWidth="10.85546875" defaultRowHeight="15" x14ac:dyDescent="0.25"/>
  <cols>
    <col min="1" max="1" width="17.140625" style="52" customWidth="1"/>
    <col min="2" max="3" width="10.85546875" style="52"/>
    <col min="4" max="4" width="8.85546875" style="52" customWidth="1"/>
    <col min="5" max="6" width="10.85546875" style="52"/>
    <col min="7" max="7" width="9.42578125" style="52" customWidth="1"/>
    <col min="8" max="9" width="10.85546875" style="52"/>
    <col min="10" max="10" width="9.42578125" style="52" customWidth="1"/>
    <col min="11" max="12" width="10.85546875" style="52"/>
    <col min="13" max="13" width="8.140625" style="52" customWidth="1"/>
    <col min="14" max="15" width="10.85546875" style="52"/>
    <col min="16" max="16" width="9.140625" style="52" customWidth="1"/>
    <col min="17" max="18" width="10.85546875" style="52"/>
    <col min="19" max="19" width="8.42578125" style="52" customWidth="1"/>
    <col min="20" max="21" width="10.85546875" style="52"/>
    <col min="22" max="22" width="7.85546875" style="52" customWidth="1"/>
    <col min="23" max="24" width="10.85546875" style="52"/>
    <col min="25" max="25" width="9.85546875" style="52" customWidth="1"/>
    <col min="26" max="27" width="10.85546875" style="52"/>
    <col min="28" max="28" width="8.85546875" style="52" customWidth="1"/>
    <col min="29" max="30" width="10.85546875" style="52"/>
    <col min="31" max="31" width="8.85546875" style="52" customWidth="1"/>
    <col min="32" max="33" width="10.85546875" style="52"/>
    <col min="34" max="34" width="8.5703125" style="52" customWidth="1"/>
    <col min="35" max="36" width="10.85546875" style="52"/>
    <col min="37" max="37" width="8.85546875" style="52" customWidth="1"/>
    <col min="38" max="39" width="10.85546875" style="52"/>
    <col min="40" max="40" width="9.140625" style="52" customWidth="1"/>
    <col min="41" max="42" width="10.85546875" style="52"/>
    <col min="43" max="43" width="7.85546875" style="52" customWidth="1"/>
    <col min="44" max="45" width="10.85546875" style="52"/>
    <col min="46" max="46" width="8.42578125" style="52" customWidth="1"/>
    <col min="47" max="48" width="10.85546875" style="52"/>
    <col min="49" max="49" width="8.42578125" style="52" customWidth="1"/>
    <col min="50" max="51" width="10.85546875" style="52"/>
    <col min="52" max="52" width="9.5703125" style="52" customWidth="1"/>
    <col min="53" max="16384" width="10.85546875" style="52"/>
  </cols>
  <sheetData>
    <row r="1" spans="1:53" ht="24" customHeight="1" x14ac:dyDescent="0.25">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row>
    <row r="2" spans="1:53" ht="15" customHeight="1" x14ac:dyDescent="0.25">
      <c r="A2" s="171" t="s">
        <v>115</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row>
    <row r="3" spans="1:53" ht="12.75" customHeight="1" x14ac:dyDescent="0.25">
      <c r="A3" s="168" t="s">
        <v>26</v>
      </c>
      <c r="B3" s="187">
        <v>2006</v>
      </c>
      <c r="C3" s="188"/>
      <c r="D3" s="189"/>
      <c r="E3" s="187">
        <v>2007</v>
      </c>
      <c r="F3" s="188"/>
      <c r="G3" s="189"/>
      <c r="H3" s="187">
        <v>2008</v>
      </c>
      <c r="I3" s="188"/>
      <c r="J3" s="189"/>
      <c r="K3" s="187">
        <v>2009</v>
      </c>
      <c r="L3" s="188"/>
      <c r="M3" s="189"/>
      <c r="N3" s="187">
        <v>2010</v>
      </c>
      <c r="O3" s="188"/>
      <c r="P3" s="189"/>
      <c r="Q3" s="187">
        <v>2011</v>
      </c>
      <c r="R3" s="188"/>
      <c r="S3" s="189"/>
      <c r="T3" s="187">
        <v>2012</v>
      </c>
      <c r="U3" s="188"/>
      <c r="V3" s="189"/>
      <c r="W3" s="187">
        <v>2013</v>
      </c>
      <c r="X3" s="188"/>
      <c r="Y3" s="189"/>
      <c r="Z3" s="187">
        <v>2014</v>
      </c>
      <c r="AA3" s="188">
        <v>2009</v>
      </c>
      <c r="AB3" s="189"/>
      <c r="AC3" s="187" t="s">
        <v>27</v>
      </c>
      <c r="AD3" s="188"/>
      <c r="AE3" s="188"/>
      <c r="AF3" s="187">
        <v>2016</v>
      </c>
      <c r="AG3" s="188"/>
      <c r="AH3" s="189"/>
      <c r="AI3" s="187">
        <v>2017</v>
      </c>
      <c r="AJ3" s="188"/>
      <c r="AK3" s="189"/>
      <c r="AL3" s="187">
        <v>2018</v>
      </c>
      <c r="AM3" s="188"/>
      <c r="AN3" s="188"/>
      <c r="AO3" s="187">
        <v>2019</v>
      </c>
      <c r="AP3" s="188"/>
      <c r="AQ3" s="188"/>
      <c r="AR3" s="187" t="s">
        <v>93</v>
      </c>
      <c r="AS3" s="188"/>
      <c r="AT3" s="188"/>
      <c r="AU3" s="187">
        <v>2021</v>
      </c>
      <c r="AV3" s="188"/>
      <c r="AW3" s="188"/>
      <c r="AX3" s="187" t="s">
        <v>43</v>
      </c>
      <c r="AY3" s="188"/>
      <c r="AZ3" s="188"/>
      <c r="BA3" s="54"/>
    </row>
    <row r="4" spans="1:53" ht="12.75" customHeight="1" x14ac:dyDescent="0.25">
      <c r="A4" s="193"/>
      <c r="B4" s="190" t="s">
        <v>28</v>
      </c>
      <c r="C4" s="187" t="s">
        <v>3</v>
      </c>
      <c r="D4" s="189"/>
      <c r="E4" s="190" t="s">
        <v>2</v>
      </c>
      <c r="F4" s="187" t="s">
        <v>29</v>
      </c>
      <c r="G4" s="189"/>
      <c r="H4" s="190" t="s">
        <v>2</v>
      </c>
      <c r="I4" s="187" t="s">
        <v>29</v>
      </c>
      <c r="J4" s="189"/>
      <c r="K4" s="190" t="s">
        <v>2</v>
      </c>
      <c r="L4" s="187" t="s">
        <v>29</v>
      </c>
      <c r="M4" s="189"/>
      <c r="N4" s="190" t="s">
        <v>2</v>
      </c>
      <c r="O4" s="187" t="s">
        <v>29</v>
      </c>
      <c r="P4" s="189"/>
      <c r="Q4" s="190" t="s">
        <v>2</v>
      </c>
      <c r="R4" s="187" t="s">
        <v>29</v>
      </c>
      <c r="S4" s="189"/>
      <c r="T4" s="190" t="s">
        <v>28</v>
      </c>
      <c r="U4" s="187" t="s">
        <v>3</v>
      </c>
      <c r="V4" s="189"/>
      <c r="W4" s="190" t="s">
        <v>28</v>
      </c>
      <c r="X4" s="187" t="s">
        <v>3</v>
      </c>
      <c r="Y4" s="189"/>
      <c r="Z4" s="190" t="s">
        <v>28</v>
      </c>
      <c r="AA4" s="187" t="s">
        <v>3</v>
      </c>
      <c r="AB4" s="189"/>
      <c r="AC4" s="190" t="s">
        <v>28</v>
      </c>
      <c r="AD4" s="187" t="s">
        <v>3</v>
      </c>
      <c r="AE4" s="189"/>
      <c r="AF4" s="190" t="s">
        <v>2</v>
      </c>
      <c r="AG4" s="187" t="s">
        <v>3</v>
      </c>
      <c r="AH4" s="189"/>
      <c r="AI4" s="190" t="s">
        <v>2</v>
      </c>
      <c r="AJ4" s="187" t="s">
        <v>3</v>
      </c>
      <c r="AK4" s="189"/>
      <c r="AL4" s="190" t="s">
        <v>2</v>
      </c>
      <c r="AM4" s="187" t="s">
        <v>3</v>
      </c>
      <c r="AN4" s="188"/>
      <c r="AO4" s="190" t="s">
        <v>2</v>
      </c>
      <c r="AP4" s="187" t="s">
        <v>3</v>
      </c>
      <c r="AQ4" s="188"/>
      <c r="AR4" s="190" t="s">
        <v>2</v>
      </c>
      <c r="AS4" s="187" t="s">
        <v>3</v>
      </c>
      <c r="AT4" s="188"/>
      <c r="AU4" s="190" t="s">
        <v>2</v>
      </c>
      <c r="AV4" s="187" t="s">
        <v>3</v>
      </c>
      <c r="AW4" s="188"/>
      <c r="AX4" s="190" t="s">
        <v>2</v>
      </c>
      <c r="AY4" s="187" t="s">
        <v>3</v>
      </c>
      <c r="AZ4" s="188"/>
      <c r="BA4" s="54"/>
    </row>
    <row r="5" spans="1:53" ht="25.5" customHeight="1" x14ac:dyDescent="0.25">
      <c r="A5" s="193"/>
      <c r="B5" s="192"/>
      <c r="C5" s="16" t="s">
        <v>30</v>
      </c>
      <c r="D5" s="17" t="s">
        <v>107</v>
      </c>
      <c r="E5" s="192"/>
      <c r="F5" s="16" t="s">
        <v>30</v>
      </c>
      <c r="G5" s="17" t="s">
        <v>107</v>
      </c>
      <c r="H5" s="191"/>
      <c r="I5" s="16" t="s">
        <v>30</v>
      </c>
      <c r="J5" s="17" t="s">
        <v>107</v>
      </c>
      <c r="K5" s="191"/>
      <c r="L5" s="16" t="s">
        <v>30</v>
      </c>
      <c r="M5" s="17" t="s">
        <v>107</v>
      </c>
      <c r="N5" s="192"/>
      <c r="O5" s="16" t="s">
        <v>30</v>
      </c>
      <c r="P5" s="17" t="s">
        <v>107</v>
      </c>
      <c r="Q5" s="191"/>
      <c r="R5" s="16" t="s">
        <v>30</v>
      </c>
      <c r="S5" s="17" t="s">
        <v>107</v>
      </c>
      <c r="T5" s="191"/>
      <c r="U5" s="16" t="s">
        <v>30</v>
      </c>
      <c r="V5" s="17" t="s">
        <v>107</v>
      </c>
      <c r="W5" s="192"/>
      <c r="X5" s="16" t="s">
        <v>30</v>
      </c>
      <c r="Y5" s="17" t="s">
        <v>107</v>
      </c>
      <c r="Z5" s="192"/>
      <c r="AA5" s="16" t="s">
        <v>30</v>
      </c>
      <c r="AB5" s="17" t="s">
        <v>107</v>
      </c>
      <c r="AC5" s="192"/>
      <c r="AD5" s="16" t="s">
        <v>30</v>
      </c>
      <c r="AE5" s="17" t="s">
        <v>107</v>
      </c>
      <c r="AF5" s="192"/>
      <c r="AG5" s="18" t="s">
        <v>30</v>
      </c>
      <c r="AH5" s="17" t="s">
        <v>107</v>
      </c>
      <c r="AI5" s="192"/>
      <c r="AJ5" s="19" t="s">
        <v>30</v>
      </c>
      <c r="AK5" s="17" t="s">
        <v>107</v>
      </c>
      <c r="AL5" s="192"/>
      <c r="AM5" s="19" t="s">
        <v>30</v>
      </c>
      <c r="AN5" s="17" t="s">
        <v>107</v>
      </c>
      <c r="AO5" s="192"/>
      <c r="AP5" s="19" t="s">
        <v>30</v>
      </c>
      <c r="AQ5" s="17" t="s">
        <v>107</v>
      </c>
      <c r="AR5" s="192"/>
      <c r="AS5" s="19" t="s">
        <v>30</v>
      </c>
      <c r="AT5" s="17" t="s">
        <v>107</v>
      </c>
      <c r="AU5" s="192"/>
      <c r="AV5" s="19" t="s">
        <v>30</v>
      </c>
      <c r="AW5" s="17" t="s">
        <v>107</v>
      </c>
      <c r="AX5" s="192"/>
      <c r="AY5" s="19" t="s">
        <v>30</v>
      </c>
      <c r="AZ5" s="17" t="s">
        <v>107</v>
      </c>
      <c r="BA5" s="54"/>
    </row>
    <row r="6" spans="1:53" ht="12.75" customHeight="1" x14ac:dyDescent="0.25">
      <c r="A6" s="194"/>
      <c r="B6" s="196" t="s">
        <v>31</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20"/>
      <c r="AS6" s="20"/>
      <c r="AT6" s="20"/>
      <c r="AU6" s="20"/>
      <c r="AV6" s="20"/>
      <c r="AW6" s="20"/>
      <c r="AX6" s="196" t="s">
        <v>32</v>
      </c>
      <c r="AY6" s="173"/>
      <c r="AZ6" s="173"/>
      <c r="BA6" s="54"/>
    </row>
    <row r="7" spans="1:53" ht="12.75" customHeight="1" x14ac:dyDescent="0.25">
      <c r="A7" s="21"/>
      <c r="B7" s="170" t="s">
        <v>7</v>
      </c>
      <c r="C7" s="170"/>
      <c r="D7" s="170"/>
      <c r="E7" s="170"/>
      <c r="F7" s="170"/>
      <c r="G7" s="170"/>
      <c r="H7" s="170"/>
      <c r="I7" s="170"/>
      <c r="J7" s="170"/>
      <c r="K7" s="170"/>
      <c r="L7" s="170"/>
      <c r="M7" s="170"/>
      <c r="N7" s="170"/>
      <c r="O7" s="170"/>
      <c r="P7" s="170"/>
      <c r="Q7" s="170"/>
      <c r="R7" s="170"/>
      <c r="S7" s="170"/>
      <c r="T7" s="170"/>
      <c r="U7" s="170"/>
      <c r="V7" s="170"/>
      <c r="W7" s="170" t="s">
        <v>7</v>
      </c>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54"/>
    </row>
    <row r="8" spans="1:53" ht="12.75" customHeight="1" x14ac:dyDescent="0.25">
      <c r="A8" s="22" t="s">
        <v>33</v>
      </c>
      <c r="B8" s="70">
        <f>SUM(C8:D8)</f>
        <v>13.7</v>
      </c>
      <c r="C8" s="70">
        <v>12.1</v>
      </c>
      <c r="D8" s="71">
        <v>1.6</v>
      </c>
      <c r="E8" s="70">
        <f t="shared" ref="E8:E15" si="0">SUM(F8:G8)</f>
        <v>15.6</v>
      </c>
      <c r="F8" s="70">
        <v>13.5</v>
      </c>
      <c r="G8" s="71">
        <v>2.1</v>
      </c>
      <c r="H8" s="70">
        <v>17.600000000000001</v>
      </c>
      <c r="I8" s="70">
        <v>15.3</v>
      </c>
      <c r="J8" s="71">
        <v>2.5</v>
      </c>
      <c r="K8" s="70">
        <f>SUM(L8:M8)</f>
        <v>20.2</v>
      </c>
      <c r="L8" s="70">
        <v>17.399999999999999</v>
      </c>
      <c r="M8" s="71">
        <v>2.8</v>
      </c>
      <c r="N8" s="70">
        <v>23.1</v>
      </c>
      <c r="O8" s="70">
        <v>19.600706404100553</v>
      </c>
      <c r="P8" s="71">
        <v>3.4</v>
      </c>
      <c r="Q8" s="70">
        <v>25.2</v>
      </c>
      <c r="R8" s="70">
        <v>21.451569791536393</v>
      </c>
      <c r="S8" s="71">
        <v>3.8</v>
      </c>
      <c r="T8" s="70">
        <v>27.6</v>
      </c>
      <c r="U8" s="70">
        <v>23.4</v>
      </c>
      <c r="V8" s="71">
        <v>4.2862829678145147</v>
      </c>
      <c r="W8" s="70">
        <f>SUM(X8:Y8)</f>
        <v>29.291810864647527</v>
      </c>
      <c r="X8" s="70">
        <v>24.754615768156665</v>
      </c>
      <c r="Y8" s="71">
        <v>4.5371950964908621</v>
      </c>
      <c r="Z8" s="70">
        <v>32.299999999999997</v>
      </c>
      <c r="AA8" s="70">
        <v>27.454907860134554</v>
      </c>
      <c r="AB8" s="71">
        <v>4.8489236700672675</v>
      </c>
      <c r="AC8" s="70">
        <f t="shared" ref="AC8:AC15" si="1">SUM(AD8:AE8)</f>
        <v>32.9</v>
      </c>
      <c r="AD8" s="70">
        <v>28.2</v>
      </c>
      <c r="AE8" s="71">
        <v>4.7</v>
      </c>
      <c r="AF8" s="70">
        <f t="shared" ref="AF8:AF15" si="2">SUM(AG8:AH8)</f>
        <v>32.699999999999996</v>
      </c>
      <c r="AG8" s="70">
        <v>27.9</v>
      </c>
      <c r="AH8" s="71">
        <v>4.8</v>
      </c>
      <c r="AI8" s="70">
        <v>33.1</v>
      </c>
      <c r="AJ8" s="70">
        <v>28</v>
      </c>
      <c r="AK8" s="72">
        <v>5.0999999999999996</v>
      </c>
      <c r="AL8" s="70">
        <v>33.571812159868998</v>
      </c>
      <c r="AM8" s="70">
        <v>28.288441742270237</v>
      </c>
      <c r="AN8" s="72">
        <v>5.3</v>
      </c>
      <c r="AO8" s="70">
        <v>34.34435458117342</v>
      </c>
      <c r="AP8" s="70">
        <v>28.847089155993512</v>
      </c>
      <c r="AQ8" s="70">
        <v>5.4972654251799096</v>
      </c>
      <c r="AR8" s="70">
        <v>35</v>
      </c>
      <c r="AS8" s="70">
        <v>29.3</v>
      </c>
      <c r="AT8" s="70">
        <v>5.7</v>
      </c>
      <c r="AU8" s="70">
        <v>34.4</v>
      </c>
      <c r="AV8" s="70">
        <v>28.9</v>
      </c>
      <c r="AW8" s="70">
        <v>5.5</v>
      </c>
      <c r="AX8" s="73">
        <f t="shared" ref="AX8:AX15" si="3">AU8-Q8</f>
        <v>9.1999999999999993</v>
      </c>
      <c r="AY8" s="73">
        <f t="shared" ref="AY8:AZ11" si="4">AV8-R8</f>
        <v>7.4484302084636056</v>
      </c>
      <c r="AZ8" s="74">
        <f t="shared" si="4"/>
        <v>1.7000000000000002</v>
      </c>
      <c r="BA8" s="54"/>
    </row>
    <row r="9" spans="1:53" ht="12.75" customHeight="1" x14ac:dyDescent="0.25">
      <c r="A9" s="23" t="s">
        <v>34</v>
      </c>
      <c r="B9" s="75">
        <f>SUM(C9:D9)</f>
        <v>2.2999999999999998</v>
      </c>
      <c r="C9" s="75">
        <v>1.5</v>
      </c>
      <c r="D9" s="76">
        <v>0.8</v>
      </c>
      <c r="E9" s="75">
        <f t="shared" si="0"/>
        <v>2.6</v>
      </c>
      <c r="F9" s="75">
        <v>1.6</v>
      </c>
      <c r="G9" s="76">
        <v>1</v>
      </c>
      <c r="H9" s="75">
        <f t="shared" ref="H9:H15" si="5">SUM(I9:J9)</f>
        <v>2.4000000000000004</v>
      </c>
      <c r="I9" s="75">
        <v>1.6</v>
      </c>
      <c r="J9" s="76">
        <v>0.8</v>
      </c>
      <c r="K9" s="75">
        <f>SUM(L9:M9)</f>
        <v>2.2000000000000002</v>
      </c>
      <c r="L9" s="75">
        <v>1.5</v>
      </c>
      <c r="M9" s="76">
        <v>0.7</v>
      </c>
      <c r="N9" s="75">
        <f>SUM(O9:P9)</f>
        <v>2.421555406216032</v>
      </c>
      <c r="O9" s="75">
        <v>1.5927210513101537</v>
      </c>
      <c r="P9" s="76">
        <v>0.82883435490587842</v>
      </c>
      <c r="Q9" s="75">
        <f>SUM(R9:S9)</f>
        <v>2.6134086663432772</v>
      </c>
      <c r="R9" s="75">
        <v>1.7103266871414395</v>
      </c>
      <c r="S9" s="76">
        <v>0.90308197920183764</v>
      </c>
      <c r="T9" s="75">
        <f>SUM(U9:V9)</f>
        <v>2.827448764453194</v>
      </c>
      <c r="U9" s="75">
        <v>1.8855228061221392</v>
      </c>
      <c r="V9" s="76">
        <v>0.94192595833105486</v>
      </c>
      <c r="W9" s="75">
        <f>SUM(X9:Y9)</f>
        <v>2.6853475168686356</v>
      </c>
      <c r="X9" s="75">
        <v>1.8084600302620288</v>
      </c>
      <c r="Y9" s="76">
        <v>0.87688748660660687</v>
      </c>
      <c r="Z9" s="75">
        <f>SUM(AA9:AB9)</f>
        <v>2.8218805901107555</v>
      </c>
      <c r="AA9" s="75">
        <v>1.9549834144799056</v>
      </c>
      <c r="AB9" s="76">
        <v>0.86689717563084989</v>
      </c>
      <c r="AC9" s="75">
        <f t="shared" si="1"/>
        <v>2.6</v>
      </c>
      <c r="AD9" s="75">
        <v>1.8</v>
      </c>
      <c r="AE9" s="76">
        <v>0.8</v>
      </c>
      <c r="AF9" s="75">
        <f t="shared" si="2"/>
        <v>2.5</v>
      </c>
      <c r="AG9" s="75">
        <v>1.8</v>
      </c>
      <c r="AH9" s="76">
        <v>0.7</v>
      </c>
      <c r="AI9" s="75">
        <v>2.2000000000000002</v>
      </c>
      <c r="AJ9" s="75">
        <v>1.6</v>
      </c>
      <c r="AK9" s="76">
        <v>0.7</v>
      </c>
      <c r="AL9" s="75">
        <v>2.0406993480869318</v>
      </c>
      <c r="AM9" s="75">
        <v>1.4290372627293733</v>
      </c>
      <c r="AN9" s="76">
        <v>0.61166208535755862</v>
      </c>
      <c r="AO9" s="75">
        <v>1.9387023615458596</v>
      </c>
      <c r="AP9" s="75">
        <v>1.3506756567148568</v>
      </c>
      <c r="AQ9" s="75">
        <v>0.58802670483100294</v>
      </c>
      <c r="AR9" s="75">
        <v>1.8</v>
      </c>
      <c r="AS9" s="75">
        <v>1.3</v>
      </c>
      <c r="AT9" s="75">
        <v>0.5</v>
      </c>
      <c r="AU9" s="75">
        <v>1.6</v>
      </c>
      <c r="AV9" s="75">
        <v>1.2</v>
      </c>
      <c r="AW9" s="75">
        <v>0.4</v>
      </c>
      <c r="AX9" s="77">
        <f t="shared" si="3"/>
        <v>-1.0134086663432771</v>
      </c>
      <c r="AY9" s="77">
        <f t="shared" si="4"/>
        <v>-0.51032668714143958</v>
      </c>
      <c r="AZ9" s="78">
        <f t="shared" si="4"/>
        <v>-0.50308197920183761</v>
      </c>
      <c r="BA9" s="54"/>
    </row>
    <row r="10" spans="1:53" ht="12.75" customHeight="1" x14ac:dyDescent="0.25">
      <c r="A10" s="24" t="s">
        <v>35</v>
      </c>
      <c r="B10" s="70">
        <f>SUM(C10:D10)</f>
        <v>11.7</v>
      </c>
      <c r="C10" s="70">
        <v>9.6</v>
      </c>
      <c r="D10" s="71">
        <v>2.1</v>
      </c>
      <c r="E10" s="70">
        <f t="shared" si="0"/>
        <v>13.600000000000001</v>
      </c>
      <c r="F10" s="70">
        <v>10.9</v>
      </c>
      <c r="G10" s="71">
        <v>2.7</v>
      </c>
      <c r="H10" s="70">
        <f t="shared" si="5"/>
        <v>16.399999999999999</v>
      </c>
      <c r="I10" s="70">
        <v>12.9</v>
      </c>
      <c r="J10" s="71">
        <v>3.5</v>
      </c>
      <c r="K10" s="70">
        <v>20.2</v>
      </c>
      <c r="L10" s="70">
        <v>16.100000000000001</v>
      </c>
      <c r="M10" s="71">
        <v>4.2</v>
      </c>
      <c r="N10" s="70">
        <f>SUM(O10:P10)</f>
        <v>22.71734642248574</v>
      </c>
      <c r="O10" s="70">
        <v>17.787250870897768</v>
      </c>
      <c r="P10" s="71">
        <v>4.9300955515879705</v>
      </c>
      <c r="Q10" s="70">
        <v>25.8</v>
      </c>
      <c r="R10" s="70">
        <v>20.236827742934089</v>
      </c>
      <c r="S10" s="71">
        <v>5.5</v>
      </c>
      <c r="T10" s="70">
        <v>28.4</v>
      </c>
      <c r="U10" s="70">
        <v>22.3</v>
      </c>
      <c r="V10" s="71">
        <v>6.2</v>
      </c>
      <c r="W10" s="70">
        <f>SUM(X10:Y10)</f>
        <v>30.761032716193839</v>
      </c>
      <c r="X10" s="70">
        <v>24.084091156387551</v>
      </c>
      <c r="Y10" s="71">
        <v>6.6769415598062878</v>
      </c>
      <c r="Z10" s="70">
        <f>SUM(AA10:AB10)</f>
        <v>34.59299863617381</v>
      </c>
      <c r="AA10" s="70">
        <v>27.61441391978833</v>
      </c>
      <c r="AB10" s="71">
        <v>6.9785847163854813</v>
      </c>
      <c r="AC10" s="70">
        <f t="shared" si="1"/>
        <v>35.799999999999997</v>
      </c>
      <c r="AD10" s="70">
        <v>28.8</v>
      </c>
      <c r="AE10" s="71">
        <v>7</v>
      </c>
      <c r="AF10" s="70">
        <f t="shared" si="2"/>
        <v>36.1</v>
      </c>
      <c r="AG10" s="70">
        <v>28.9</v>
      </c>
      <c r="AH10" s="71">
        <v>7.2</v>
      </c>
      <c r="AI10" s="70">
        <v>36.6</v>
      </c>
      <c r="AJ10" s="70">
        <v>29</v>
      </c>
      <c r="AK10" s="72">
        <v>7.6</v>
      </c>
      <c r="AL10" s="70">
        <v>36.281776401151042</v>
      </c>
      <c r="AM10" s="70">
        <v>28.694000746091497</v>
      </c>
      <c r="AN10" s="72">
        <v>7.5877756550595432</v>
      </c>
      <c r="AO10" s="70">
        <v>37.140213015492726</v>
      </c>
      <c r="AP10" s="70">
        <v>29.324412901475938</v>
      </c>
      <c r="AQ10" s="70">
        <v>7.8158001140167812</v>
      </c>
      <c r="AR10" s="70">
        <v>37.5</v>
      </c>
      <c r="AS10" s="70">
        <v>29.5</v>
      </c>
      <c r="AT10" s="70">
        <v>8</v>
      </c>
      <c r="AU10" s="70">
        <v>37</v>
      </c>
      <c r="AV10" s="70">
        <v>29.4</v>
      </c>
      <c r="AW10" s="70">
        <v>7.7</v>
      </c>
      <c r="AX10" s="73">
        <f t="shared" si="3"/>
        <v>11.2</v>
      </c>
      <c r="AY10" s="73">
        <f t="shared" si="4"/>
        <v>9.1631722570659093</v>
      </c>
      <c r="AZ10" s="74">
        <f t="shared" si="4"/>
        <v>2.2000000000000002</v>
      </c>
      <c r="BA10" s="54"/>
    </row>
    <row r="11" spans="1:53" ht="12.75" customHeight="1" x14ac:dyDescent="0.25">
      <c r="A11" s="23" t="s">
        <v>36</v>
      </c>
      <c r="B11" s="75">
        <v>26.6</v>
      </c>
      <c r="C11" s="75">
        <v>24.7</v>
      </c>
      <c r="D11" s="76">
        <v>1.9</v>
      </c>
      <c r="E11" s="75">
        <f t="shared" si="0"/>
        <v>29.7</v>
      </c>
      <c r="F11" s="75">
        <v>27.2</v>
      </c>
      <c r="G11" s="76">
        <v>2.5</v>
      </c>
      <c r="H11" s="75">
        <f t="shared" si="5"/>
        <v>34.4</v>
      </c>
      <c r="I11" s="75">
        <v>31.2</v>
      </c>
      <c r="J11" s="76">
        <v>3.2</v>
      </c>
      <c r="K11" s="75">
        <f>SUM(L11:M11)</f>
        <v>38.299999999999997</v>
      </c>
      <c r="L11" s="75">
        <v>34.799999999999997</v>
      </c>
      <c r="M11" s="76">
        <v>3.5</v>
      </c>
      <c r="N11" s="75">
        <v>43.5</v>
      </c>
      <c r="O11" s="75">
        <v>38.781453495960896</v>
      </c>
      <c r="P11" s="76">
        <v>4.5</v>
      </c>
      <c r="Q11" s="75">
        <v>47</v>
      </c>
      <c r="R11" s="75">
        <v>42.033246488281712</v>
      </c>
      <c r="S11" s="76">
        <v>4.9000000000000004</v>
      </c>
      <c r="T11" s="75">
        <v>51.1</v>
      </c>
      <c r="U11" s="75">
        <v>45.6</v>
      </c>
      <c r="V11" s="76">
        <v>5.6</v>
      </c>
      <c r="W11" s="75">
        <f>SUM(X11:Y11)</f>
        <v>53.881838378831944</v>
      </c>
      <c r="X11" s="75">
        <v>47.845645277462566</v>
      </c>
      <c r="Y11" s="76">
        <v>6.0361931013693786</v>
      </c>
      <c r="Z11" s="75">
        <f>SUM(AA11:AB11)</f>
        <v>59.718300295663646</v>
      </c>
      <c r="AA11" s="75">
        <v>53.006897834407688</v>
      </c>
      <c r="AB11" s="76">
        <v>6.7114024612559575</v>
      </c>
      <c r="AC11" s="75">
        <f t="shared" si="1"/>
        <v>61.3</v>
      </c>
      <c r="AD11" s="75">
        <v>54.8</v>
      </c>
      <c r="AE11" s="76">
        <v>6.5</v>
      </c>
      <c r="AF11" s="75">
        <f t="shared" si="2"/>
        <v>60.6</v>
      </c>
      <c r="AG11" s="75">
        <v>54.1</v>
      </c>
      <c r="AH11" s="76">
        <v>6.5</v>
      </c>
      <c r="AI11" s="75">
        <v>61.9</v>
      </c>
      <c r="AJ11" s="75">
        <v>54.7</v>
      </c>
      <c r="AK11" s="76">
        <v>7.2</v>
      </c>
      <c r="AL11" s="75">
        <v>62.894288813798617</v>
      </c>
      <c r="AM11" s="75">
        <v>55.232355948654863</v>
      </c>
      <c r="AN11" s="76">
        <v>7.6619328651437533</v>
      </c>
      <c r="AO11" s="75">
        <v>63.222122690932927</v>
      </c>
      <c r="AP11" s="75">
        <v>55.230230822611567</v>
      </c>
      <c r="AQ11" s="75">
        <v>7.9918918683213507</v>
      </c>
      <c r="AR11" s="75">
        <v>64.5</v>
      </c>
      <c r="AS11" s="75">
        <v>56.1</v>
      </c>
      <c r="AT11" s="75">
        <v>8.3000000000000007</v>
      </c>
      <c r="AU11" s="75">
        <v>63.5</v>
      </c>
      <c r="AV11" s="75">
        <v>55.3</v>
      </c>
      <c r="AW11" s="75">
        <v>8.3000000000000007</v>
      </c>
      <c r="AX11" s="77">
        <f t="shared" si="3"/>
        <v>16.5</v>
      </c>
      <c r="AY11" s="77">
        <f t="shared" si="4"/>
        <v>13.266753511718285</v>
      </c>
      <c r="AZ11" s="78">
        <f t="shared" si="4"/>
        <v>3.4000000000000004</v>
      </c>
      <c r="BA11" s="54"/>
    </row>
    <row r="12" spans="1:53" ht="12.75" customHeight="1" x14ac:dyDescent="0.25">
      <c r="A12" s="22" t="s">
        <v>37</v>
      </c>
      <c r="B12" s="70">
        <f>SUM(C12:D12)</f>
        <v>87.3</v>
      </c>
      <c r="C12" s="70">
        <v>86.8</v>
      </c>
      <c r="D12" s="71">
        <v>0.5</v>
      </c>
      <c r="E12" s="70">
        <f t="shared" si="0"/>
        <v>89.5</v>
      </c>
      <c r="F12" s="70">
        <v>88.9</v>
      </c>
      <c r="G12" s="71">
        <v>0.6</v>
      </c>
      <c r="H12" s="70">
        <f t="shared" si="5"/>
        <v>91.3</v>
      </c>
      <c r="I12" s="70">
        <v>90.5</v>
      </c>
      <c r="J12" s="71">
        <v>0.8</v>
      </c>
      <c r="K12" s="70">
        <f>SUM(L12:M12)</f>
        <v>91.800000000000011</v>
      </c>
      <c r="L12" s="70">
        <v>91.4</v>
      </c>
      <c r="M12" s="71">
        <v>0.4</v>
      </c>
      <c r="N12" s="70">
        <f>SUM(O12:P12)</f>
        <v>92.4</v>
      </c>
      <c r="O12" s="70">
        <v>91.9</v>
      </c>
      <c r="P12" s="71">
        <v>0.5</v>
      </c>
      <c r="Q12" s="70">
        <v>93.2</v>
      </c>
      <c r="R12" s="70">
        <v>92.6</v>
      </c>
      <c r="S12" s="71">
        <v>0.5</v>
      </c>
      <c r="T12" s="70">
        <v>94.3</v>
      </c>
      <c r="U12" s="70">
        <v>93.8</v>
      </c>
      <c r="V12" s="71">
        <v>0.5</v>
      </c>
      <c r="W12" s="70">
        <v>94.5</v>
      </c>
      <c r="X12" s="70">
        <v>94</v>
      </c>
      <c r="Y12" s="71">
        <v>0.6</v>
      </c>
      <c r="Z12" s="70">
        <v>94.5</v>
      </c>
      <c r="AA12" s="70">
        <v>94</v>
      </c>
      <c r="AB12" s="70">
        <v>0.6</v>
      </c>
      <c r="AC12" s="70">
        <f t="shared" si="1"/>
        <v>95.199999999999989</v>
      </c>
      <c r="AD12" s="70">
        <v>94.6</v>
      </c>
      <c r="AE12" s="71">
        <v>0.6</v>
      </c>
      <c r="AF12" s="70">
        <f t="shared" si="2"/>
        <v>93.899999999999991</v>
      </c>
      <c r="AG12" s="70">
        <v>93.3</v>
      </c>
      <c r="AH12" s="71">
        <v>0.6</v>
      </c>
      <c r="AI12" s="70">
        <v>93.7</v>
      </c>
      <c r="AJ12" s="70">
        <v>93.1</v>
      </c>
      <c r="AK12" s="72">
        <v>0.7</v>
      </c>
      <c r="AL12" s="70">
        <v>93.332375399357431</v>
      </c>
      <c r="AM12" s="70">
        <v>92.2</v>
      </c>
      <c r="AN12" s="72">
        <v>0.70228534607984228</v>
      </c>
      <c r="AO12" s="70">
        <v>92.923859117533311</v>
      </c>
      <c r="AP12" s="70">
        <v>92.208610749398957</v>
      </c>
      <c r="AQ12" s="70">
        <v>0.71524836813434933</v>
      </c>
      <c r="AR12" s="70">
        <v>92.9</v>
      </c>
      <c r="AS12" s="70">
        <v>91.7</v>
      </c>
      <c r="AT12" s="70">
        <v>0.8</v>
      </c>
      <c r="AU12" s="70">
        <v>92.3</v>
      </c>
      <c r="AV12" s="70">
        <v>91</v>
      </c>
      <c r="AW12" s="70">
        <v>0.8</v>
      </c>
      <c r="AX12" s="73">
        <f t="shared" si="3"/>
        <v>-0.90000000000000568</v>
      </c>
      <c r="AY12" s="73">
        <f t="shared" ref="AY12:AZ15" si="6">AV12-R12</f>
        <v>-1.5999999999999943</v>
      </c>
      <c r="AZ12" s="74">
        <f t="shared" si="6"/>
        <v>0.30000000000000004</v>
      </c>
      <c r="BA12" s="54"/>
    </row>
    <row r="13" spans="1:53" ht="12.75" customHeight="1" x14ac:dyDescent="0.25">
      <c r="A13" s="23" t="s">
        <v>38</v>
      </c>
      <c r="B13" s="75">
        <f>SUM(C13:D13)</f>
        <v>76.7</v>
      </c>
      <c r="C13" s="75">
        <v>76</v>
      </c>
      <c r="D13" s="79">
        <v>0.7</v>
      </c>
      <c r="E13" s="75">
        <f t="shared" si="0"/>
        <v>80.400000000000006</v>
      </c>
      <c r="F13" s="75">
        <v>79.5</v>
      </c>
      <c r="G13" s="79">
        <v>0.9</v>
      </c>
      <c r="H13" s="75">
        <f t="shared" si="5"/>
        <v>82.899999999999991</v>
      </c>
      <c r="I13" s="75">
        <v>81.8</v>
      </c>
      <c r="J13" s="79">
        <v>1.1000000000000001</v>
      </c>
      <c r="K13" s="75">
        <v>83.9</v>
      </c>
      <c r="L13" s="75">
        <v>83.1</v>
      </c>
      <c r="M13" s="79">
        <v>0.7</v>
      </c>
      <c r="N13" s="75">
        <f>SUM(O13:P13)</f>
        <v>86.130063160380146</v>
      </c>
      <c r="O13" s="75">
        <v>85.230063160380141</v>
      </c>
      <c r="P13" s="79">
        <v>0.9</v>
      </c>
      <c r="Q13" s="75">
        <f>SUM(R13:S13)</f>
        <v>87.544643136165547</v>
      </c>
      <c r="R13" s="75">
        <v>86.444643136165553</v>
      </c>
      <c r="S13" s="79">
        <v>1.1000000000000001</v>
      </c>
      <c r="T13" s="75">
        <f>SUM(U13:V13)</f>
        <v>88.015937572043129</v>
      </c>
      <c r="U13" s="75">
        <v>86.932118876424369</v>
      </c>
      <c r="V13" s="79">
        <v>1.0838186956187625</v>
      </c>
      <c r="W13" s="75">
        <v>89.2</v>
      </c>
      <c r="X13" s="75">
        <v>88.1</v>
      </c>
      <c r="Y13" s="79">
        <v>1.2</v>
      </c>
      <c r="Z13" s="75">
        <v>90.1</v>
      </c>
      <c r="AA13" s="75">
        <v>88.8</v>
      </c>
      <c r="AB13" s="79">
        <v>1.3</v>
      </c>
      <c r="AC13" s="75">
        <f t="shared" si="1"/>
        <v>91.3</v>
      </c>
      <c r="AD13" s="75">
        <v>90</v>
      </c>
      <c r="AE13" s="79">
        <v>1.3</v>
      </c>
      <c r="AF13" s="75">
        <f t="shared" si="2"/>
        <v>89.1</v>
      </c>
      <c r="AG13" s="75">
        <v>87.8</v>
      </c>
      <c r="AH13" s="79">
        <v>1.3</v>
      </c>
      <c r="AI13" s="75">
        <v>89.3</v>
      </c>
      <c r="AJ13" s="75">
        <v>88</v>
      </c>
      <c r="AK13" s="76">
        <v>1.3</v>
      </c>
      <c r="AL13" s="75">
        <v>88.782679781512684</v>
      </c>
      <c r="AM13" s="75">
        <v>87.20658511068936</v>
      </c>
      <c r="AN13" s="76">
        <v>1.4743687472728515</v>
      </c>
      <c r="AO13" s="75">
        <v>88.674795272174407</v>
      </c>
      <c r="AP13" s="75">
        <v>87.12503041468247</v>
      </c>
      <c r="AQ13" s="75">
        <v>1.5497648574919249</v>
      </c>
      <c r="AR13" s="75">
        <v>87.9</v>
      </c>
      <c r="AS13" s="75">
        <v>86.1</v>
      </c>
      <c r="AT13" s="75">
        <v>1.7</v>
      </c>
      <c r="AU13" s="75">
        <v>87</v>
      </c>
      <c r="AV13" s="75">
        <v>85.1</v>
      </c>
      <c r="AW13" s="75">
        <v>1.8</v>
      </c>
      <c r="AX13" s="77">
        <f t="shared" si="3"/>
        <v>-0.54464313616554705</v>
      </c>
      <c r="AY13" s="77">
        <f t="shared" si="6"/>
        <v>-1.3446431361655584</v>
      </c>
      <c r="AZ13" s="78">
        <f t="shared" si="6"/>
        <v>0.7</v>
      </c>
      <c r="BA13" s="54"/>
    </row>
    <row r="14" spans="1:53" ht="12.75" customHeight="1" x14ac:dyDescent="0.25">
      <c r="A14" s="24" t="s">
        <v>39</v>
      </c>
      <c r="B14" s="70">
        <f>SUM(C14:D14)</f>
        <v>92</v>
      </c>
      <c r="C14" s="70">
        <v>91.5</v>
      </c>
      <c r="D14" s="71">
        <v>0.5</v>
      </c>
      <c r="E14" s="70">
        <f t="shared" si="0"/>
        <v>93.1</v>
      </c>
      <c r="F14" s="70">
        <v>92.5</v>
      </c>
      <c r="G14" s="71">
        <v>0.6</v>
      </c>
      <c r="H14" s="70">
        <f t="shared" si="5"/>
        <v>95.5</v>
      </c>
      <c r="I14" s="70">
        <v>94.8</v>
      </c>
      <c r="J14" s="71">
        <v>0.7</v>
      </c>
      <c r="K14" s="70">
        <v>94.5</v>
      </c>
      <c r="L14" s="70">
        <v>94.3</v>
      </c>
      <c r="M14" s="71">
        <v>0.3</v>
      </c>
      <c r="N14" s="70">
        <f>SUM(O14:P14)</f>
        <v>94.78986310588229</v>
      </c>
      <c r="O14" s="70">
        <v>94.489863105882293</v>
      </c>
      <c r="P14" s="71">
        <v>0.3</v>
      </c>
      <c r="Q14" s="70">
        <f>SUM(R14:S14)</f>
        <v>95.876662783316419</v>
      </c>
      <c r="R14" s="70">
        <v>95.576662783316422</v>
      </c>
      <c r="S14" s="71">
        <v>0.3</v>
      </c>
      <c r="T14" s="70">
        <f>SUM(U14:V14)</f>
        <v>96.903361807500715</v>
      </c>
      <c r="U14" s="70">
        <v>96.589189095147802</v>
      </c>
      <c r="V14" s="71">
        <v>0.31417271235291727</v>
      </c>
      <c r="W14" s="70">
        <v>95.6</v>
      </c>
      <c r="X14" s="70">
        <v>95.3</v>
      </c>
      <c r="Y14" s="71">
        <v>0.32165504576626208</v>
      </c>
      <c r="Z14" s="70">
        <v>96.4</v>
      </c>
      <c r="AA14" s="70">
        <v>96.1</v>
      </c>
      <c r="AB14" s="71">
        <v>0.3</v>
      </c>
      <c r="AC14" s="70">
        <f t="shared" si="1"/>
        <v>96.4</v>
      </c>
      <c r="AD14" s="70">
        <v>96</v>
      </c>
      <c r="AE14" s="71">
        <v>0.4</v>
      </c>
      <c r="AF14" s="70">
        <f t="shared" si="2"/>
        <v>95.7</v>
      </c>
      <c r="AG14" s="70">
        <v>95.3</v>
      </c>
      <c r="AH14" s="71">
        <v>0.4</v>
      </c>
      <c r="AI14" s="70">
        <v>94.5</v>
      </c>
      <c r="AJ14" s="70">
        <v>94.1</v>
      </c>
      <c r="AK14" s="72">
        <v>0.4</v>
      </c>
      <c r="AL14" s="70">
        <v>95.252561442608837</v>
      </c>
      <c r="AM14" s="70">
        <v>94.723721117784805</v>
      </c>
      <c r="AN14" s="72">
        <v>0.4</v>
      </c>
      <c r="AO14" s="70">
        <v>94.5540944730907</v>
      </c>
      <c r="AP14" s="70">
        <v>94.214556938083632</v>
      </c>
      <c r="AQ14" s="70">
        <v>0.33953753500706341</v>
      </c>
      <c r="AR14" s="70">
        <v>94.7</v>
      </c>
      <c r="AS14" s="70">
        <v>94.1</v>
      </c>
      <c r="AT14" s="70">
        <v>0.4</v>
      </c>
      <c r="AU14" s="70">
        <v>93.7</v>
      </c>
      <c r="AV14" s="70">
        <v>93.2</v>
      </c>
      <c r="AW14" s="70">
        <v>0.4</v>
      </c>
      <c r="AX14" s="73">
        <f t="shared" si="3"/>
        <v>-2.1766627833164165</v>
      </c>
      <c r="AY14" s="73">
        <f t="shared" si="6"/>
        <v>-2.3766627833164193</v>
      </c>
      <c r="AZ14" s="74">
        <f t="shared" si="6"/>
        <v>0.10000000000000003</v>
      </c>
      <c r="BA14" s="54"/>
    </row>
    <row r="15" spans="1:53" ht="12.75" customHeight="1" x14ac:dyDescent="0.25">
      <c r="A15" s="23" t="s">
        <v>40</v>
      </c>
      <c r="B15" s="75">
        <f>SUM(C15:D15)</f>
        <v>92.800000000000011</v>
      </c>
      <c r="C15" s="75">
        <v>92.4</v>
      </c>
      <c r="D15" s="79">
        <v>0.4</v>
      </c>
      <c r="E15" s="75">
        <f t="shared" si="0"/>
        <v>94.8</v>
      </c>
      <c r="F15" s="75">
        <v>94.3</v>
      </c>
      <c r="G15" s="79">
        <v>0.5</v>
      </c>
      <c r="H15" s="75">
        <f t="shared" si="5"/>
        <v>95.5</v>
      </c>
      <c r="I15" s="75">
        <v>94.9</v>
      </c>
      <c r="J15" s="79">
        <v>0.6</v>
      </c>
      <c r="K15" s="75">
        <v>96.7</v>
      </c>
      <c r="L15" s="75">
        <v>96.6</v>
      </c>
      <c r="M15" s="79">
        <v>0.2</v>
      </c>
      <c r="N15" s="75">
        <f>SUM(O15:P15)</f>
        <v>96.2</v>
      </c>
      <c r="O15" s="75">
        <v>96</v>
      </c>
      <c r="P15" s="79">
        <v>0.2</v>
      </c>
      <c r="Q15" s="75">
        <f>SUM(R15:S15)</f>
        <v>96.2</v>
      </c>
      <c r="R15" s="75">
        <v>96</v>
      </c>
      <c r="S15" s="79">
        <v>0.2</v>
      </c>
      <c r="T15" s="75">
        <v>98.1</v>
      </c>
      <c r="U15" s="75">
        <v>97.9</v>
      </c>
      <c r="V15" s="79">
        <v>0.2</v>
      </c>
      <c r="W15" s="75">
        <v>98.3</v>
      </c>
      <c r="X15" s="75">
        <v>98</v>
      </c>
      <c r="Y15" s="79">
        <v>0.22272130418248223</v>
      </c>
      <c r="Z15" s="75">
        <v>96.8</v>
      </c>
      <c r="AA15" s="75">
        <v>96.6</v>
      </c>
      <c r="AB15" s="79">
        <v>0.2</v>
      </c>
      <c r="AC15" s="75">
        <f t="shared" si="1"/>
        <v>97.7</v>
      </c>
      <c r="AD15" s="75">
        <v>97.5</v>
      </c>
      <c r="AE15" s="79">
        <v>0.2</v>
      </c>
      <c r="AF15" s="75">
        <f t="shared" si="2"/>
        <v>96.8</v>
      </c>
      <c r="AG15" s="75">
        <v>96.6</v>
      </c>
      <c r="AH15" s="79">
        <v>0.2</v>
      </c>
      <c r="AI15" s="75">
        <v>97.3</v>
      </c>
      <c r="AJ15" s="75">
        <v>97</v>
      </c>
      <c r="AK15" s="76">
        <v>0.2</v>
      </c>
      <c r="AL15" s="75">
        <v>96.135573865436939</v>
      </c>
      <c r="AM15" s="75">
        <v>94.907716012282677</v>
      </c>
      <c r="AN15" s="76">
        <v>0.2</v>
      </c>
      <c r="AO15" s="75">
        <v>95.696126554454395</v>
      </c>
      <c r="AP15" s="75">
        <v>95.467799694212346</v>
      </c>
      <c r="AQ15" s="75">
        <v>0.22832686024206161</v>
      </c>
      <c r="AR15" s="75">
        <v>96.1</v>
      </c>
      <c r="AS15" s="75">
        <v>95</v>
      </c>
      <c r="AT15" s="75">
        <v>0.2</v>
      </c>
      <c r="AU15" s="75">
        <v>95.3</v>
      </c>
      <c r="AV15" s="75">
        <v>94.9</v>
      </c>
      <c r="AW15" s="75">
        <v>0.2</v>
      </c>
      <c r="AX15" s="77">
        <f t="shared" si="3"/>
        <v>-0.90000000000000568</v>
      </c>
      <c r="AY15" s="77">
        <f t="shared" si="6"/>
        <v>-1.0999999999999943</v>
      </c>
      <c r="AZ15" s="78">
        <f t="shared" si="6"/>
        <v>0</v>
      </c>
      <c r="BA15" s="54"/>
    </row>
    <row r="16" spans="1:53" ht="12.75" customHeight="1" x14ac:dyDescent="0.25">
      <c r="A16" s="25"/>
      <c r="B16" s="170" t="s">
        <v>8</v>
      </c>
      <c r="C16" s="170"/>
      <c r="D16" s="170"/>
      <c r="E16" s="170"/>
      <c r="F16" s="170"/>
      <c r="G16" s="170"/>
      <c r="H16" s="170"/>
      <c r="I16" s="170"/>
      <c r="J16" s="170"/>
      <c r="K16" s="170"/>
      <c r="L16" s="170"/>
      <c r="M16" s="170"/>
      <c r="N16" s="170"/>
      <c r="O16" s="170"/>
      <c r="P16" s="170"/>
      <c r="Q16" s="170"/>
      <c r="R16" s="170"/>
      <c r="S16" s="170"/>
      <c r="T16" s="170"/>
      <c r="U16" s="170"/>
      <c r="V16" s="170"/>
      <c r="W16" s="170" t="s">
        <v>8</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54"/>
    </row>
    <row r="17" spans="1:53" ht="12.75" customHeight="1" x14ac:dyDescent="0.25">
      <c r="A17" s="22" t="s">
        <v>33</v>
      </c>
      <c r="B17" s="70">
        <v>8</v>
      </c>
      <c r="C17" s="70">
        <v>6.8</v>
      </c>
      <c r="D17" s="71">
        <v>1.2</v>
      </c>
      <c r="E17" s="70">
        <v>9.9</v>
      </c>
      <c r="F17" s="70">
        <v>8.1</v>
      </c>
      <c r="G17" s="71">
        <v>1.7</v>
      </c>
      <c r="H17" s="70">
        <v>12.2</v>
      </c>
      <c r="I17" s="70">
        <v>10</v>
      </c>
      <c r="J17" s="71">
        <v>2.2000000000000002</v>
      </c>
      <c r="K17" s="70">
        <v>14.4</v>
      </c>
      <c r="L17" s="70">
        <v>12</v>
      </c>
      <c r="M17" s="71">
        <v>2.4</v>
      </c>
      <c r="N17" s="70">
        <v>17.3</v>
      </c>
      <c r="O17" s="70">
        <v>14.220891066603297</v>
      </c>
      <c r="P17" s="71">
        <v>3.1</v>
      </c>
      <c r="Q17" s="70">
        <v>19.8</v>
      </c>
      <c r="R17" s="70">
        <v>16.293558109159541</v>
      </c>
      <c r="S17" s="71">
        <v>3.5</v>
      </c>
      <c r="T17" s="70">
        <v>22.3</v>
      </c>
      <c r="U17" s="70">
        <v>18.2</v>
      </c>
      <c r="V17" s="71">
        <v>4</v>
      </c>
      <c r="W17" s="70">
        <v>24.181852873707079</v>
      </c>
      <c r="X17" s="70">
        <v>19.835600604442021</v>
      </c>
      <c r="Y17" s="71">
        <v>4.3462522692650563</v>
      </c>
      <c r="Z17" s="70">
        <v>27.426003596428945</v>
      </c>
      <c r="AA17" s="70">
        <v>22.705507611302643</v>
      </c>
      <c r="AB17" s="71">
        <v>4.720495985126302</v>
      </c>
      <c r="AC17" s="70">
        <v>28.2</v>
      </c>
      <c r="AD17" s="70">
        <v>23.6</v>
      </c>
      <c r="AE17" s="71">
        <v>4.5999999999999996</v>
      </c>
      <c r="AF17" s="70">
        <v>28.1</v>
      </c>
      <c r="AG17" s="70">
        <v>23.4</v>
      </c>
      <c r="AH17" s="71">
        <v>4.7</v>
      </c>
      <c r="AI17" s="70">
        <v>28.8</v>
      </c>
      <c r="AJ17" s="70">
        <v>23.6</v>
      </c>
      <c r="AK17" s="72">
        <v>5.2</v>
      </c>
      <c r="AL17" s="70">
        <v>29.381898859991662</v>
      </c>
      <c r="AM17" s="70">
        <v>23.959004807074503</v>
      </c>
      <c r="AN17" s="72">
        <v>5.4228940529171572</v>
      </c>
      <c r="AO17" s="70">
        <v>30.292220242955047</v>
      </c>
      <c r="AP17" s="70">
        <v>24.594198685436716</v>
      </c>
      <c r="AQ17" s="70">
        <v>5.6980215575183291</v>
      </c>
      <c r="AR17" s="70">
        <v>31</v>
      </c>
      <c r="AS17" s="70">
        <v>25.1</v>
      </c>
      <c r="AT17" s="70">
        <v>5.9</v>
      </c>
      <c r="AU17" s="70">
        <v>30.6</v>
      </c>
      <c r="AV17" s="70">
        <v>24.8</v>
      </c>
      <c r="AW17" s="70">
        <v>5.8</v>
      </c>
      <c r="AX17" s="73">
        <f t="shared" ref="AX17:AX24" si="7">AU17-Q17</f>
        <v>10.8</v>
      </c>
      <c r="AY17" s="73">
        <f t="shared" ref="AY17:AY24" si="8">AV17-R17</f>
        <v>8.5064418908404598</v>
      </c>
      <c r="AZ17" s="74">
        <f t="shared" ref="AZ17:AZ24" si="9">AW17-S17</f>
        <v>2.2999999999999998</v>
      </c>
      <c r="BA17" s="54"/>
    </row>
    <row r="18" spans="1:53" ht="12.75" customHeight="1" x14ac:dyDescent="0.25">
      <c r="A18" s="23" t="s">
        <v>34</v>
      </c>
      <c r="B18" s="75">
        <v>1.5</v>
      </c>
      <c r="C18" s="75">
        <v>0.8</v>
      </c>
      <c r="D18" s="76">
        <v>0.7</v>
      </c>
      <c r="E18" s="75">
        <v>1.8</v>
      </c>
      <c r="F18" s="75">
        <v>0.9</v>
      </c>
      <c r="G18" s="76">
        <v>0.9</v>
      </c>
      <c r="H18" s="75">
        <v>1.6</v>
      </c>
      <c r="I18" s="75">
        <v>1</v>
      </c>
      <c r="J18" s="76">
        <v>0.7</v>
      </c>
      <c r="K18" s="75">
        <v>1.6</v>
      </c>
      <c r="L18" s="75">
        <v>0.9</v>
      </c>
      <c r="M18" s="76">
        <v>0.7</v>
      </c>
      <c r="N18" s="75">
        <v>1.8904491644237187</v>
      </c>
      <c r="O18" s="75">
        <v>1.0979824712665223</v>
      </c>
      <c r="P18" s="76">
        <v>0.7924666931571962</v>
      </c>
      <c r="Q18" s="75">
        <v>2.1151610186824787</v>
      </c>
      <c r="R18" s="75">
        <v>1.2480168637979292</v>
      </c>
      <c r="S18" s="76">
        <v>0.8</v>
      </c>
      <c r="T18" s="75">
        <v>2.2999999999999998</v>
      </c>
      <c r="U18" s="75">
        <v>1.4</v>
      </c>
      <c r="V18" s="76">
        <v>0.9</v>
      </c>
      <c r="W18" s="75">
        <v>2.28699701067932</v>
      </c>
      <c r="X18" s="75">
        <v>1.4116853915936005</v>
      </c>
      <c r="Y18" s="76">
        <v>0.87531161908571986</v>
      </c>
      <c r="Z18" s="75">
        <v>2.4508060205732716</v>
      </c>
      <c r="AA18" s="75">
        <v>1.5792056360329596</v>
      </c>
      <c r="AB18" s="76">
        <v>0.87160038454031197</v>
      </c>
      <c r="AC18" s="75">
        <v>2.2999999999999998</v>
      </c>
      <c r="AD18" s="75">
        <v>1.5</v>
      </c>
      <c r="AE18" s="76">
        <v>0.8</v>
      </c>
      <c r="AF18" s="75">
        <v>2.1</v>
      </c>
      <c r="AG18" s="75">
        <v>1.4</v>
      </c>
      <c r="AH18" s="76">
        <v>0.7</v>
      </c>
      <c r="AI18" s="75">
        <v>1.9</v>
      </c>
      <c r="AJ18" s="75">
        <v>1.2</v>
      </c>
      <c r="AK18" s="76">
        <v>0.7</v>
      </c>
      <c r="AL18" s="75">
        <v>1.7866008071651964</v>
      </c>
      <c r="AM18" s="75">
        <v>1.1510795873653745</v>
      </c>
      <c r="AN18" s="76">
        <v>0.63552121979982179</v>
      </c>
      <c r="AO18" s="75">
        <v>1.7074844788319345</v>
      </c>
      <c r="AP18" s="75">
        <v>1.1041088197672604</v>
      </c>
      <c r="AQ18" s="75">
        <v>0.60337565906467416</v>
      </c>
      <c r="AR18" s="75">
        <v>1.5</v>
      </c>
      <c r="AS18" s="75">
        <v>1</v>
      </c>
      <c r="AT18" s="75">
        <v>0.5</v>
      </c>
      <c r="AU18" s="75">
        <v>1.4</v>
      </c>
      <c r="AV18" s="75">
        <v>0.9</v>
      </c>
      <c r="AW18" s="75">
        <v>0.5</v>
      </c>
      <c r="AX18" s="77">
        <f t="shared" si="7"/>
        <v>-0.71516101868247883</v>
      </c>
      <c r="AY18" s="77">
        <f t="shared" si="8"/>
        <v>-0.34801686379792918</v>
      </c>
      <c r="AZ18" s="78">
        <f t="shared" si="9"/>
        <v>-0.30000000000000004</v>
      </c>
      <c r="BA18" s="54"/>
    </row>
    <row r="19" spans="1:53" ht="12.75" customHeight="1" x14ac:dyDescent="0.25">
      <c r="A19" s="24" t="s">
        <v>35</v>
      </c>
      <c r="B19" s="70">
        <v>5.4</v>
      </c>
      <c r="C19" s="70">
        <v>3.9</v>
      </c>
      <c r="D19" s="71">
        <v>1.5</v>
      </c>
      <c r="E19" s="70">
        <v>7.2</v>
      </c>
      <c r="F19" s="70">
        <v>5</v>
      </c>
      <c r="G19" s="71">
        <v>2.2000000000000002</v>
      </c>
      <c r="H19" s="70">
        <v>9.5</v>
      </c>
      <c r="I19" s="70">
        <v>6.6</v>
      </c>
      <c r="J19" s="71">
        <v>2.9</v>
      </c>
      <c r="K19" s="70">
        <v>12.2</v>
      </c>
      <c r="L19" s="70">
        <v>8.6999999999999993</v>
      </c>
      <c r="M19" s="71">
        <v>3.5</v>
      </c>
      <c r="N19" s="70">
        <v>14.9</v>
      </c>
      <c r="O19" s="70">
        <v>10.542921539873001</v>
      </c>
      <c r="P19" s="71">
        <v>4.3</v>
      </c>
      <c r="Q19" s="70">
        <v>17.899999999999999</v>
      </c>
      <c r="R19" s="70">
        <v>12.933329367498997</v>
      </c>
      <c r="S19" s="71">
        <v>5</v>
      </c>
      <c r="T19" s="70">
        <v>20.7</v>
      </c>
      <c r="U19" s="70">
        <v>15</v>
      </c>
      <c r="V19" s="71">
        <v>5.7</v>
      </c>
      <c r="W19" s="70">
        <v>23.11171247294337</v>
      </c>
      <c r="X19" s="70">
        <v>16.83289937260259</v>
      </c>
      <c r="Y19" s="71">
        <v>6.2788131003407788</v>
      </c>
      <c r="Z19" s="70">
        <v>27.005546499797614</v>
      </c>
      <c r="AA19" s="70">
        <v>20.318932854897586</v>
      </c>
      <c r="AB19" s="71">
        <v>6.686613644900028</v>
      </c>
      <c r="AC19" s="70">
        <v>28.3</v>
      </c>
      <c r="AD19" s="70">
        <v>21.5</v>
      </c>
      <c r="AE19" s="71">
        <v>6.7</v>
      </c>
      <c r="AF19" s="70">
        <v>28.8</v>
      </c>
      <c r="AG19" s="70">
        <v>21.7</v>
      </c>
      <c r="AH19" s="71">
        <v>7.1</v>
      </c>
      <c r="AI19" s="70">
        <v>29.5</v>
      </c>
      <c r="AJ19" s="70">
        <v>22</v>
      </c>
      <c r="AK19" s="72">
        <v>7.6</v>
      </c>
      <c r="AL19" s="70">
        <v>29.516904544602308</v>
      </c>
      <c r="AM19" s="70">
        <v>21.805847598003592</v>
      </c>
      <c r="AN19" s="72">
        <v>7.7110569465987142</v>
      </c>
      <c r="AO19" s="70">
        <v>30.564659988025355</v>
      </c>
      <c r="AP19" s="70">
        <v>22.532390175854427</v>
      </c>
      <c r="AQ19" s="70">
        <v>8.0322698121709291</v>
      </c>
      <c r="AR19" s="70">
        <v>31.1</v>
      </c>
      <c r="AS19" s="70">
        <v>22.9</v>
      </c>
      <c r="AT19" s="70">
        <v>8.3000000000000007</v>
      </c>
      <c r="AU19" s="70">
        <v>30.7</v>
      </c>
      <c r="AV19" s="70">
        <v>22.8</v>
      </c>
      <c r="AW19" s="70">
        <v>8</v>
      </c>
      <c r="AX19" s="73">
        <f t="shared" si="7"/>
        <v>12.8</v>
      </c>
      <c r="AY19" s="73">
        <f t="shared" si="8"/>
        <v>9.8666706325010036</v>
      </c>
      <c r="AZ19" s="74">
        <f t="shared" si="9"/>
        <v>3</v>
      </c>
      <c r="BA19" s="54"/>
    </row>
    <row r="20" spans="1:53" ht="12.75" customHeight="1" x14ac:dyDescent="0.25">
      <c r="A20" s="23" t="s">
        <v>36</v>
      </c>
      <c r="B20" s="75">
        <v>16.7</v>
      </c>
      <c r="C20" s="75">
        <v>15.3</v>
      </c>
      <c r="D20" s="76">
        <v>1.4</v>
      </c>
      <c r="E20" s="75">
        <v>20.100000000000001</v>
      </c>
      <c r="F20" s="75">
        <v>18</v>
      </c>
      <c r="G20" s="76">
        <v>2.1</v>
      </c>
      <c r="H20" s="75">
        <v>25.2</v>
      </c>
      <c r="I20" s="75">
        <v>22.4</v>
      </c>
      <c r="J20" s="76">
        <v>2.8</v>
      </c>
      <c r="K20" s="75">
        <v>29.3</v>
      </c>
      <c r="L20" s="75">
        <v>26.2</v>
      </c>
      <c r="M20" s="76">
        <v>3.1</v>
      </c>
      <c r="N20" s="75">
        <v>34.6</v>
      </c>
      <c r="O20" s="75">
        <v>30.414318016491016</v>
      </c>
      <c r="P20" s="76">
        <v>4.0999999999999996</v>
      </c>
      <c r="Q20" s="75">
        <v>38.9</v>
      </c>
      <c r="R20" s="75">
        <v>34.246701110731067</v>
      </c>
      <c r="S20" s="76">
        <v>4.5999999999999996</v>
      </c>
      <c r="T20" s="75">
        <v>43.4</v>
      </c>
      <c r="U20" s="75">
        <v>38.1</v>
      </c>
      <c r="V20" s="76">
        <v>5.4</v>
      </c>
      <c r="W20" s="75">
        <v>46.61035041757733</v>
      </c>
      <c r="X20" s="75">
        <v>40.752145782975582</v>
      </c>
      <c r="Y20" s="76">
        <v>5.858204634601746</v>
      </c>
      <c r="Z20" s="75">
        <v>53.075651803825977</v>
      </c>
      <c r="AA20" s="75">
        <v>46.454529877681416</v>
      </c>
      <c r="AB20" s="76">
        <v>6.6211219261445606</v>
      </c>
      <c r="AC20" s="75">
        <v>55.1</v>
      </c>
      <c r="AD20" s="75">
        <v>48.6</v>
      </c>
      <c r="AE20" s="76">
        <v>6.5</v>
      </c>
      <c r="AF20" s="75">
        <v>54.4</v>
      </c>
      <c r="AG20" s="75">
        <v>48</v>
      </c>
      <c r="AH20" s="76">
        <v>6.4</v>
      </c>
      <c r="AI20" s="75">
        <v>56.2</v>
      </c>
      <c r="AJ20" s="75">
        <v>48.8</v>
      </c>
      <c r="AK20" s="76">
        <v>7.4</v>
      </c>
      <c r="AL20" s="75">
        <v>57.539968683502629</v>
      </c>
      <c r="AM20" s="75">
        <v>49.579315051993419</v>
      </c>
      <c r="AN20" s="76">
        <v>7.9606536315092136</v>
      </c>
      <c r="AO20" s="75">
        <v>58.168616439534517</v>
      </c>
      <c r="AP20" s="75">
        <v>49.777424825196306</v>
      </c>
      <c r="AQ20" s="75">
        <v>8.3911916143382026</v>
      </c>
      <c r="AR20" s="75">
        <v>59.6</v>
      </c>
      <c r="AS20" s="75">
        <v>50.8</v>
      </c>
      <c r="AT20" s="75">
        <v>8.8000000000000007</v>
      </c>
      <c r="AU20" s="75">
        <v>58.8</v>
      </c>
      <c r="AV20" s="75">
        <v>49.9</v>
      </c>
      <c r="AW20" s="75">
        <v>8.8000000000000007</v>
      </c>
      <c r="AX20" s="77">
        <f t="shared" si="7"/>
        <v>19.899999999999999</v>
      </c>
      <c r="AY20" s="77">
        <f t="shared" si="8"/>
        <v>15.653298889268932</v>
      </c>
      <c r="AZ20" s="78">
        <f t="shared" si="9"/>
        <v>4.2000000000000011</v>
      </c>
      <c r="BA20" s="54"/>
    </row>
    <row r="21" spans="1:53" ht="12.75" customHeight="1" x14ac:dyDescent="0.25">
      <c r="A21" s="22" t="s">
        <v>37</v>
      </c>
      <c r="B21" s="70">
        <v>86.5</v>
      </c>
      <c r="C21" s="70">
        <v>85.9</v>
      </c>
      <c r="D21" s="71">
        <v>0.5</v>
      </c>
      <c r="E21" s="70">
        <v>88.7</v>
      </c>
      <c r="F21" s="70">
        <v>88</v>
      </c>
      <c r="G21" s="71">
        <v>0.6</v>
      </c>
      <c r="H21" s="70">
        <v>90.7</v>
      </c>
      <c r="I21" s="70">
        <v>89.9</v>
      </c>
      <c r="J21" s="71">
        <v>0.8</v>
      </c>
      <c r="K21" s="70">
        <v>91.1</v>
      </c>
      <c r="L21" s="70">
        <v>90.8</v>
      </c>
      <c r="M21" s="71">
        <v>0.3</v>
      </c>
      <c r="N21" s="70">
        <v>91.9</v>
      </c>
      <c r="O21" s="70">
        <v>91.5</v>
      </c>
      <c r="P21" s="71">
        <v>0.4</v>
      </c>
      <c r="Q21" s="70">
        <v>92.7</v>
      </c>
      <c r="R21" s="70">
        <v>92.2</v>
      </c>
      <c r="S21" s="71">
        <v>0.5</v>
      </c>
      <c r="T21" s="70">
        <v>93.9</v>
      </c>
      <c r="U21" s="70">
        <v>92.330894330000007</v>
      </c>
      <c r="V21" s="71">
        <v>0.5</v>
      </c>
      <c r="W21" s="70">
        <v>94.1</v>
      </c>
      <c r="X21" s="70">
        <v>93.6</v>
      </c>
      <c r="Y21" s="71">
        <v>0.6</v>
      </c>
      <c r="Z21" s="70">
        <v>94.1</v>
      </c>
      <c r="AA21" s="70">
        <v>93.6</v>
      </c>
      <c r="AB21" s="71">
        <v>0.6</v>
      </c>
      <c r="AC21" s="70">
        <v>94.9</v>
      </c>
      <c r="AD21" s="70">
        <v>94.3</v>
      </c>
      <c r="AE21" s="71">
        <v>0.6</v>
      </c>
      <c r="AF21" s="70">
        <v>93.7</v>
      </c>
      <c r="AG21" s="70">
        <v>93</v>
      </c>
      <c r="AH21" s="71">
        <v>0.6</v>
      </c>
      <c r="AI21" s="70">
        <v>93.5</v>
      </c>
      <c r="AJ21" s="70">
        <v>92.8</v>
      </c>
      <c r="AK21" s="72">
        <v>0.7</v>
      </c>
      <c r="AL21" s="70">
        <v>93.139300335590136</v>
      </c>
      <c r="AM21" s="70">
        <v>91.9</v>
      </c>
      <c r="AN21" s="72">
        <v>0.70228534607984228</v>
      </c>
      <c r="AO21" s="70">
        <v>92.620270673163859</v>
      </c>
      <c r="AP21" s="70">
        <v>91.887733795153608</v>
      </c>
      <c r="AQ21" s="70">
        <v>0.73253687801026279</v>
      </c>
      <c r="AR21" s="70">
        <v>92.6</v>
      </c>
      <c r="AS21" s="70">
        <v>91.2</v>
      </c>
      <c r="AT21" s="70">
        <v>0.8</v>
      </c>
      <c r="AU21" s="70">
        <v>91.8</v>
      </c>
      <c r="AV21" s="70">
        <v>90.5</v>
      </c>
      <c r="AW21" s="70">
        <v>0.9</v>
      </c>
      <c r="AX21" s="73">
        <f t="shared" si="7"/>
        <v>-0.90000000000000568</v>
      </c>
      <c r="AY21" s="73">
        <f t="shared" si="8"/>
        <v>-1.7000000000000028</v>
      </c>
      <c r="AZ21" s="74">
        <f t="shared" si="9"/>
        <v>0.4</v>
      </c>
      <c r="BA21" s="54"/>
    </row>
    <row r="22" spans="1:53" ht="12.75" customHeight="1" x14ac:dyDescent="0.25">
      <c r="A22" s="23" t="s">
        <v>38</v>
      </c>
      <c r="B22" s="75">
        <v>74</v>
      </c>
      <c r="C22" s="75">
        <v>73.400000000000006</v>
      </c>
      <c r="D22" s="79">
        <v>0.7</v>
      </c>
      <c r="E22" s="75">
        <v>77.7</v>
      </c>
      <c r="F22" s="75">
        <v>76.8</v>
      </c>
      <c r="G22" s="79">
        <v>0.9</v>
      </c>
      <c r="H22" s="75">
        <v>80.8</v>
      </c>
      <c r="I22" s="75">
        <v>79.7</v>
      </c>
      <c r="J22" s="79">
        <v>1.1000000000000001</v>
      </c>
      <c r="K22" s="75">
        <v>82</v>
      </c>
      <c r="L22" s="75">
        <v>81.3</v>
      </c>
      <c r="M22" s="79">
        <v>0.7</v>
      </c>
      <c r="N22" s="75">
        <v>84.4</v>
      </c>
      <c r="O22" s="75">
        <v>83.53292273215979</v>
      </c>
      <c r="P22" s="79">
        <v>0.9</v>
      </c>
      <c r="Q22" s="75">
        <v>85.9</v>
      </c>
      <c r="R22" s="75">
        <v>84.842452142336342</v>
      </c>
      <c r="S22" s="79">
        <v>1.1000000000000001</v>
      </c>
      <c r="T22" s="75">
        <v>86.7</v>
      </c>
      <c r="U22" s="75">
        <v>85.6</v>
      </c>
      <c r="V22" s="79">
        <v>1.077670374683025</v>
      </c>
      <c r="W22" s="75">
        <v>87.9</v>
      </c>
      <c r="X22" s="75">
        <v>86.7</v>
      </c>
      <c r="Y22" s="79">
        <v>1.2</v>
      </c>
      <c r="Z22" s="75">
        <v>88.9</v>
      </c>
      <c r="AA22" s="75">
        <v>87.6</v>
      </c>
      <c r="AB22" s="79">
        <v>1.3</v>
      </c>
      <c r="AC22" s="75">
        <v>90.3</v>
      </c>
      <c r="AD22" s="75">
        <v>88.9</v>
      </c>
      <c r="AE22" s="79">
        <v>1.4</v>
      </c>
      <c r="AF22" s="75">
        <v>88.1</v>
      </c>
      <c r="AG22" s="75">
        <v>86.8</v>
      </c>
      <c r="AH22" s="79">
        <v>1.4</v>
      </c>
      <c r="AI22" s="75">
        <v>88.4</v>
      </c>
      <c r="AJ22" s="75">
        <v>87</v>
      </c>
      <c r="AK22" s="76">
        <v>1.4</v>
      </c>
      <c r="AL22" s="75">
        <v>88</v>
      </c>
      <c r="AM22" s="75">
        <v>86.3</v>
      </c>
      <c r="AN22" s="76">
        <v>1.6</v>
      </c>
      <c r="AO22" s="75">
        <v>87.812210400272605</v>
      </c>
      <c r="AP22" s="75">
        <v>86.157491298075556</v>
      </c>
      <c r="AQ22" s="75">
        <v>1.6547191021970566</v>
      </c>
      <c r="AR22" s="75">
        <v>86.9</v>
      </c>
      <c r="AS22" s="75">
        <v>84.9</v>
      </c>
      <c r="AT22" s="75">
        <v>1.9</v>
      </c>
      <c r="AU22" s="75">
        <v>85.8</v>
      </c>
      <c r="AV22" s="75">
        <v>83.7</v>
      </c>
      <c r="AW22" s="75">
        <v>2</v>
      </c>
      <c r="AX22" s="77">
        <f t="shared" si="7"/>
        <v>-0.10000000000000853</v>
      </c>
      <c r="AY22" s="77">
        <f t="shared" si="8"/>
        <v>-1.1424521423363387</v>
      </c>
      <c r="AZ22" s="78">
        <f t="shared" si="9"/>
        <v>0.89999999999999991</v>
      </c>
      <c r="BA22" s="54"/>
    </row>
    <row r="23" spans="1:53" ht="12.75" customHeight="1" x14ac:dyDescent="0.25">
      <c r="A23" s="24" t="s">
        <v>39</v>
      </c>
      <c r="B23" s="70">
        <v>91.9</v>
      </c>
      <c r="C23" s="70">
        <v>91.4</v>
      </c>
      <c r="D23" s="71">
        <v>0.5</v>
      </c>
      <c r="E23" s="70">
        <v>93</v>
      </c>
      <c r="F23" s="70">
        <v>92.4</v>
      </c>
      <c r="G23" s="71">
        <v>0.6</v>
      </c>
      <c r="H23" s="70">
        <v>95.3</v>
      </c>
      <c r="I23" s="70">
        <v>94.6</v>
      </c>
      <c r="J23" s="71">
        <v>0.7</v>
      </c>
      <c r="K23" s="70">
        <v>94.4</v>
      </c>
      <c r="L23" s="70">
        <v>94.2</v>
      </c>
      <c r="M23" s="71">
        <v>0.2</v>
      </c>
      <c r="N23" s="70">
        <v>94.7</v>
      </c>
      <c r="O23" s="70">
        <v>94.460851094737919</v>
      </c>
      <c r="P23" s="71">
        <v>0.3</v>
      </c>
      <c r="Q23" s="70">
        <v>95.9</v>
      </c>
      <c r="R23" s="70">
        <v>95.549874621421822</v>
      </c>
      <c r="S23" s="71">
        <v>0.3</v>
      </c>
      <c r="T23" s="70">
        <v>96.8</v>
      </c>
      <c r="U23" s="70">
        <v>96.5</v>
      </c>
      <c r="V23" s="71">
        <v>0.28598887184727695</v>
      </c>
      <c r="W23" s="70">
        <f>SUM(X23:Y23)</f>
        <v>95.59151923011855</v>
      </c>
      <c r="X23" s="70">
        <v>95.3</v>
      </c>
      <c r="Y23" s="71">
        <v>0.29151923011854874</v>
      </c>
      <c r="Z23" s="70">
        <v>96.3</v>
      </c>
      <c r="AA23" s="70">
        <v>96</v>
      </c>
      <c r="AB23" s="71">
        <v>0.3</v>
      </c>
      <c r="AC23" s="70">
        <v>96.3</v>
      </c>
      <c r="AD23" s="70">
        <v>96</v>
      </c>
      <c r="AE23" s="71">
        <v>0.3</v>
      </c>
      <c r="AF23" s="70">
        <v>95.6</v>
      </c>
      <c r="AG23" s="70">
        <v>95.2</v>
      </c>
      <c r="AH23" s="71">
        <v>0.4</v>
      </c>
      <c r="AI23" s="70">
        <v>94.5</v>
      </c>
      <c r="AJ23" s="70">
        <v>94.2</v>
      </c>
      <c r="AK23" s="72">
        <v>0.3</v>
      </c>
      <c r="AL23" s="70">
        <v>95.294647513393073</v>
      </c>
      <c r="AM23" s="70">
        <v>94.8</v>
      </c>
      <c r="AN23" s="72">
        <v>0.3</v>
      </c>
      <c r="AO23" s="70">
        <v>94.578464397347261</v>
      </c>
      <c r="AP23" s="70">
        <v>94.265244578545335</v>
      </c>
      <c r="AQ23" s="70">
        <v>0.31321981880193017</v>
      </c>
      <c r="AR23" s="70">
        <v>94.6</v>
      </c>
      <c r="AS23" s="70">
        <v>94.1</v>
      </c>
      <c r="AT23" s="70">
        <v>0.4</v>
      </c>
      <c r="AU23" s="70">
        <v>93.6</v>
      </c>
      <c r="AV23" s="70">
        <v>93</v>
      </c>
      <c r="AW23" s="70">
        <v>0.4</v>
      </c>
      <c r="AX23" s="73">
        <f t="shared" si="7"/>
        <v>-2.3000000000000114</v>
      </c>
      <c r="AY23" s="73">
        <f t="shared" si="8"/>
        <v>-2.5498746214218215</v>
      </c>
      <c r="AZ23" s="74">
        <f t="shared" si="9"/>
        <v>0.10000000000000003</v>
      </c>
      <c r="BA23" s="54"/>
    </row>
    <row r="24" spans="1:53" ht="12.75" customHeight="1" x14ac:dyDescent="0.25">
      <c r="A24" s="23" t="s">
        <v>40</v>
      </c>
      <c r="B24" s="75">
        <v>92.8</v>
      </c>
      <c r="C24" s="75">
        <v>92.4</v>
      </c>
      <c r="D24" s="79">
        <v>0.4</v>
      </c>
      <c r="E24" s="75">
        <v>94.9</v>
      </c>
      <c r="F24" s="75">
        <v>94.4</v>
      </c>
      <c r="G24" s="79">
        <v>0.5</v>
      </c>
      <c r="H24" s="75">
        <v>95.7</v>
      </c>
      <c r="I24" s="75">
        <v>95.1</v>
      </c>
      <c r="J24" s="79">
        <v>0.6</v>
      </c>
      <c r="K24" s="75">
        <v>96.7</v>
      </c>
      <c r="L24" s="75">
        <v>96.6</v>
      </c>
      <c r="M24" s="79">
        <v>0.1</v>
      </c>
      <c r="N24" s="75">
        <v>96.3</v>
      </c>
      <c r="O24" s="75">
        <v>96.1</v>
      </c>
      <c r="P24" s="79">
        <v>0.2</v>
      </c>
      <c r="Q24" s="75">
        <v>96.4</v>
      </c>
      <c r="R24" s="75">
        <v>96.2</v>
      </c>
      <c r="S24" s="79">
        <v>2</v>
      </c>
      <c r="T24" s="75">
        <v>98.1</v>
      </c>
      <c r="U24" s="75">
        <v>98</v>
      </c>
      <c r="V24" s="79">
        <v>0.2</v>
      </c>
      <c r="W24" s="75">
        <v>98.3</v>
      </c>
      <c r="X24" s="75">
        <v>98.1</v>
      </c>
      <c r="Y24" s="79">
        <v>0.19796194810138909</v>
      </c>
      <c r="Z24" s="75">
        <v>96.9</v>
      </c>
      <c r="AA24" s="75">
        <v>96.7</v>
      </c>
      <c r="AB24" s="79">
        <v>0.20820634929676954</v>
      </c>
      <c r="AC24" s="75">
        <v>97.8</v>
      </c>
      <c r="AD24" s="75">
        <v>97.6</v>
      </c>
      <c r="AE24" s="79">
        <v>0.2</v>
      </c>
      <c r="AF24" s="75">
        <v>96.9</v>
      </c>
      <c r="AG24" s="75">
        <v>96.7</v>
      </c>
      <c r="AH24" s="79">
        <v>0.2</v>
      </c>
      <c r="AI24" s="75">
        <v>97.4</v>
      </c>
      <c r="AJ24" s="75">
        <v>97.2</v>
      </c>
      <c r="AK24" s="76">
        <v>0.2</v>
      </c>
      <c r="AL24" s="75">
        <v>96.373069333877666</v>
      </c>
      <c r="AM24" s="75">
        <v>94.9</v>
      </c>
      <c r="AN24" s="76">
        <v>0.2</v>
      </c>
      <c r="AO24" s="75">
        <v>95.658904316583005</v>
      </c>
      <c r="AP24" s="75">
        <v>95.463810211379922</v>
      </c>
      <c r="AQ24" s="75">
        <v>0.19509410520306913</v>
      </c>
      <c r="AR24" s="75">
        <v>96</v>
      </c>
      <c r="AS24" s="75">
        <v>94.9</v>
      </c>
      <c r="AT24" s="75">
        <v>0.2</v>
      </c>
      <c r="AU24" s="75">
        <v>95</v>
      </c>
      <c r="AV24" s="75">
        <v>94.8</v>
      </c>
      <c r="AW24" s="75">
        <v>0.2</v>
      </c>
      <c r="AX24" s="77">
        <f t="shared" si="7"/>
        <v>-1.4000000000000057</v>
      </c>
      <c r="AY24" s="77">
        <f t="shared" si="8"/>
        <v>-1.4000000000000057</v>
      </c>
      <c r="AZ24" s="78">
        <f t="shared" si="9"/>
        <v>-1.8</v>
      </c>
      <c r="BA24" s="54"/>
    </row>
    <row r="25" spans="1:53" ht="12.75" customHeight="1" x14ac:dyDescent="0.25">
      <c r="A25" s="25"/>
      <c r="B25" s="170" t="s">
        <v>9</v>
      </c>
      <c r="C25" s="170"/>
      <c r="D25" s="170"/>
      <c r="E25" s="170"/>
      <c r="F25" s="170"/>
      <c r="G25" s="170"/>
      <c r="H25" s="170"/>
      <c r="I25" s="170"/>
      <c r="J25" s="170"/>
      <c r="K25" s="170"/>
      <c r="L25" s="170"/>
      <c r="M25" s="170"/>
      <c r="N25" s="170"/>
      <c r="O25" s="170"/>
      <c r="P25" s="170"/>
      <c r="Q25" s="170"/>
      <c r="R25" s="170"/>
      <c r="S25" s="170"/>
      <c r="T25" s="170"/>
      <c r="U25" s="170"/>
      <c r="V25" s="170"/>
      <c r="W25" s="170" t="s">
        <v>9</v>
      </c>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54"/>
    </row>
    <row r="26" spans="1:53" ht="12.75" customHeight="1" x14ac:dyDescent="0.25">
      <c r="A26" s="22" t="s">
        <v>33</v>
      </c>
      <c r="B26" s="70">
        <v>39.299999999999997</v>
      </c>
      <c r="C26" s="70">
        <v>36.200000000000003</v>
      </c>
      <c r="D26" s="71">
        <v>3.2</v>
      </c>
      <c r="E26" s="70">
        <v>40.700000000000003</v>
      </c>
      <c r="F26" s="70">
        <v>37.1</v>
      </c>
      <c r="G26" s="71">
        <v>3.6</v>
      </c>
      <c r="H26" s="70">
        <v>41.9</v>
      </c>
      <c r="I26" s="70">
        <v>38</v>
      </c>
      <c r="J26" s="71">
        <v>3.9</v>
      </c>
      <c r="K26" s="70">
        <v>44.9</v>
      </c>
      <c r="L26" s="70">
        <v>40.5</v>
      </c>
      <c r="M26" s="71">
        <v>4.4000000000000004</v>
      </c>
      <c r="N26" s="70">
        <v>46.631478482912492</v>
      </c>
      <c r="O26" s="70">
        <v>41.891398453298009</v>
      </c>
      <c r="P26" s="71">
        <v>4.7400800296144832</v>
      </c>
      <c r="Q26" s="70">
        <v>47.325280628329438</v>
      </c>
      <c r="R26" s="70">
        <v>42.400321711026052</v>
      </c>
      <c r="S26" s="71">
        <v>4.9249589173033863</v>
      </c>
      <c r="T26" s="70">
        <v>49</v>
      </c>
      <c r="U26" s="70">
        <v>43.9</v>
      </c>
      <c r="V26" s="71">
        <v>5.0999999999999996</v>
      </c>
      <c r="W26" s="70">
        <v>49.818854867012362</v>
      </c>
      <c r="X26" s="70">
        <v>44.514629625978429</v>
      </c>
      <c r="Y26" s="71">
        <v>5.3042252410339321</v>
      </c>
      <c r="Z26" s="70">
        <v>51.999290673589165</v>
      </c>
      <c r="AA26" s="70">
        <v>46.631807871060218</v>
      </c>
      <c r="AB26" s="71">
        <v>5.3674828025289454</v>
      </c>
      <c r="AC26" s="70">
        <v>51.9</v>
      </c>
      <c r="AD26" s="70">
        <v>46.8</v>
      </c>
      <c r="AE26" s="71">
        <v>5.2</v>
      </c>
      <c r="AF26" s="70">
        <v>51.8</v>
      </c>
      <c r="AG26" s="70">
        <v>46.8</v>
      </c>
      <c r="AH26" s="71">
        <v>5</v>
      </c>
      <c r="AI26" s="70">
        <v>51.3</v>
      </c>
      <c r="AJ26" s="70">
        <v>46.5</v>
      </c>
      <c r="AK26" s="72">
        <v>4.8</v>
      </c>
      <c r="AL26" s="70">
        <v>51.511612761236606</v>
      </c>
      <c r="AM26" s="70">
        <v>46.825635658879911</v>
      </c>
      <c r="AN26" s="72">
        <v>4.6859771023566879</v>
      </c>
      <c r="AO26" s="70">
        <v>52.094984996308348</v>
      </c>
      <c r="AP26" s="70">
        <v>47.477144489276142</v>
      </c>
      <c r="AQ26" s="72">
        <v>4.6178405070322048</v>
      </c>
      <c r="AR26" s="72">
        <v>52.7</v>
      </c>
      <c r="AS26" s="72">
        <v>48.2</v>
      </c>
      <c r="AT26" s="72">
        <v>4.5</v>
      </c>
      <c r="AU26" s="72">
        <v>52.3</v>
      </c>
      <c r="AV26" s="72">
        <v>48.1</v>
      </c>
      <c r="AW26" s="72">
        <v>4.2</v>
      </c>
      <c r="AX26" s="73">
        <f t="shared" ref="AX26:AX33" si="10">AU26-Q26</f>
        <v>4.9747193716705596</v>
      </c>
      <c r="AY26" s="73">
        <f t="shared" ref="AY26:AY33" si="11">AV26-R26</f>
        <v>5.6996782889739492</v>
      </c>
      <c r="AZ26" s="74">
        <f t="shared" ref="AZ26:AZ33" si="12">AW26-S26</f>
        <v>-0.72495891730338613</v>
      </c>
      <c r="BA26" s="54"/>
    </row>
    <row r="27" spans="1:53" ht="12.75" customHeight="1" x14ac:dyDescent="0.25">
      <c r="A27" s="23" t="s">
        <v>34</v>
      </c>
      <c r="B27" s="75">
        <v>5.8</v>
      </c>
      <c r="C27" s="75">
        <v>4.5999999999999996</v>
      </c>
      <c r="D27" s="76">
        <v>1.2</v>
      </c>
      <c r="E27" s="75">
        <v>6.3</v>
      </c>
      <c r="F27" s="75">
        <v>4.8</v>
      </c>
      <c r="G27" s="76">
        <v>1.4</v>
      </c>
      <c r="H27" s="75">
        <v>5.5</v>
      </c>
      <c r="I27" s="75">
        <v>4.3</v>
      </c>
      <c r="J27" s="76">
        <v>1.2</v>
      </c>
      <c r="K27" s="75">
        <v>4.7</v>
      </c>
      <c r="L27" s="75">
        <v>3.7</v>
      </c>
      <c r="M27" s="76">
        <v>1</v>
      </c>
      <c r="N27" s="75">
        <v>4.5742894694857439</v>
      </c>
      <c r="O27" s="75">
        <v>3.5980459936031362</v>
      </c>
      <c r="P27" s="76">
        <v>0.97624347588260774</v>
      </c>
      <c r="Q27" s="75">
        <v>4.6085057403417649</v>
      </c>
      <c r="R27" s="75">
        <v>3.5615205265177226</v>
      </c>
      <c r="S27" s="76">
        <v>1.0469852138240416</v>
      </c>
      <c r="T27" s="75">
        <v>4.7080233611768918</v>
      </c>
      <c r="U27" s="75">
        <v>3.7463165028287735</v>
      </c>
      <c r="V27" s="76">
        <v>0.96170685834811809</v>
      </c>
      <c r="W27" s="75">
        <v>4.2802797161311368</v>
      </c>
      <c r="X27" s="75">
        <v>3.3970827060978412</v>
      </c>
      <c r="Y27" s="76">
        <v>0.88319701003329609</v>
      </c>
      <c r="Z27" s="75">
        <v>4.329363638384752</v>
      </c>
      <c r="AA27" s="75">
        <v>3.4815731552775699</v>
      </c>
      <c r="AB27" s="76">
        <v>0.84779048310718175</v>
      </c>
      <c r="AC27" s="75">
        <v>4.0999999999999996</v>
      </c>
      <c r="AD27" s="75">
        <v>3.3</v>
      </c>
      <c r="AE27" s="76">
        <v>0.8</v>
      </c>
      <c r="AF27" s="75">
        <v>3.9</v>
      </c>
      <c r="AG27" s="75">
        <v>3.2</v>
      </c>
      <c r="AH27" s="76">
        <v>0.7</v>
      </c>
      <c r="AI27" s="75">
        <v>3.6</v>
      </c>
      <c r="AJ27" s="75">
        <v>3</v>
      </c>
      <c r="AK27" s="76">
        <v>0.6</v>
      </c>
      <c r="AL27" s="75">
        <v>3.1478815091816057</v>
      </c>
      <c r="AM27" s="75">
        <v>2.6401806978156586</v>
      </c>
      <c r="AN27" s="76">
        <v>0.50770081136594714</v>
      </c>
      <c r="AO27" s="75">
        <v>2.9758322954421419</v>
      </c>
      <c r="AP27" s="75">
        <v>2.4566534656236443</v>
      </c>
      <c r="AQ27" s="76">
        <v>0.51917882981849739</v>
      </c>
      <c r="AR27" s="76">
        <v>3</v>
      </c>
      <c r="AS27" s="76">
        <v>2.5</v>
      </c>
      <c r="AT27" s="76">
        <v>0.5</v>
      </c>
      <c r="AU27" s="76">
        <v>2.8</v>
      </c>
      <c r="AV27" s="76">
        <v>2.2999999999999998</v>
      </c>
      <c r="AW27" s="76">
        <v>0.4</v>
      </c>
      <c r="AX27" s="77">
        <f t="shared" si="10"/>
        <v>-1.808505740341765</v>
      </c>
      <c r="AY27" s="77">
        <f t="shared" si="11"/>
        <v>-1.2615205265177227</v>
      </c>
      <c r="AZ27" s="78">
        <f t="shared" si="12"/>
        <v>-0.64698521382404162</v>
      </c>
      <c r="BA27" s="54"/>
    </row>
    <row r="28" spans="1:53" ht="12.75" customHeight="1" x14ac:dyDescent="0.25">
      <c r="A28" s="24" t="s">
        <v>35</v>
      </c>
      <c r="B28" s="70">
        <v>39.799999999999997</v>
      </c>
      <c r="C28" s="70">
        <v>35.299999999999997</v>
      </c>
      <c r="D28" s="71">
        <v>4.5</v>
      </c>
      <c r="E28" s="70">
        <v>42.3</v>
      </c>
      <c r="F28" s="70">
        <v>37.200000000000003</v>
      </c>
      <c r="G28" s="71">
        <v>5.0999999999999996</v>
      </c>
      <c r="H28" s="70">
        <v>46.4</v>
      </c>
      <c r="I28" s="70">
        <v>40.5</v>
      </c>
      <c r="J28" s="71">
        <v>5.9</v>
      </c>
      <c r="K28" s="70">
        <v>54.4</v>
      </c>
      <c r="L28" s="70">
        <v>47.3</v>
      </c>
      <c r="M28" s="71">
        <v>7</v>
      </c>
      <c r="N28" s="70">
        <v>54.787154704373243</v>
      </c>
      <c r="O28" s="70">
        <v>47.702255235367815</v>
      </c>
      <c r="P28" s="71">
        <v>7.0848994690054292</v>
      </c>
      <c r="Q28" s="70">
        <v>57.4</v>
      </c>
      <c r="R28" s="70">
        <v>49.846253561038843</v>
      </c>
      <c r="S28" s="71">
        <v>7.6142170236498208</v>
      </c>
      <c r="T28" s="70">
        <v>59.4</v>
      </c>
      <c r="U28" s="70">
        <v>51.5</v>
      </c>
      <c r="V28" s="71">
        <v>7.9</v>
      </c>
      <c r="W28" s="70">
        <v>61.526139289777824</v>
      </c>
      <c r="X28" s="70">
        <v>53.247948978980773</v>
      </c>
      <c r="Y28" s="71">
        <v>8.2781903107970543</v>
      </c>
      <c r="Z28" s="70">
        <v>65.105144298451435</v>
      </c>
      <c r="AA28" s="70">
        <v>56.952428437353355</v>
      </c>
      <c r="AB28" s="71">
        <v>8.1527158610980752</v>
      </c>
      <c r="AC28" s="70">
        <v>66.400000000000006</v>
      </c>
      <c r="AD28" s="70">
        <v>58.3</v>
      </c>
      <c r="AE28" s="71">
        <v>8.1</v>
      </c>
      <c r="AF28" s="70">
        <v>66.2</v>
      </c>
      <c r="AG28" s="70">
        <v>58.5</v>
      </c>
      <c r="AH28" s="71">
        <v>7.6</v>
      </c>
      <c r="AI28" s="70">
        <v>66</v>
      </c>
      <c r="AJ28" s="70">
        <v>58.6</v>
      </c>
      <c r="AK28" s="72">
        <v>7.5</v>
      </c>
      <c r="AL28" s="70">
        <v>65.234431991511372</v>
      </c>
      <c r="AM28" s="70">
        <v>58.174282114198547</v>
      </c>
      <c r="AN28" s="72">
        <v>7.0601498773128188</v>
      </c>
      <c r="AO28" s="70">
        <v>65.866467122382659</v>
      </c>
      <c r="AP28" s="70">
        <v>58.996346182367297</v>
      </c>
      <c r="AQ28" s="72">
        <v>6.8701209400153704</v>
      </c>
      <c r="AR28" s="72">
        <v>66.400000000000006</v>
      </c>
      <c r="AS28" s="72">
        <v>59.6</v>
      </c>
      <c r="AT28" s="72">
        <v>6.7</v>
      </c>
      <c r="AU28" s="72">
        <v>66.2</v>
      </c>
      <c r="AV28" s="72">
        <v>60</v>
      </c>
      <c r="AW28" s="72">
        <v>6.3</v>
      </c>
      <c r="AX28" s="73">
        <f t="shared" si="10"/>
        <v>8.8000000000000043</v>
      </c>
      <c r="AY28" s="73">
        <f t="shared" si="11"/>
        <v>10.153746438961157</v>
      </c>
      <c r="AZ28" s="74">
        <f t="shared" si="12"/>
        <v>-1.314217023649821</v>
      </c>
      <c r="BA28" s="54"/>
    </row>
    <row r="29" spans="1:53" ht="12.75" customHeight="1" x14ac:dyDescent="0.25">
      <c r="A29" s="23" t="s">
        <v>36</v>
      </c>
      <c r="B29" s="75">
        <v>72.5</v>
      </c>
      <c r="C29" s="75">
        <v>68.7</v>
      </c>
      <c r="D29" s="76">
        <v>3.8</v>
      </c>
      <c r="E29" s="75">
        <v>73.099999999999994</v>
      </c>
      <c r="F29" s="75">
        <v>68.7</v>
      </c>
      <c r="G29" s="76">
        <v>4.3</v>
      </c>
      <c r="H29" s="75">
        <v>75.599999999999994</v>
      </c>
      <c r="I29" s="75">
        <v>70.8</v>
      </c>
      <c r="J29" s="76">
        <v>4.8</v>
      </c>
      <c r="K29" s="75">
        <v>77.5</v>
      </c>
      <c r="L29" s="75">
        <v>72.2</v>
      </c>
      <c r="M29" s="76">
        <v>5.3</v>
      </c>
      <c r="N29" s="75">
        <v>80.441897281334676</v>
      </c>
      <c r="O29" s="75">
        <v>74.324139190793687</v>
      </c>
      <c r="P29" s="76">
        <v>6.1177580905409927</v>
      </c>
      <c r="Q29" s="75">
        <v>80.339899575125528</v>
      </c>
      <c r="R29" s="75">
        <v>74.161392875181988</v>
      </c>
      <c r="S29" s="76">
        <v>6.1</v>
      </c>
      <c r="T29" s="75">
        <v>82.5</v>
      </c>
      <c r="U29" s="75">
        <v>76.099999999999994</v>
      </c>
      <c r="V29" s="76">
        <v>6.4</v>
      </c>
      <c r="W29" s="75">
        <v>83.151869141862505</v>
      </c>
      <c r="X29" s="75">
        <v>76.399216366006598</v>
      </c>
      <c r="Y29" s="76">
        <v>6.7526527758559158</v>
      </c>
      <c r="Z29" s="75">
        <v>86.485122052622202</v>
      </c>
      <c r="AA29" s="75">
        <v>79.409930510185902</v>
      </c>
      <c r="AB29" s="76">
        <v>7.0751915424363014</v>
      </c>
      <c r="AC29" s="75">
        <v>86.3</v>
      </c>
      <c r="AD29" s="75">
        <v>79.599999999999994</v>
      </c>
      <c r="AE29" s="76">
        <v>6.7</v>
      </c>
      <c r="AF29" s="75">
        <v>86</v>
      </c>
      <c r="AG29" s="75">
        <v>79.2</v>
      </c>
      <c r="AH29" s="76">
        <v>6.8</v>
      </c>
      <c r="AI29" s="75">
        <v>85.1</v>
      </c>
      <c r="AJ29" s="75">
        <v>78.8</v>
      </c>
      <c r="AK29" s="76">
        <v>6.3</v>
      </c>
      <c r="AL29" s="75">
        <v>85.428480666157498</v>
      </c>
      <c r="AM29" s="75">
        <v>79.02374402681933</v>
      </c>
      <c r="AN29" s="76">
        <v>6.4047366393381679</v>
      </c>
      <c r="AO29" s="75">
        <v>84.918389553862895</v>
      </c>
      <c r="AP29" s="75">
        <v>78.640815115243839</v>
      </c>
      <c r="AQ29" s="76">
        <v>6.2775744386190517</v>
      </c>
      <c r="AR29" s="76">
        <v>85.7</v>
      </c>
      <c r="AS29" s="76">
        <v>79.7</v>
      </c>
      <c r="AT29" s="76">
        <v>6</v>
      </c>
      <c r="AU29" s="76">
        <v>85</v>
      </c>
      <c r="AV29" s="76">
        <v>79.2</v>
      </c>
      <c r="AW29" s="76">
        <v>5.7</v>
      </c>
      <c r="AX29" s="77">
        <f t="shared" si="10"/>
        <v>4.6601004248744715</v>
      </c>
      <c r="AY29" s="77">
        <f t="shared" si="11"/>
        <v>5.0386071248180144</v>
      </c>
      <c r="AZ29" s="78">
        <f t="shared" si="12"/>
        <v>-0.39999999999999947</v>
      </c>
      <c r="BA29" s="54"/>
    </row>
    <row r="30" spans="1:53" ht="12.75" customHeight="1" x14ac:dyDescent="0.25">
      <c r="A30" s="22" t="s">
        <v>37</v>
      </c>
      <c r="B30" s="70">
        <v>91.6</v>
      </c>
      <c r="C30" s="70">
        <v>91</v>
      </c>
      <c r="D30" s="71">
        <v>0.6</v>
      </c>
      <c r="E30" s="70">
        <v>93.6</v>
      </c>
      <c r="F30" s="70">
        <v>92.9</v>
      </c>
      <c r="G30" s="71">
        <v>0.7</v>
      </c>
      <c r="H30" s="70">
        <v>94.4</v>
      </c>
      <c r="I30" s="70">
        <v>93.6</v>
      </c>
      <c r="J30" s="71">
        <v>0.7</v>
      </c>
      <c r="K30" s="70">
        <v>94.8</v>
      </c>
      <c r="L30" s="70">
        <v>94.2</v>
      </c>
      <c r="M30" s="71">
        <v>0.6</v>
      </c>
      <c r="N30" s="70">
        <v>94.8</v>
      </c>
      <c r="O30" s="70">
        <v>94.2</v>
      </c>
      <c r="P30" s="71">
        <v>0.6</v>
      </c>
      <c r="Q30" s="70">
        <v>95.4</v>
      </c>
      <c r="R30" s="70">
        <v>94.7</v>
      </c>
      <c r="S30" s="71">
        <v>0.6</v>
      </c>
      <c r="T30" s="70">
        <v>96.2</v>
      </c>
      <c r="U30" s="70">
        <v>95.6</v>
      </c>
      <c r="V30" s="71">
        <v>0.6</v>
      </c>
      <c r="W30" s="70">
        <v>96.2</v>
      </c>
      <c r="X30" s="70">
        <v>95.6</v>
      </c>
      <c r="Y30" s="71">
        <v>0.60661947961319906</v>
      </c>
      <c r="Z30" s="70">
        <v>96.1</v>
      </c>
      <c r="AA30" s="70">
        <v>95.5</v>
      </c>
      <c r="AB30" s="71">
        <v>0.7</v>
      </c>
      <c r="AC30" s="70">
        <v>96.5</v>
      </c>
      <c r="AD30" s="70">
        <v>95.9</v>
      </c>
      <c r="AE30" s="71">
        <v>0.7</v>
      </c>
      <c r="AF30" s="70">
        <v>95.2</v>
      </c>
      <c r="AG30" s="70">
        <v>94.5</v>
      </c>
      <c r="AH30" s="71">
        <v>0.6</v>
      </c>
      <c r="AI30" s="70">
        <v>94.8</v>
      </c>
      <c r="AJ30" s="70">
        <v>94.1</v>
      </c>
      <c r="AK30" s="72">
        <v>0.7</v>
      </c>
      <c r="AL30" s="70">
        <v>94.12585294671004</v>
      </c>
      <c r="AM30" s="70">
        <v>93.472634578585811</v>
      </c>
      <c r="AN30" s="72">
        <v>0.70228534607984228</v>
      </c>
      <c r="AO30" s="70">
        <v>94.18945290391521</v>
      </c>
      <c r="AP30" s="70">
        <v>93.546276549984825</v>
      </c>
      <c r="AQ30" s="72">
        <v>0.6431763539303712</v>
      </c>
      <c r="AR30" s="70">
        <v>94.3</v>
      </c>
      <c r="AS30" s="70">
        <v>93.6</v>
      </c>
      <c r="AT30" s="70">
        <v>0.7</v>
      </c>
      <c r="AU30" s="70">
        <v>94.1</v>
      </c>
      <c r="AV30" s="70">
        <v>93.4</v>
      </c>
      <c r="AW30" s="70">
        <v>0.6</v>
      </c>
      <c r="AX30" s="73">
        <f t="shared" si="10"/>
        <v>-1.3000000000000114</v>
      </c>
      <c r="AY30" s="73">
        <f t="shared" si="11"/>
        <v>-1.2999999999999972</v>
      </c>
      <c r="AZ30" s="74">
        <f t="shared" si="12"/>
        <v>0</v>
      </c>
      <c r="BA30" s="54"/>
    </row>
    <row r="31" spans="1:53" ht="12.75" customHeight="1" x14ac:dyDescent="0.25">
      <c r="A31" s="23" t="s">
        <v>38</v>
      </c>
      <c r="B31" s="75">
        <v>89.5</v>
      </c>
      <c r="C31" s="75">
        <v>88.5</v>
      </c>
      <c r="D31" s="79">
        <v>1</v>
      </c>
      <c r="E31" s="75">
        <v>93</v>
      </c>
      <c r="F31" s="75">
        <v>91.9</v>
      </c>
      <c r="G31" s="79">
        <v>1.1000000000000001</v>
      </c>
      <c r="H31" s="75">
        <v>92.4</v>
      </c>
      <c r="I31" s="75">
        <v>91.3</v>
      </c>
      <c r="J31" s="79">
        <v>1.2</v>
      </c>
      <c r="K31" s="75">
        <v>92.3</v>
      </c>
      <c r="L31" s="75">
        <v>91.4</v>
      </c>
      <c r="M31" s="79">
        <v>1</v>
      </c>
      <c r="N31" s="75">
        <v>93.7</v>
      </c>
      <c r="O31" s="75">
        <v>92.653718346273735</v>
      </c>
      <c r="P31" s="79">
        <v>1.1309292495102743</v>
      </c>
      <c r="Q31" s="75">
        <v>94.418442087347657</v>
      </c>
      <c r="R31" s="75">
        <v>93.25669391848767</v>
      </c>
      <c r="S31" s="79">
        <v>1.1000000000000001</v>
      </c>
      <c r="T31" s="75">
        <v>93.632131773693004</v>
      </c>
      <c r="U31" s="75">
        <v>92.522827643829075</v>
      </c>
      <c r="V31" s="79">
        <v>1.1093041298639295</v>
      </c>
      <c r="W31" s="75">
        <v>94.6</v>
      </c>
      <c r="X31" s="75">
        <v>93.6</v>
      </c>
      <c r="Y31" s="79">
        <v>1.1000000000000001</v>
      </c>
      <c r="Z31" s="75">
        <v>94.9</v>
      </c>
      <c r="AA31" s="75">
        <v>93.7</v>
      </c>
      <c r="AB31" s="79">
        <v>1.2</v>
      </c>
      <c r="AC31" s="75">
        <v>95.6</v>
      </c>
      <c r="AD31" s="75">
        <v>94.3</v>
      </c>
      <c r="AE31" s="79">
        <v>1.2</v>
      </c>
      <c r="AF31" s="75">
        <v>92.9</v>
      </c>
      <c r="AG31" s="75">
        <v>91.8</v>
      </c>
      <c r="AH31" s="79">
        <v>1.1000000000000001</v>
      </c>
      <c r="AI31" s="75">
        <v>93.3</v>
      </c>
      <c r="AJ31" s="75">
        <v>92.2</v>
      </c>
      <c r="AK31" s="76">
        <v>1.1000000000000001</v>
      </c>
      <c r="AL31" s="75">
        <v>92.189176603972214</v>
      </c>
      <c r="AM31" s="75">
        <v>91.080382510342218</v>
      </c>
      <c r="AN31" s="76">
        <v>1.1000000000000001</v>
      </c>
      <c r="AO31" s="75">
        <v>92.31684606127429</v>
      </c>
      <c r="AP31" s="75">
        <v>91.210224484170467</v>
      </c>
      <c r="AQ31" s="76">
        <v>1.1066215771038248</v>
      </c>
      <c r="AR31" s="75">
        <v>92.4</v>
      </c>
      <c r="AS31" s="75">
        <v>91.2</v>
      </c>
      <c r="AT31" s="75">
        <v>1.2</v>
      </c>
      <c r="AU31" s="75">
        <v>92</v>
      </c>
      <c r="AV31" s="75">
        <v>91</v>
      </c>
      <c r="AW31" s="75">
        <v>1</v>
      </c>
      <c r="AX31" s="77">
        <f t="shared" si="10"/>
        <v>-2.4184420873476569</v>
      </c>
      <c r="AY31" s="77">
        <f t="shared" si="11"/>
        <v>-2.2566939184876702</v>
      </c>
      <c r="AZ31" s="78">
        <f t="shared" si="12"/>
        <v>-0.10000000000000009</v>
      </c>
      <c r="BA31" s="54"/>
    </row>
    <row r="32" spans="1:53" ht="12.75" customHeight="1" x14ac:dyDescent="0.25">
      <c r="A32" s="24" t="s">
        <v>39</v>
      </c>
      <c r="B32" s="70">
        <v>92.7</v>
      </c>
      <c r="C32" s="70">
        <v>92.2</v>
      </c>
      <c r="D32" s="71">
        <v>0.5</v>
      </c>
      <c r="E32" s="70">
        <v>93.5</v>
      </c>
      <c r="F32" s="70">
        <v>93</v>
      </c>
      <c r="G32" s="71">
        <v>0.5</v>
      </c>
      <c r="H32" s="70">
        <v>96.2</v>
      </c>
      <c r="I32" s="70">
        <v>95.6</v>
      </c>
      <c r="J32" s="71">
        <v>0.6</v>
      </c>
      <c r="K32" s="70">
        <v>95</v>
      </c>
      <c r="L32" s="70">
        <v>94.5</v>
      </c>
      <c r="M32" s="71">
        <v>0.5</v>
      </c>
      <c r="N32" s="70">
        <v>95</v>
      </c>
      <c r="O32" s="70">
        <v>94.620835266079112</v>
      </c>
      <c r="P32" s="71">
        <v>0.4</v>
      </c>
      <c r="Q32" s="70">
        <v>96.1</v>
      </c>
      <c r="R32" s="70">
        <v>95.693950459834767</v>
      </c>
      <c r="S32" s="71">
        <v>0.4</v>
      </c>
      <c r="T32" s="70">
        <v>97.510401954422264</v>
      </c>
      <c r="U32" s="70">
        <v>97.076001068824681</v>
      </c>
      <c r="V32" s="71">
        <v>0.44748535252251187</v>
      </c>
      <c r="W32" s="70">
        <v>95.9</v>
      </c>
      <c r="X32" s="70">
        <v>95.4</v>
      </c>
      <c r="Y32" s="71">
        <v>0.4465636740749489</v>
      </c>
      <c r="Z32" s="70">
        <v>96.9</v>
      </c>
      <c r="AA32" s="70">
        <v>96.5</v>
      </c>
      <c r="AB32" s="71">
        <v>0.4</v>
      </c>
      <c r="AC32" s="70">
        <v>96.7</v>
      </c>
      <c r="AD32" s="70">
        <v>96.3</v>
      </c>
      <c r="AE32" s="71">
        <v>0.5</v>
      </c>
      <c r="AF32" s="70">
        <v>96.3</v>
      </c>
      <c r="AG32" s="70">
        <v>95.8</v>
      </c>
      <c r="AH32" s="71">
        <v>0.5</v>
      </c>
      <c r="AI32" s="70">
        <v>94.4</v>
      </c>
      <c r="AJ32" s="70">
        <v>93.9</v>
      </c>
      <c r="AK32" s="72">
        <v>0.5</v>
      </c>
      <c r="AL32" s="70">
        <v>95.079293158133211</v>
      </c>
      <c r="AM32" s="70">
        <v>94.601791502561781</v>
      </c>
      <c r="AN32" s="72">
        <v>0.5</v>
      </c>
      <c r="AO32" s="70">
        <v>94.452953901138031</v>
      </c>
      <c r="AP32" s="70">
        <v>94.004192027086944</v>
      </c>
      <c r="AQ32" s="72">
        <v>0.44876187405108364</v>
      </c>
      <c r="AR32" s="70">
        <v>94.9</v>
      </c>
      <c r="AS32" s="70">
        <v>94.4</v>
      </c>
      <c r="AT32" s="70">
        <v>0.5</v>
      </c>
      <c r="AU32" s="70">
        <v>94.5</v>
      </c>
      <c r="AV32" s="70">
        <v>94</v>
      </c>
      <c r="AW32" s="70">
        <v>0.5</v>
      </c>
      <c r="AX32" s="73">
        <f t="shared" si="10"/>
        <v>-1.5999999999999943</v>
      </c>
      <c r="AY32" s="73">
        <f t="shared" si="11"/>
        <v>-1.6939504598347668</v>
      </c>
      <c r="AZ32" s="74">
        <f t="shared" si="12"/>
        <v>9.9999999999999978E-2</v>
      </c>
      <c r="BA32" s="54"/>
    </row>
    <row r="33" spans="1:53" ht="12.75" customHeight="1" x14ac:dyDescent="0.25">
      <c r="A33" s="26" t="s">
        <v>40</v>
      </c>
      <c r="B33" s="80">
        <v>92.5</v>
      </c>
      <c r="C33" s="80">
        <v>92.2</v>
      </c>
      <c r="D33" s="81">
        <v>0.4</v>
      </c>
      <c r="E33" s="80">
        <v>94.2</v>
      </c>
      <c r="F33" s="80">
        <v>93.8</v>
      </c>
      <c r="G33" s="81">
        <v>0.4</v>
      </c>
      <c r="H33" s="80">
        <v>94.5</v>
      </c>
      <c r="I33" s="80">
        <v>94.1</v>
      </c>
      <c r="J33" s="81">
        <v>0.4</v>
      </c>
      <c r="K33" s="80">
        <v>97</v>
      </c>
      <c r="L33" s="80">
        <v>96.7</v>
      </c>
      <c r="M33" s="81">
        <v>0.3</v>
      </c>
      <c r="N33" s="80">
        <v>95.8</v>
      </c>
      <c r="O33" s="80">
        <v>95.4</v>
      </c>
      <c r="P33" s="81">
        <v>0.3</v>
      </c>
      <c r="Q33" s="80">
        <v>95.6</v>
      </c>
      <c r="R33" s="80">
        <v>95.3</v>
      </c>
      <c r="S33" s="81">
        <v>0.34857969763109714</v>
      </c>
      <c r="T33" s="80">
        <v>97.7</v>
      </c>
      <c r="U33" s="80">
        <v>97.3</v>
      </c>
      <c r="V33" s="81">
        <v>0.3</v>
      </c>
      <c r="W33" s="80">
        <v>98.2</v>
      </c>
      <c r="X33" s="80">
        <v>97.9</v>
      </c>
      <c r="Y33" s="81">
        <v>0.32858873410054512</v>
      </c>
      <c r="Z33" s="80">
        <v>96.6</v>
      </c>
      <c r="AA33" s="80">
        <v>96.3</v>
      </c>
      <c r="AB33" s="81">
        <v>0.3305275219249923</v>
      </c>
      <c r="AC33" s="80">
        <v>97.3</v>
      </c>
      <c r="AD33" s="80">
        <v>97</v>
      </c>
      <c r="AE33" s="81">
        <v>0.3</v>
      </c>
      <c r="AF33" s="80">
        <v>96.3</v>
      </c>
      <c r="AG33" s="80">
        <v>96</v>
      </c>
      <c r="AH33" s="81">
        <v>0.3</v>
      </c>
      <c r="AI33" s="80">
        <v>96.7</v>
      </c>
      <c r="AJ33" s="82">
        <v>96.3</v>
      </c>
      <c r="AK33" s="82">
        <v>0.4</v>
      </c>
      <c r="AL33" s="80">
        <v>95.167397093087772</v>
      </c>
      <c r="AM33" s="80">
        <v>94.80750027737713</v>
      </c>
      <c r="AN33" s="82">
        <v>0.4</v>
      </c>
      <c r="AO33" s="80">
        <v>95.849957326931218</v>
      </c>
      <c r="AP33" s="80">
        <v>95.484287290364207</v>
      </c>
      <c r="AQ33" s="82">
        <v>0.36567003656700364</v>
      </c>
      <c r="AR33" s="75">
        <v>95.5</v>
      </c>
      <c r="AS33" s="75">
        <v>95.1</v>
      </c>
      <c r="AT33" s="75">
        <v>0.4</v>
      </c>
      <c r="AU33" s="75">
        <v>95.6</v>
      </c>
      <c r="AV33" s="80">
        <v>95.2</v>
      </c>
      <c r="AW33" s="80">
        <v>0.4</v>
      </c>
      <c r="AX33" s="83">
        <f t="shared" si="10"/>
        <v>0</v>
      </c>
      <c r="AY33" s="83">
        <f t="shared" si="11"/>
        <v>-9.9999999999994316E-2</v>
      </c>
      <c r="AZ33" s="84">
        <f t="shared" si="12"/>
        <v>5.1420302368902882E-2</v>
      </c>
      <c r="BA33" s="54"/>
    </row>
    <row r="34" spans="1:53" ht="12.75" customHeight="1" x14ac:dyDescent="0.25">
      <c r="A34" s="197" t="s">
        <v>41</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row>
    <row r="35" spans="1:53" ht="12.75" customHeight="1" x14ac:dyDescent="0.25">
      <c r="A35" s="198" t="s">
        <v>42</v>
      </c>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row>
    <row r="36" spans="1:53" ht="12.75" customHeight="1" x14ac:dyDescent="0.25">
      <c r="A36" s="199" t="s">
        <v>45</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row>
    <row r="37" spans="1:53" ht="25.5" customHeight="1" x14ac:dyDescent="0.25">
      <c r="A37" s="201" t="s">
        <v>118</v>
      </c>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row>
    <row r="38" spans="1:53" ht="12.75" customHeight="1" x14ac:dyDescent="0.25">
      <c r="A38" s="200" t="s">
        <v>92</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row>
    <row r="39" spans="1:53" ht="12.75" customHeight="1" x14ac:dyDescent="0.25">
      <c r="A39" s="195" t="s">
        <v>121</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row>
  </sheetData>
  <mergeCells count="68">
    <mergeCell ref="A2:AZ2"/>
    <mergeCell ref="A34:AZ34"/>
    <mergeCell ref="A35:AZ35"/>
    <mergeCell ref="A36:AZ36"/>
    <mergeCell ref="A38:AZ38"/>
    <mergeCell ref="A37:AZ37"/>
    <mergeCell ref="B7:V7"/>
    <mergeCell ref="W7:AZ7"/>
    <mergeCell ref="B16:V16"/>
    <mergeCell ref="W16:AZ16"/>
    <mergeCell ref="AR3:AT3"/>
    <mergeCell ref="AU3:AW3"/>
    <mergeCell ref="AX3:AZ3"/>
    <mergeCell ref="I4:J4"/>
    <mergeCell ref="Z3:AB3"/>
    <mergeCell ref="AC3:AE3"/>
    <mergeCell ref="A1:AB1"/>
    <mergeCell ref="B25:V25"/>
    <mergeCell ref="W25:AZ25"/>
    <mergeCell ref="AU4:AU5"/>
    <mergeCell ref="AV4:AW4"/>
    <mergeCell ref="AX4:AX5"/>
    <mergeCell ref="AY4:AZ4"/>
    <mergeCell ref="AL4:AL5"/>
    <mergeCell ref="AM4:AN4"/>
    <mergeCell ref="AO4:AO5"/>
    <mergeCell ref="AP4:AQ4"/>
    <mergeCell ref="AR4:AR5"/>
    <mergeCell ref="AS4:AT4"/>
    <mergeCell ref="AC4:AC5"/>
    <mergeCell ref="B6:AQ6"/>
    <mergeCell ref="AX6:AZ6"/>
    <mergeCell ref="A39:AZ39"/>
    <mergeCell ref="AD4:AE4"/>
    <mergeCell ref="AF4:AF5"/>
    <mergeCell ref="AG4:AH4"/>
    <mergeCell ref="AI4:AI5"/>
    <mergeCell ref="AJ4:AK4"/>
    <mergeCell ref="T4:T5"/>
    <mergeCell ref="U4:V4"/>
    <mergeCell ref="W4:W5"/>
    <mergeCell ref="X4:Y4"/>
    <mergeCell ref="Z4:Z5"/>
    <mergeCell ref="B4:B5"/>
    <mergeCell ref="C4:D4"/>
    <mergeCell ref="E4:E5"/>
    <mergeCell ref="F4:G4"/>
    <mergeCell ref="H4:H5"/>
    <mergeCell ref="AF3:AH3"/>
    <mergeCell ref="AI3:AK3"/>
    <mergeCell ref="AL3:AN3"/>
    <mergeCell ref="AO3:AQ3"/>
    <mergeCell ref="AA4:AB4"/>
    <mergeCell ref="A3:A6"/>
    <mergeCell ref="B3:D3"/>
    <mergeCell ref="E3:G3"/>
    <mergeCell ref="H3:J3"/>
    <mergeCell ref="K3:M3"/>
    <mergeCell ref="N3:P3"/>
    <mergeCell ref="Q3:S3"/>
    <mergeCell ref="T3:V3"/>
    <mergeCell ref="W3:Y3"/>
    <mergeCell ref="K4:K5"/>
    <mergeCell ref="L4:M4"/>
    <mergeCell ref="N4:N5"/>
    <mergeCell ref="O4:P4"/>
    <mergeCell ref="Q4:Q5"/>
    <mergeCell ref="R4:S4"/>
  </mergeCells>
  <hyperlinks>
    <hyperlink ref="A1" location="Inhalt!A1" display="Zurück zum Inhalt"/>
  </hyperlinks>
  <pageMargins left="0.7" right="0.7" top="0.78740157499999996" bottom="0.78740157499999996" header="0.3" footer="0.3"/>
  <pageSetup paperSize="9" scale="37" orientation="portrait" verticalDpi="4294967293" r:id="rId1"/>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zoomScaleNormal="100" workbookViewId="0">
      <selection sqref="A1:AQ1"/>
    </sheetView>
  </sheetViews>
  <sheetFormatPr baseColWidth="10" defaultColWidth="10.85546875" defaultRowHeight="15" x14ac:dyDescent="0.25"/>
  <cols>
    <col min="1" max="1" width="21.7109375" style="52" customWidth="1"/>
    <col min="2" max="12" width="10.85546875" style="52"/>
    <col min="13" max="13" width="12.85546875" style="52" customWidth="1"/>
    <col min="14" max="17" width="10.85546875" style="52"/>
    <col min="18" max="18" width="12" style="52" customWidth="1"/>
    <col min="19" max="24" width="10.85546875" style="52"/>
    <col min="25" max="25" width="12.85546875" style="52" customWidth="1"/>
    <col min="26" max="34" width="10.85546875" style="52"/>
    <col min="35" max="35" width="11.85546875" style="52" customWidth="1"/>
    <col min="36" max="36" width="10.85546875" style="52"/>
    <col min="37" max="37" width="12.5703125" style="52" customWidth="1"/>
    <col min="38" max="51" width="10.85546875" style="52"/>
    <col min="52" max="52" width="12.140625" style="52" customWidth="1"/>
    <col min="53" max="16384" width="10.85546875" style="52"/>
  </cols>
  <sheetData>
    <row r="1" spans="1:52" ht="24" customHeight="1" x14ac:dyDescent="0.25">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row>
    <row r="2" spans="1:52" ht="15" customHeight="1" x14ac:dyDescent="0.25">
      <c r="A2" s="206" t="s">
        <v>119</v>
      </c>
      <c r="B2" s="206"/>
      <c r="C2" s="206"/>
      <c r="D2" s="206"/>
      <c r="E2" s="206"/>
      <c r="F2" s="206"/>
      <c r="G2" s="206"/>
      <c r="H2" s="206"/>
      <c r="I2" s="206"/>
      <c r="J2" s="206"/>
      <c r="K2" s="206"/>
      <c r="L2" s="206"/>
      <c r="M2" s="206"/>
      <c r="N2" s="206"/>
      <c r="O2" s="206"/>
      <c r="P2" s="206"/>
      <c r="Q2" s="206"/>
      <c r="R2" s="206"/>
      <c r="S2" s="206"/>
      <c r="T2" s="206"/>
      <c r="U2" s="206"/>
      <c r="V2" s="206"/>
      <c r="W2" s="206"/>
    </row>
    <row r="3" spans="1:52" ht="12.75" customHeight="1" x14ac:dyDescent="0.25">
      <c r="A3" s="168" t="s">
        <v>26</v>
      </c>
      <c r="B3" s="202" t="s">
        <v>96</v>
      </c>
      <c r="C3" s="203"/>
      <c r="D3" s="203"/>
      <c r="E3" s="203"/>
      <c r="F3" s="203"/>
      <c r="G3" s="203"/>
      <c r="H3" s="203"/>
      <c r="I3" s="203"/>
      <c r="J3" s="203"/>
      <c r="K3" s="203"/>
      <c r="L3" s="203"/>
      <c r="M3" s="203"/>
      <c r="N3" s="203"/>
      <c r="O3" s="203"/>
      <c r="P3" s="203"/>
      <c r="Q3" s="203"/>
      <c r="R3" s="204"/>
      <c r="S3" s="202" t="s">
        <v>82</v>
      </c>
      <c r="T3" s="203"/>
      <c r="U3" s="203"/>
      <c r="V3" s="203"/>
      <c r="W3" s="203"/>
      <c r="X3" s="203"/>
      <c r="Y3" s="203"/>
      <c r="Z3" s="203"/>
      <c r="AA3" s="203"/>
      <c r="AB3" s="203"/>
      <c r="AC3" s="203"/>
      <c r="AD3" s="203"/>
      <c r="AE3" s="203"/>
      <c r="AF3" s="203"/>
      <c r="AG3" s="203"/>
      <c r="AH3" s="203"/>
      <c r="AI3" s="204"/>
      <c r="AJ3" s="202" t="s">
        <v>83</v>
      </c>
      <c r="AK3" s="203"/>
      <c r="AL3" s="203"/>
      <c r="AM3" s="203"/>
      <c r="AN3" s="203"/>
      <c r="AO3" s="203"/>
      <c r="AP3" s="203"/>
      <c r="AQ3" s="203"/>
      <c r="AR3" s="203"/>
      <c r="AS3" s="203"/>
      <c r="AT3" s="203"/>
      <c r="AU3" s="203"/>
      <c r="AV3" s="203"/>
      <c r="AW3" s="203"/>
      <c r="AX3" s="203"/>
      <c r="AY3" s="203"/>
      <c r="AZ3" s="203"/>
    </row>
    <row r="4" spans="1:52" ht="26.45" customHeight="1" x14ac:dyDescent="0.25">
      <c r="A4" s="193"/>
      <c r="B4" s="144">
        <v>2006</v>
      </c>
      <c r="C4" s="144">
        <v>2007</v>
      </c>
      <c r="D4" s="144">
        <v>2008</v>
      </c>
      <c r="E4" s="144">
        <v>2009</v>
      </c>
      <c r="F4" s="144">
        <v>2010</v>
      </c>
      <c r="G4" s="142">
        <v>2011</v>
      </c>
      <c r="H4" s="141">
        <v>2012</v>
      </c>
      <c r="I4" s="141">
        <v>2013</v>
      </c>
      <c r="J4" s="141">
        <v>2014</v>
      </c>
      <c r="K4" s="141">
        <v>2015</v>
      </c>
      <c r="L4" s="141">
        <v>2016</v>
      </c>
      <c r="M4" s="141">
        <v>2017</v>
      </c>
      <c r="N4" s="141">
        <v>2018</v>
      </c>
      <c r="O4" s="141">
        <v>2019</v>
      </c>
      <c r="P4" s="141" t="s">
        <v>94</v>
      </c>
      <c r="Q4" s="141">
        <v>2021</v>
      </c>
      <c r="R4" s="17" t="s">
        <v>43</v>
      </c>
      <c r="S4" s="17">
        <v>2006</v>
      </c>
      <c r="T4" s="17">
        <v>2007</v>
      </c>
      <c r="U4" s="17">
        <v>2008</v>
      </c>
      <c r="V4" s="17">
        <v>2009</v>
      </c>
      <c r="W4" s="17">
        <v>2010</v>
      </c>
      <c r="X4" s="141">
        <v>2011</v>
      </c>
      <c r="Y4" s="141">
        <v>2012</v>
      </c>
      <c r="Z4" s="141">
        <v>2013</v>
      </c>
      <c r="AA4" s="141">
        <v>2014</v>
      </c>
      <c r="AB4" s="141">
        <v>2015</v>
      </c>
      <c r="AC4" s="141">
        <v>2016</v>
      </c>
      <c r="AD4" s="141">
        <v>2017</v>
      </c>
      <c r="AE4" s="141">
        <v>2018</v>
      </c>
      <c r="AF4" s="141">
        <v>2019</v>
      </c>
      <c r="AG4" s="141" t="s">
        <v>94</v>
      </c>
      <c r="AH4" s="141">
        <v>2021</v>
      </c>
      <c r="AI4" s="17" t="s">
        <v>43</v>
      </c>
      <c r="AJ4" s="17">
        <v>2006</v>
      </c>
      <c r="AK4" s="17">
        <v>2007</v>
      </c>
      <c r="AL4" s="17">
        <v>2008</v>
      </c>
      <c r="AM4" s="17">
        <v>2009</v>
      </c>
      <c r="AN4" s="17">
        <v>2010</v>
      </c>
      <c r="AO4" s="141">
        <v>2011</v>
      </c>
      <c r="AP4" s="141">
        <v>2012</v>
      </c>
      <c r="AQ4" s="141">
        <v>2013</v>
      </c>
      <c r="AR4" s="141">
        <v>2014</v>
      </c>
      <c r="AS4" s="141">
        <v>2015</v>
      </c>
      <c r="AT4" s="141">
        <v>2016</v>
      </c>
      <c r="AU4" s="141">
        <v>2017</v>
      </c>
      <c r="AV4" s="141">
        <v>2018</v>
      </c>
      <c r="AW4" s="141">
        <v>2019</v>
      </c>
      <c r="AX4" s="141" t="s">
        <v>94</v>
      </c>
      <c r="AY4" s="141">
        <v>2021</v>
      </c>
      <c r="AZ4" s="17" t="s">
        <v>43</v>
      </c>
    </row>
    <row r="5" spans="1:52" ht="12.75" customHeight="1" x14ac:dyDescent="0.25">
      <c r="A5" s="169"/>
      <c r="B5" s="196" t="s">
        <v>6</v>
      </c>
      <c r="C5" s="173"/>
      <c r="D5" s="173"/>
      <c r="E5" s="173"/>
      <c r="F5" s="173"/>
      <c r="G5" s="173"/>
      <c r="H5" s="173"/>
      <c r="I5" s="173"/>
      <c r="J5" s="173"/>
      <c r="K5" s="173"/>
      <c r="L5" s="173"/>
      <c r="M5" s="173"/>
      <c r="N5" s="173"/>
      <c r="O5" s="173"/>
      <c r="P5" s="173"/>
      <c r="Q5" s="173"/>
      <c r="R5" s="205"/>
      <c r="S5" s="196" t="s">
        <v>6</v>
      </c>
      <c r="T5" s="173"/>
      <c r="U5" s="173"/>
      <c r="V5" s="173"/>
      <c r="W5" s="173"/>
      <c r="X5" s="173"/>
      <c r="Y5" s="173"/>
      <c r="Z5" s="173"/>
      <c r="AA5" s="173"/>
      <c r="AB5" s="173"/>
      <c r="AC5" s="173"/>
      <c r="AD5" s="173"/>
      <c r="AE5" s="173"/>
      <c r="AF5" s="173"/>
      <c r="AG5" s="173"/>
      <c r="AH5" s="173"/>
      <c r="AI5" s="205"/>
      <c r="AJ5" s="196" t="s">
        <v>6</v>
      </c>
      <c r="AK5" s="173"/>
      <c r="AL5" s="173"/>
      <c r="AM5" s="173"/>
      <c r="AN5" s="173"/>
      <c r="AO5" s="173"/>
      <c r="AP5" s="173"/>
      <c r="AQ5" s="173"/>
      <c r="AR5" s="173"/>
      <c r="AS5" s="173"/>
      <c r="AT5" s="173"/>
      <c r="AU5" s="173"/>
      <c r="AV5" s="173"/>
      <c r="AW5" s="173"/>
      <c r="AX5" s="173"/>
      <c r="AY5" s="173"/>
      <c r="AZ5" s="173"/>
    </row>
    <row r="6" spans="1:52" ht="12.75" customHeight="1" x14ac:dyDescent="0.25">
      <c r="A6" s="21"/>
      <c r="B6" s="207" t="s">
        <v>7</v>
      </c>
      <c r="C6" s="170"/>
      <c r="D6" s="170"/>
      <c r="E6" s="170"/>
      <c r="F6" s="170"/>
      <c r="G6" s="170"/>
      <c r="H6" s="170"/>
      <c r="I6" s="170"/>
      <c r="J6" s="170"/>
      <c r="K6" s="170"/>
      <c r="L6" s="170"/>
      <c r="M6" s="170"/>
      <c r="N6" s="170"/>
      <c r="O6" s="170"/>
      <c r="P6" s="170"/>
      <c r="Q6" s="170"/>
      <c r="R6" s="208"/>
      <c r="S6" s="207" t="s">
        <v>7</v>
      </c>
      <c r="T6" s="170"/>
      <c r="U6" s="170"/>
      <c r="V6" s="170"/>
      <c r="W6" s="170"/>
      <c r="X6" s="170"/>
      <c r="Y6" s="170"/>
      <c r="Z6" s="170"/>
      <c r="AA6" s="170"/>
      <c r="AB6" s="170"/>
      <c r="AC6" s="170"/>
      <c r="AD6" s="170"/>
      <c r="AE6" s="170"/>
      <c r="AF6" s="170"/>
      <c r="AG6" s="170"/>
      <c r="AH6" s="170"/>
      <c r="AI6" s="208"/>
      <c r="AJ6" s="207" t="s">
        <v>7</v>
      </c>
      <c r="AK6" s="170"/>
      <c r="AL6" s="170"/>
      <c r="AM6" s="170"/>
      <c r="AN6" s="170"/>
      <c r="AO6" s="170"/>
      <c r="AP6" s="170"/>
      <c r="AQ6" s="170"/>
      <c r="AR6" s="170"/>
      <c r="AS6" s="170"/>
      <c r="AT6" s="170"/>
      <c r="AU6" s="170"/>
      <c r="AV6" s="170"/>
      <c r="AW6" s="170"/>
      <c r="AX6" s="170"/>
      <c r="AY6" s="170"/>
      <c r="AZ6" s="170"/>
    </row>
    <row r="7" spans="1:52" ht="12.75" customHeight="1" x14ac:dyDescent="0.25">
      <c r="A7" s="22" t="s">
        <v>33</v>
      </c>
      <c r="B7" s="5">
        <v>286905</v>
      </c>
      <c r="C7" s="5">
        <v>321323</v>
      </c>
      <c r="D7" s="5">
        <v>364190</v>
      </c>
      <c r="E7" s="5">
        <v>413707</v>
      </c>
      <c r="F7" s="5">
        <v>470401</v>
      </c>
      <c r="G7" s="5">
        <v>514484</v>
      </c>
      <c r="H7" s="5">
        <v>558208</v>
      </c>
      <c r="I7" s="5">
        <v>596289</v>
      </c>
      <c r="J7" s="5">
        <v>660750</v>
      </c>
      <c r="K7" s="5">
        <v>693343</v>
      </c>
      <c r="L7" s="5">
        <v>719558</v>
      </c>
      <c r="M7" s="5">
        <v>762361</v>
      </c>
      <c r="N7" s="5">
        <v>789559</v>
      </c>
      <c r="O7" s="5">
        <v>818427</v>
      </c>
      <c r="P7" s="5">
        <v>829163</v>
      </c>
      <c r="Q7" s="5">
        <v>809908</v>
      </c>
      <c r="R7" s="35">
        <v>295424</v>
      </c>
      <c r="S7" s="145">
        <v>253894</v>
      </c>
      <c r="T7" s="145">
        <v>278642</v>
      </c>
      <c r="U7" s="145">
        <v>313114</v>
      </c>
      <c r="V7" s="145">
        <v>356274</v>
      </c>
      <c r="W7" s="145">
        <v>400336</v>
      </c>
      <c r="X7" s="5">
        <v>437390</v>
      </c>
      <c r="Y7" s="5">
        <v>472176</v>
      </c>
      <c r="Z7" s="5">
        <v>503926</v>
      </c>
      <c r="AA7" s="5">
        <v>561569</v>
      </c>
      <c r="AB7" s="5">
        <v>593639</v>
      </c>
      <c r="AC7" s="5">
        <v>614600</v>
      </c>
      <c r="AD7" s="5">
        <v>645077</v>
      </c>
      <c r="AE7" s="5">
        <v>665302</v>
      </c>
      <c r="AF7" s="5">
        <v>687427</v>
      </c>
      <c r="AG7" s="5">
        <v>695048</v>
      </c>
      <c r="AH7" s="5">
        <v>680502</v>
      </c>
      <c r="AI7" s="35">
        <v>243112</v>
      </c>
      <c r="AJ7" s="146">
        <v>33011</v>
      </c>
      <c r="AK7" s="146">
        <v>42681</v>
      </c>
      <c r="AL7" s="146">
        <v>51076</v>
      </c>
      <c r="AM7" s="146">
        <v>57433</v>
      </c>
      <c r="AN7" s="146">
        <v>70065</v>
      </c>
      <c r="AO7" s="5">
        <v>77094</v>
      </c>
      <c r="AP7" s="5">
        <v>86032</v>
      </c>
      <c r="AQ7" s="5">
        <v>92363</v>
      </c>
      <c r="AR7" s="5">
        <v>99181</v>
      </c>
      <c r="AS7" s="5">
        <v>99704</v>
      </c>
      <c r="AT7" s="5">
        <v>104958</v>
      </c>
      <c r="AU7" s="5">
        <v>117284</v>
      </c>
      <c r="AV7" s="5">
        <v>124257</v>
      </c>
      <c r="AW7" s="5">
        <v>131000</v>
      </c>
      <c r="AX7" s="5">
        <v>134115</v>
      </c>
      <c r="AY7" s="5">
        <v>129406</v>
      </c>
      <c r="AZ7" s="35">
        <v>52312</v>
      </c>
    </row>
    <row r="8" spans="1:52" ht="12.75" customHeight="1" x14ac:dyDescent="0.25">
      <c r="A8" s="23" t="s">
        <v>34</v>
      </c>
      <c r="B8" s="8">
        <v>15750</v>
      </c>
      <c r="C8" s="8">
        <v>17510</v>
      </c>
      <c r="D8" s="8">
        <v>16342</v>
      </c>
      <c r="E8" s="8">
        <v>15184</v>
      </c>
      <c r="F8" s="8">
        <v>16053</v>
      </c>
      <c r="G8" s="8">
        <v>17626</v>
      </c>
      <c r="H8" s="8">
        <v>18614</v>
      </c>
      <c r="I8" s="8">
        <v>18120</v>
      </c>
      <c r="J8" s="8">
        <v>19277</v>
      </c>
      <c r="K8" s="8">
        <v>18741</v>
      </c>
      <c r="L8" s="8">
        <v>18522</v>
      </c>
      <c r="M8" s="8">
        <v>17632</v>
      </c>
      <c r="N8" s="8">
        <v>16021</v>
      </c>
      <c r="O8" s="8">
        <v>15199</v>
      </c>
      <c r="P8" s="8">
        <v>13928</v>
      </c>
      <c r="Q8" s="8">
        <v>12387</v>
      </c>
      <c r="R8" s="8">
        <v>-5239</v>
      </c>
      <c r="S8" s="147">
        <v>10452</v>
      </c>
      <c r="T8" s="147">
        <v>10938</v>
      </c>
      <c r="U8" s="147">
        <v>10917</v>
      </c>
      <c r="V8" s="147">
        <v>10077</v>
      </c>
      <c r="W8" s="147">
        <v>10594</v>
      </c>
      <c r="X8" s="8">
        <v>11600</v>
      </c>
      <c r="Y8" s="8">
        <v>12413</v>
      </c>
      <c r="Z8" s="8">
        <v>12203</v>
      </c>
      <c r="AA8" s="8">
        <v>13355</v>
      </c>
      <c r="AB8" s="8">
        <v>13225</v>
      </c>
      <c r="AC8" s="8">
        <v>13061</v>
      </c>
      <c r="AD8" s="8">
        <v>12406</v>
      </c>
      <c r="AE8" s="8">
        <v>11219</v>
      </c>
      <c r="AF8" s="8">
        <v>10589</v>
      </c>
      <c r="AG8" s="8">
        <v>9885</v>
      </c>
      <c r="AH8" s="8">
        <v>8941</v>
      </c>
      <c r="AI8" s="8">
        <v>-2659</v>
      </c>
      <c r="AJ8" s="147">
        <v>5298</v>
      </c>
      <c r="AK8" s="147">
        <v>6572</v>
      </c>
      <c r="AL8" s="147">
        <v>5425</v>
      </c>
      <c r="AM8" s="147">
        <v>5107</v>
      </c>
      <c r="AN8" s="147">
        <v>5459</v>
      </c>
      <c r="AO8" s="8">
        <v>6026</v>
      </c>
      <c r="AP8" s="8">
        <v>6201</v>
      </c>
      <c r="AQ8" s="8">
        <v>5917</v>
      </c>
      <c r="AR8" s="8">
        <v>5922</v>
      </c>
      <c r="AS8" s="8">
        <v>5516</v>
      </c>
      <c r="AT8" s="8">
        <v>5461</v>
      </c>
      <c r="AU8" s="8">
        <v>5226</v>
      </c>
      <c r="AV8" s="8">
        <v>4802</v>
      </c>
      <c r="AW8" s="8">
        <v>4610</v>
      </c>
      <c r="AX8" s="8">
        <v>4043</v>
      </c>
      <c r="AY8" s="8">
        <v>3446</v>
      </c>
      <c r="AZ8" s="8">
        <v>-2580</v>
      </c>
    </row>
    <row r="9" spans="1:52" ht="12.75" customHeight="1" x14ac:dyDescent="0.25">
      <c r="A9" s="24" t="s">
        <v>35</v>
      </c>
      <c r="B9" s="5">
        <v>82281</v>
      </c>
      <c r="C9" s="5">
        <v>93480</v>
      </c>
      <c r="D9" s="5">
        <v>110954</v>
      </c>
      <c r="E9" s="5">
        <v>139229</v>
      </c>
      <c r="F9" s="5">
        <v>155819</v>
      </c>
      <c r="G9" s="5">
        <v>172736</v>
      </c>
      <c r="H9" s="5">
        <v>194791</v>
      </c>
      <c r="I9" s="5">
        <v>206373</v>
      </c>
      <c r="J9" s="5">
        <v>236906</v>
      </c>
      <c r="K9" s="5">
        <v>249034</v>
      </c>
      <c r="L9" s="5">
        <v>267226</v>
      </c>
      <c r="M9" s="5">
        <v>278740</v>
      </c>
      <c r="N9" s="5">
        <v>288857</v>
      </c>
      <c r="O9" s="5">
        <v>295775</v>
      </c>
      <c r="P9" s="5">
        <v>298006</v>
      </c>
      <c r="Q9" s="5">
        <v>290312</v>
      </c>
      <c r="R9" s="35">
        <v>117576</v>
      </c>
      <c r="S9" s="146">
        <v>67740</v>
      </c>
      <c r="T9" s="146">
        <v>74973</v>
      </c>
      <c r="U9" s="146">
        <v>87322</v>
      </c>
      <c r="V9" s="146">
        <v>110619</v>
      </c>
      <c r="W9" s="146">
        <v>122340</v>
      </c>
      <c r="X9" s="5">
        <v>135711</v>
      </c>
      <c r="Y9" s="5">
        <v>152520</v>
      </c>
      <c r="Z9" s="5">
        <v>161578</v>
      </c>
      <c r="AA9" s="5">
        <v>189114</v>
      </c>
      <c r="AB9" s="5">
        <v>200265</v>
      </c>
      <c r="AC9" s="5">
        <v>214084</v>
      </c>
      <c r="AD9" s="5">
        <v>221033</v>
      </c>
      <c r="AE9" s="5">
        <v>228447</v>
      </c>
      <c r="AF9" s="5">
        <v>233532</v>
      </c>
      <c r="AG9" s="5">
        <v>234611</v>
      </c>
      <c r="AH9" s="5">
        <v>230353</v>
      </c>
      <c r="AI9" s="35">
        <v>94642</v>
      </c>
      <c r="AJ9" s="145">
        <v>14541</v>
      </c>
      <c r="AK9" s="145">
        <v>18507</v>
      </c>
      <c r="AL9" s="145">
        <v>23632</v>
      </c>
      <c r="AM9" s="145">
        <v>28610</v>
      </c>
      <c r="AN9" s="145">
        <v>33479</v>
      </c>
      <c r="AO9" s="5">
        <v>37025</v>
      </c>
      <c r="AP9" s="5">
        <v>42271</v>
      </c>
      <c r="AQ9" s="5">
        <v>44795</v>
      </c>
      <c r="AR9" s="5">
        <v>47792</v>
      </c>
      <c r="AS9" s="5">
        <v>48769</v>
      </c>
      <c r="AT9" s="5">
        <v>53142</v>
      </c>
      <c r="AU9" s="5">
        <v>57707</v>
      </c>
      <c r="AV9" s="5">
        <v>60410</v>
      </c>
      <c r="AW9" s="5">
        <v>62243</v>
      </c>
      <c r="AX9" s="5">
        <v>63395</v>
      </c>
      <c r="AY9" s="5">
        <v>59959</v>
      </c>
      <c r="AZ9" s="35">
        <v>22934</v>
      </c>
    </row>
    <row r="10" spans="1:52" ht="12.75" customHeight="1" x14ac:dyDescent="0.25">
      <c r="A10" s="23" t="s">
        <v>36</v>
      </c>
      <c r="B10" s="11">
        <v>188874</v>
      </c>
      <c r="C10" s="11">
        <v>210333</v>
      </c>
      <c r="D10" s="11">
        <v>236894</v>
      </c>
      <c r="E10" s="11">
        <v>259294</v>
      </c>
      <c r="F10" s="11">
        <v>298529</v>
      </c>
      <c r="G10" s="11">
        <v>324122</v>
      </c>
      <c r="H10" s="11">
        <v>344803</v>
      </c>
      <c r="I10" s="11">
        <v>371796</v>
      </c>
      <c r="J10" s="11">
        <v>404567</v>
      </c>
      <c r="K10" s="11">
        <v>425568</v>
      </c>
      <c r="L10" s="11">
        <v>433810</v>
      </c>
      <c r="M10" s="11">
        <v>465989</v>
      </c>
      <c r="N10" s="11">
        <v>484681</v>
      </c>
      <c r="O10" s="11">
        <v>507453</v>
      </c>
      <c r="P10" s="11">
        <v>517229</v>
      </c>
      <c r="Q10" s="11">
        <v>507209</v>
      </c>
      <c r="R10" s="36">
        <v>183087</v>
      </c>
      <c r="S10" s="147">
        <v>175702</v>
      </c>
      <c r="T10" s="147">
        <v>192731</v>
      </c>
      <c r="U10" s="147">
        <v>214875</v>
      </c>
      <c r="V10" s="147">
        <v>235578</v>
      </c>
      <c r="W10" s="147">
        <v>267402</v>
      </c>
      <c r="X10" s="11">
        <v>290079</v>
      </c>
      <c r="Y10" s="11">
        <v>307243</v>
      </c>
      <c r="Z10" s="11">
        <v>330145</v>
      </c>
      <c r="AA10" s="11">
        <v>359100</v>
      </c>
      <c r="AB10" s="11">
        <v>380149</v>
      </c>
      <c r="AC10" s="11">
        <v>387455</v>
      </c>
      <c r="AD10" s="11">
        <v>411638</v>
      </c>
      <c r="AE10" s="11">
        <v>425636</v>
      </c>
      <c r="AF10" s="11">
        <v>443306</v>
      </c>
      <c r="AG10" s="11">
        <v>450552</v>
      </c>
      <c r="AH10" s="11">
        <v>441208</v>
      </c>
      <c r="AI10" s="36">
        <v>151129</v>
      </c>
      <c r="AJ10" s="147">
        <v>13172</v>
      </c>
      <c r="AK10" s="147">
        <v>17602</v>
      </c>
      <c r="AL10" s="147">
        <v>22019</v>
      </c>
      <c r="AM10" s="147">
        <v>23716</v>
      </c>
      <c r="AN10" s="147">
        <v>31127</v>
      </c>
      <c r="AO10" s="11">
        <v>34043</v>
      </c>
      <c r="AP10" s="11">
        <v>37560</v>
      </c>
      <c r="AQ10" s="11">
        <v>41651</v>
      </c>
      <c r="AR10" s="11">
        <v>45467</v>
      </c>
      <c r="AS10" s="11">
        <v>45419</v>
      </c>
      <c r="AT10" s="11">
        <v>46355</v>
      </c>
      <c r="AU10" s="11">
        <v>54351</v>
      </c>
      <c r="AV10" s="11">
        <v>59045</v>
      </c>
      <c r="AW10" s="11">
        <v>64147</v>
      </c>
      <c r="AX10" s="11">
        <v>66677</v>
      </c>
      <c r="AY10" s="11">
        <v>66001</v>
      </c>
      <c r="AZ10" s="36">
        <v>31958</v>
      </c>
    </row>
    <row r="11" spans="1:52" ht="12.75" customHeight="1" x14ac:dyDescent="0.25">
      <c r="A11" s="22" t="s">
        <v>37</v>
      </c>
      <c r="B11" s="5">
        <v>1951292</v>
      </c>
      <c r="C11" s="5">
        <v>1940928</v>
      </c>
      <c r="D11" s="5">
        <v>1949325</v>
      </c>
      <c r="E11" s="5">
        <v>1926537</v>
      </c>
      <c r="F11" s="5">
        <v>1911114</v>
      </c>
      <c r="G11" s="5">
        <v>1913609</v>
      </c>
      <c r="H11" s="5">
        <v>1930228</v>
      </c>
      <c r="I11" s="5">
        <v>1938903</v>
      </c>
      <c r="J11" s="5">
        <v>1945755</v>
      </c>
      <c r="K11" s="5">
        <v>1960601</v>
      </c>
      <c r="L11" s="5">
        <v>1992136</v>
      </c>
      <c r="M11" s="5">
        <v>2017900</v>
      </c>
      <c r="N11" s="5">
        <v>2069303</v>
      </c>
      <c r="O11" s="5">
        <v>2121566</v>
      </c>
      <c r="P11" s="5">
        <v>2183466</v>
      </c>
      <c r="Q11" s="5">
        <v>2207438</v>
      </c>
      <c r="R11" s="35">
        <v>293829</v>
      </c>
      <c r="S11" s="146">
        <v>1939321</v>
      </c>
      <c r="T11" s="146">
        <v>1926915</v>
      </c>
      <c r="U11" s="146">
        <v>1932826</v>
      </c>
      <c r="V11" s="146">
        <v>1918494</v>
      </c>
      <c r="W11" s="146">
        <v>1901503</v>
      </c>
      <c r="X11" s="5">
        <v>1902433</v>
      </c>
      <c r="Y11" s="5">
        <v>1919302</v>
      </c>
      <c r="Z11" s="5">
        <v>1927314</v>
      </c>
      <c r="AA11" s="5">
        <v>1933348</v>
      </c>
      <c r="AB11" s="5">
        <v>1947361</v>
      </c>
      <c r="AC11" s="5">
        <v>1978409</v>
      </c>
      <c r="AD11" s="5">
        <v>2003803</v>
      </c>
      <c r="AE11" s="5">
        <v>2053663</v>
      </c>
      <c r="AF11" s="5">
        <v>2105236</v>
      </c>
      <c r="AG11" s="5">
        <v>2164550</v>
      </c>
      <c r="AH11" s="5">
        <v>2187491</v>
      </c>
      <c r="AI11" s="35">
        <v>285058</v>
      </c>
      <c r="AJ11" s="146">
        <v>11971</v>
      </c>
      <c r="AK11" s="146">
        <v>14013</v>
      </c>
      <c r="AL11" s="146">
        <v>16499</v>
      </c>
      <c r="AM11" s="146">
        <v>8043</v>
      </c>
      <c r="AN11" s="146">
        <v>9611</v>
      </c>
      <c r="AO11" s="5">
        <v>11176</v>
      </c>
      <c r="AP11" s="5">
        <v>10926</v>
      </c>
      <c r="AQ11" s="5">
        <v>11589</v>
      </c>
      <c r="AR11" s="5">
        <v>12407</v>
      </c>
      <c r="AS11" s="5">
        <v>13240</v>
      </c>
      <c r="AT11" s="5">
        <v>13727</v>
      </c>
      <c r="AU11" s="5">
        <v>14097</v>
      </c>
      <c r="AV11" s="5">
        <v>15640</v>
      </c>
      <c r="AW11" s="5">
        <v>16330</v>
      </c>
      <c r="AX11" s="5">
        <v>18916</v>
      </c>
      <c r="AY11" s="5">
        <v>19947</v>
      </c>
      <c r="AZ11" s="35">
        <v>8771</v>
      </c>
    </row>
    <row r="12" spans="1:52" ht="12.75" customHeight="1" x14ac:dyDescent="0.25">
      <c r="A12" s="23" t="s">
        <v>38</v>
      </c>
      <c r="B12" s="11">
        <v>555736</v>
      </c>
      <c r="C12" s="11">
        <v>570861</v>
      </c>
      <c r="D12" s="11">
        <v>587055</v>
      </c>
      <c r="E12" s="11">
        <v>577990</v>
      </c>
      <c r="F12" s="11">
        <v>583712</v>
      </c>
      <c r="G12" s="11">
        <v>604905</v>
      </c>
      <c r="H12" s="11">
        <v>607038</v>
      </c>
      <c r="I12" s="11">
        <v>601480</v>
      </c>
      <c r="J12" s="11">
        <v>621479</v>
      </c>
      <c r="K12" s="11">
        <v>622093</v>
      </c>
      <c r="L12" s="11">
        <v>635766</v>
      </c>
      <c r="M12" s="11">
        <v>649692</v>
      </c>
      <c r="N12" s="11">
        <v>674745</v>
      </c>
      <c r="O12" s="11">
        <v>688793</v>
      </c>
      <c r="P12" s="11">
        <v>709616</v>
      </c>
      <c r="Q12" s="8">
        <v>700536</v>
      </c>
      <c r="R12" s="36">
        <v>95631</v>
      </c>
      <c r="S12" s="147">
        <v>550541</v>
      </c>
      <c r="T12" s="147">
        <v>564505</v>
      </c>
      <c r="U12" s="147">
        <v>579349</v>
      </c>
      <c r="V12" s="147">
        <v>572871</v>
      </c>
      <c r="W12" s="147">
        <v>577553</v>
      </c>
      <c r="X12" s="8">
        <v>597495</v>
      </c>
      <c r="Y12" s="8">
        <v>599563</v>
      </c>
      <c r="Z12" s="8">
        <v>593685</v>
      </c>
      <c r="AA12" s="8">
        <v>612787</v>
      </c>
      <c r="AB12" s="8">
        <v>612931</v>
      </c>
      <c r="AC12" s="8">
        <v>626489</v>
      </c>
      <c r="AD12" s="8">
        <v>639883</v>
      </c>
      <c r="AE12" s="8">
        <v>663527</v>
      </c>
      <c r="AF12" s="8">
        <v>676755</v>
      </c>
      <c r="AG12" s="8">
        <v>695563</v>
      </c>
      <c r="AH12" s="8">
        <v>685735</v>
      </c>
      <c r="AI12" s="36">
        <v>88240</v>
      </c>
      <c r="AJ12" s="147">
        <v>5195</v>
      </c>
      <c r="AK12" s="147">
        <v>6356</v>
      </c>
      <c r="AL12" s="147">
        <v>7706</v>
      </c>
      <c r="AM12" s="147">
        <v>5119</v>
      </c>
      <c r="AN12" s="147">
        <v>6159</v>
      </c>
      <c r="AO12" s="8">
        <v>7410</v>
      </c>
      <c r="AP12" s="8">
        <v>7475</v>
      </c>
      <c r="AQ12" s="8">
        <v>7795</v>
      </c>
      <c r="AR12" s="8">
        <v>8692</v>
      </c>
      <c r="AS12" s="8">
        <v>9162</v>
      </c>
      <c r="AT12" s="8">
        <v>9277</v>
      </c>
      <c r="AU12" s="8">
        <v>9809</v>
      </c>
      <c r="AV12" s="8">
        <v>11218</v>
      </c>
      <c r="AW12" s="8">
        <v>12038</v>
      </c>
      <c r="AX12" s="8">
        <v>14053</v>
      </c>
      <c r="AY12" s="8">
        <v>14801</v>
      </c>
      <c r="AZ12" s="36">
        <v>7391</v>
      </c>
    </row>
    <row r="13" spans="1:52" ht="12.75" customHeight="1" x14ac:dyDescent="0.25">
      <c r="A13" s="24" t="s">
        <v>39</v>
      </c>
      <c r="B13" s="5">
        <v>682455</v>
      </c>
      <c r="C13" s="5">
        <v>673771</v>
      </c>
      <c r="D13" s="5">
        <v>677678</v>
      </c>
      <c r="E13" s="5">
        <v>669165</v>
      </c>
      <c r="F13" s="5">
        <v>653525</v>
      </c>
      <c r="G13" s="5">
        <v>651201</v>
      </c>
      <c r="H13" s="5">
        <v>668389</v>
      </c>
      <c r="I13" s="5">
        <v>663256</v>
      </c>
      <c r="J13" s="5">
        <v>655232</v>
      </c>
      <c r="K13" s="5">
        <v>673449</v>
      </c>
      <c r="L13" s="5">
        <v>669487</v>
      </c>
      <c r="M13" s="5">
        <v>685083</v>
      </c>
      <c r="N13" s="5">
        <v>698068</v>
      </c>
      <c r="O13" s="13">
        <v>724881</v>
      </c>
      <c r="P13" s="5">
        <v>739466</v>
      </c>
      <c r="Q13" s="5">
        <v>759607</v>
      </c>
      <c r="R13" s="35">
        <v>108406</v>
      </c>
      <c r="S13" s="145">
        <v>678851</v>
      </c>
      <c r="T13" s="145">
        <v>669736</v>
      </c>
      <c r="U13" s="145">
        <v>672996</v>
      </c>
      <c r="V13" s="145">
        <v>667366</v>
      </c>
      <c r="W13" s="145">
        <v>651518</v>
      </c>
      <c r="X13" s="5">
        <v>648934</v>
      </c>
      <c r="Y13" s="5">
        <v>666222</v>
      </c>
      <c r="Z13" s="5">
        <v>661014</v>
      </c>
      <c r="AA13" s="5">
        <v>652979</v>
      </c>
      <c r="AB13" s="5">
        <v>670925</v>
      </c>
      <c r="AC13" s="5">
        <v>666726</v>
      </c>
      <c r="AD13" s="5">
        <v>682485</v>
      </c>
      <c r="AE13" s="5">
        <v>695328</v>
      </c>
      <c r="AF13" s="5">
        <v>722278</v>
      </c>
      <c r="AG13" s="5">
        <v>736344</v>
      </c>
      <c r="AH13" s="5">
        <v>756263</v>
      </c>
      <c r="AI13" s="35">
        <v>107329</v>
      </c>
      <c r="AJ13" s="145">
        <v>3604</v>
      </c>
      <c r="AK13" s="145">
        <v>4035</v>
      </c>
      <c r="AL13" s="145">
        <v>4682</v>
      </c>
      <c r="AM13" s="145">
        <v>1799</v>
      </c>
      <c r="AN13" s="145">
        <v>2007</v>
      </c>
      <c r="AO13" s="5">
        <v>2267</v>
      </c>
      <c r="AP13" s="5">
        <v>2167</v>
      </c>
      <c r="AQ13" s="5">
        <v>2242</v>
      </c>
      <c r="AR13" s="5">
        <v>2253</v>
      </c>
      <c r="AS13" s="5">
        <v>2524</v>
      </c>
      <c r="AT13" s="5">
        <v>2761</v>
      </c>
      <c r="AU13" s="5">
        <v>2598</v>
      </c>
      <c r="AV13" s="5">
        <v>2740</v>
      </c>
      <c r="AW13" s="5">
        <v>2603</v>
      </c>
      <c r="AX13" s="5">
        <v>3122</v>
      </c>
      <c r="AY13" s="5">
        <v>3344</v>
      </c>
      <c r="AZ13" s="35">
        <v>1077</v>
      </c>
    </row>
    <row r="14" spans="1:52" ht="12.75" customHeight="1" x14ac:dyDescent="0.25">
      <c r="A14" s="23" t="s">
        <v>40</v>
      </c>
      <c r="B14" s="11">
        <v>713101</v>
      </c>
      <c r="C14" s="11">
        <v>696296</v>
      </c>
      <c r="D14" s="11">
        <v>684592</v>
      </c>
      <c r="E14" s="11">
        <v>679382</v>
      </c>
      <c r="F14" s="11">
        <v>673877</v>
      </c>
      <c r="G14" s="11">
        <v>657503</v>
      </c>
      <c r="H14" s="11">
        <v>654801</v>
      </c>
      <c r="I14" s="11">
        <v>674167</v>
      </c>
      <c r="J14" s="11">
        <v>669044</v>
      </c>
      <c r="K14" s="11">
        <v>665059</v>
      </c>
      <c r="L14" s="11">
        <v>686883</v>
      </c>
      <c r="M14" s="11">
        <v>683125</v>
      </c>
      <c r="N14" s="11">
        <v>696490</v>
      </c>
      <c r="O14" s="11">
        <v>707892</v>
      </c>
      <c r="P14" s="11">
        <v>734384</v>
      </c>
      <c r="Q14" s="11">
        <v>747295</v>
      </c>
      <c r="R14" s="36">
        <v>89792</v>
      </c>
      <c r="S14" s="147">
        <v>709929</v>
      </c>
      <c r="T14" s="147">
        <v>692674</v>
      </c>
      <c r="U14" s="147">
        <v>680481</v>
      </c>
      <c r="V14" s="147">
        <v>678257</v>
      </c>
      <c r="W14" s="147">
        <v>672432</v>
      </c>
      <c r="X14" s="11">
        <v>656004</v>
      </c>
      <c r="Y14" s="11">
        <v>653517</v>
      </c>
      <c r="Z14" s="11">
        <v>672615</v>
      </c>
      <c r="AA14" s="11">
        <v>667582</v>
      </c>
      <c r="AB14" s="11">
        <v>663505</v>
      </c>
      <c r="AC14" s="11">
        <v>685194</v>
      </c>
      <c r="AD14" s="11">
        <v>681435</v>
      </c>
      <c r="AE14" s="11">
        <v>694808</v>
      </c>
      <c r="AF14" s="11">
        <v>706203</v>
      </c>
      <c r="AG14" s="11">
        <v>732643</v>
      </c>
      <c r="AH14" s="11">
        <v>745493</v>
      </c>
      <c r="AI14" s="36">
        <v>89489</v>
      </c>
      <c r="AJ14" s="147">
        <v>3172</v>
      </c>
      <c r="AK14" s="147">
        <v>3622</v>
      </c>
      <c r="AL14" s="147">
        <v>4111</v>
      </c>
      <c r="AM14" s="147">
        <v>1125</v>
      </c>
      <c r="AN14" s="147">
        <v>1445</v>
      </c>
      <c r="AO14" s="11">
        <v>1499</v>
      </c>
      <c r="AP14" s="11">
        <v>1284</v>
      </c>
      <c r="AQ14" s="11">
        <v>1552</v>
      </c>
      <c r="AR14" s="11">
        <v>1462</v>
      </c>
      <c r="AS14" s="11">
        <v>1554</v>
      </c>
      <c r="AT14" s="11">
        <v>1689</v>
      </c>
      <c r="AU14" s="11">
        <v>1690</v>
      </c>
      <c r="AV14" s="11">
        <v>1682</v>
      </c>
      <c r="AW14" s="11">
        <v>1689</v>
      </c>
      <c r="AX14" s="11">
        <v>1741</v>
      </c>
      <c r="AY14" s="11">
        <v>1802</v>
      </c>
      <c r="AZ14" s="36">
        <v>303</v>
      </c>
    </row>
    <row r="15" spans="1:52" ht="12.75" customHeight="1" x14ac:dyDescent="0.25">
      <c r="A15" s="25"/>
      <c r="B15" s="170" t="s">
        <v>8</v>
      </c>
      <c r="C15" s="170"/>
      <c r="D15" s="170"/>
      <c r="E15" s="170"/>
      <c r="F15" s="170"/>
      <c r="G15" s="170"/>
      <c r="H15" s="170"/>
      <c r="I15" s="170"/>
      <c r="J15" s="170"/>
      <c r="K15" s="170"/>
      <c r="L15" s="170"/>
      <c r="M15" s="170"/>
      <c r="N15" s="170"/>
      <c r="O15" s="170"/>
      <c r="P15" s="170"/>
      <c r="Q15" s="170"/>
      <c r="R15" s="208"/>
      <c r="S15" s="207" t="s">
        <v>8</v>
      </c>
      <c r="T15" s="170"/>
      <c r="U15" s="170"/>
      <c r="V15" s="170"/>
      <c r="W15" s="170"/>
      <c r="X15" s="170"/>
      <c r="Y15" s="170"/>
      <c r="Z15" s="170"/>
      <c r="AA15" s="170"/>
      <c r="AB15" s="170"/>
      <c r="AC15" s="170"/>
      <c r="AD15" s="170"/>
      <c r="AE15" s="170"/>
      <c r="AF15" s="170"/>
      <c r="AG15" s="170"/>
      <c r="AH15" s="170"/>
      <c r="AI15" s="208"/>
      <c r="AJ15" s="207" t="s">
        <v>8</v>
      </c>
      <c r="AK15" s="170"/>
      <c r="AL15" s="170"/>
      <c r="AM15" s="170"/>
      <c r="AN15" s="170"/>
      <c r="AO15" s="170"/>
      <c r="AP15" s="170"/>
      <c r="AQ15" s="170"/>
      <c r="AR15" s="170"/>
      <c r="AS15" s="170"/>
      <c r="AT15" s="170"/>
      <c r="AU15" s="170"/>
      <c r="AV15" s="170"/>
      <c r="AW15" s="170"/>
      <c r="AX15" s="170"/>
      <c r="AY15" s="170"/>
      <c r="AZ15" s="170"/>
    </row>
    <row r="16" spans="1:52" ht="12.75" customHeight="1" x14ac:dyDescent="0.25">
      <c r="A16" s="22" t="s">
        <v>33</v>
      </c>
      <c r="B16" s="5">
        <v>137667</v>
      </c>
      <c r="C16" s="5">
        <v>166592</v>
      </c>
      <c r="D16" s="5">
        <v>203721</v>
      </c>
      <c r="E16" s="5">
        <v>238491</v>
      </c>
      <c r="F16" s="5">
        <v>285334</v>
      </c>
      <c r="G16" s="5">
        <v>323935</v>
      </c>
      <c r="H16" s="5">
        <v>361078</v>
      </c>
      <c r="I16" s="5">
        <v>394148</v>
      </c>
      <c r="J16" s="5">
        <v>449623</v>
      </c>
      <c r="K16" s="5">
        <v>477483</v>
      </c>
      <c r="L16" s="5">
        <v>497315</v>
      </c>
      <c r="M16" s="5">
        <v>535267</v>
      </c>
      <c r="N16" s="5">
        <v>560185</v>
      </c>
      <c r="O16" s="5">
        <v>587703</v>
      </c>
      <c r="P16" s="5">
        <v>601370</v>
      </c>
      <c r="Q16" s="5">
        <v>590439</v>
      </c>
      <c r="R16" s="35">
        <v>266504</v>
      </c>
      <c r="S16" s="146">
        <v>116698</v>
      </c>
      <c r="T16" s="146">
        <v>137660</v>
      </c>
      <c r="U16" s="146">
        <v>167631</v>
      </c>
      <c r="V16" s="146">
        <v>198198</v>
      </c>
      <c r="W16" s="146">
        <v>233984</v>
      </c>
      <c r="X16" s="5">
        <v>266582</v>
      </c>
      <c r="Y16" s="5">
        <v>295614</v>
      </c>
      <c r="Z16" s="5">
        <v>323307</v>
      </c>
      <c r="AA16" s="5">
        <v>372235</v>
      </c>
      <c r="AB16" s="5">
        <v>399239</v>
      </c>
      <c r="AC16" s="5">
        <v>413929</v>
      </c>
      <c r="AD16" s="5">
        <v>439091</v>
      </c>
      <c r="AE16" s="5">
        <v>456794</v>
      </c>
      <c r="AF16" s="5">
        <v>477155</v>
      </c>
      <c r="AG16" s="5">
        <v>486609</v>
      </c>
      <c r="AH16" s="5">
        <v>478652</v>
      </c>
      <c r="AI16" s="35">
        <v>212070</v>
      </c>
      <c r="AJ16" s="146">
        <v>20969</v>
      </c>
      <c r="AK16" s="146">
        <v>28932</v>
      </c>
      <c r="AL16" s="146">
        <v>36090</v>
      </c>
      <c r="AM16" s="146">
        <v>40293</v>
      </c>
      <c r="AN16" s="146">
        <v>51350</v>
      </c>
      <c r="AO16" s="5">
        <v>57353</v>
      </c>
      <c r="AP16" s="5">
        <v>65464</v>
      </c>
      <c r="AQ16" s="5">
        <v>70841</v>
      </c>
      <c r="AR16" s="5">
        <v>77388</v>
      </c>
      <c r="AS16" s="5">
        <v>78244</v>
      </c>
      <c r="AT16" s="5">
        <v>83386</v>
      </c>
      <c r="AU16" s="5">
        <v>96176</v>
      </c>
      <c r="AV16" s="5">
        <v>103391</v>
      </c>
      <c r="AW16" s="5">
        <v>110548</v>
      </c>
      <c r="AX16" s="5">
        <v>114761</v>
      </c>
      <c r="AY16" s="5">
        <v>111787</v>
      </c>
      <c r="AZ16" s="35">
        <v>54434</v>
      </c>
    </row>
    <row r="17" spans="1:52" ht="12.75" customHeight="1" x14ac:dyDescent="0.25">
      <c r="A17" s="23" t="s">
        <v>34</v>
      </c>
      <c r="B17" s="8">
        <v>8469</v>
      </c>
      <c r="C17" s="8">
        <v>9642</v>
      </c>
      <c r="D17" s="8">
        <v>9175</v>
      </c>
      <c r="E17" s="8">
        <v>8921</v>
      </c>
      <c r="F17" s="8">
        <v>10036</v>
      </c>
      <c r="G17" s="8">
        <v>11384</v>
      </c>
      <c r="H17" s="8">
        <v>12431</v>
      </c>
      <c r="I17" s="8">
        <v>12348</v>
      </c>
      <c r="J17" s="8">
        <v>13435</v>
      </c>
      <c r="K17" s="8">
        <v>13003</v>
      </c>
      <c r="L17" s="8">
        <v>12902</v>
      </c>
      <c r="M17" s="8">
        <v>12285</v>
      </c>
      <c r="N17" s="8">
        <v>11408</v>
      </c>
      <c r="O17" s="8">
        <v>10946</v>
      </c>
      <c r="P17" s="8">
        <v>9782</v>
      </c>
      <c r="Q17" s="8">
        <v>8687</v>
      </c>
      <c r="R17" s="8">
        <v>-2697</v>
      </c>
      <c r="S17" s="147">
        <v>4720</v>
      </c>
      <c r="T17" s="147">
        <v>4888</v>
      </c>
      <c r="U17" s="147">
        <v>5272</v>
      </c>
      <c r="V17" s="147">
        <v>5092</v>
      </c>
      <c r="W17" s="147">
        <v>5858</v>
      </c>
      <c r="X17" s="8">
        <v>6773</v>
      </c>
      <c r="Y17" s="8">
        <v>7493</v>
      </c>
      <c r="Z17" s="8">
        <v>7622</v>
      </c>
      <c r="AA17" s="8">
        <v>8657</v>
      </c>
      <c r="AB17" s="8">
        <v>8635</v>
      </c>
      <c r="AC17" s="8">
        <v>8452</v>
      </c>
      <c r="AD17" s="8">
        <v>7972</v>
      </c>
      <c r="AE17" s="8">
        <v>7350</v>
      </c>
      <c r="AF17" s="8">
        <v>7078</v>
      </c>
      <c r="AG17" s="8">
        <v>6404</v>
      </c>
      <c r="AH17" s="8">
        <v>5787</v>
      </c>
      <c r="AI17" s="8">
        <v>-986</v>
      </c>
      <c r="AJ17" s="147">
        <v>3749</v>
      </c>
      <c r="AK17" s="147">
        <v>4754</v>
      </c>
      <c r="AL17" s="147">
        <v>3903</v>
      </c>
      <c r="AM17" s="147">
        <v>3829</v>
      </c>
      <c r="AN17" s="147">
        <v>4178</v>
      </c>
      <c r="AO17" s="8">
        <v>4611</v>
      </c>
      <c r="AP17" s="8">
        <v>4938</v>
      </c>
      <c r="AQ17" s="8">
        <v>4726</v>
      </c>
      <c r="AR17" s="8">
        <v>4778</v>
      </c>
      <c r="AS17" s="8">
        <v>4368</v>
      </c>
      <c r="AT17" s="8">
        <v>4450</v>
      </c>
      <c r="AU17" s="8">
        <v>4313</v>
      </c>
      <c r="AV17" s="8">
        <v>4058</v>
      </c>
      <c r="AW17" s="8">
        <v>3868</v>
      </c>
      <c r="AX17" s="8">
        <v>3378</v>
      </c>
      <c r="AY17" s="8">
        <v>2900</v>
      </c>
      <c r="AZ17" s="8">
        <v>-1711</v>
      </c>
    </row>
    <row r="18" spans="1:52" ht="12.75" customHeight="1" x14ac:dyDescent="0.25">
      <c r="A18" s="24" t="s">
        <v>35</v>
      </c>
      <c r="B18" s="5">
        <v>31189</v>
      </c>
      <c r="C18" s="5">
        <v>40399</v>
      </c>
      <c r="D18" s="5">
        <v>52445</v>
      </c>
      <c r="E18" s="5">
        <v>67952</v>
      </c>
      <c r="F18" s="5">
        <v>82387</v>
      </c>
      <c r="G18" s="5">
        <v>96527</v>
      </c>
      <c r="H18" s="5">
        <v>113696</v>
      </c>
      <c r="I18" s="5">
        <v>124179</v>
      </c>
      <c r="J18" s="5">
        <v>148113</v>
      </c>
      <c r="K18" s="5">
        <v>157976</v>
      </c>
      <c r="L18" s="5">
        <v>171396</v>
      </c>
      <c r="M18" s="5">
        <v>182048</v>
      </c>
      <c r="N18" s="5">
        <v>190490</v>
      </c>
      <c r="O18" s="5">
        <v>198070</v>
      </c>
      <c r="P18" s="5">
        <v>202146</v>
      </c>
      <c r="Q18" s="5">
        <v>197695</v>
      </c>
      <c r="R18" s="35">
        <v>101168</v>
      </c>
      <c r="S18" s="146">
        <v>22431</v>
      </c>
      <c r="T18" s="146">
        <v>28243</v>
      </c>
      <c r="U18" s="146">
        <v>36304</v>
      </c>
      <c r="V18" s="146">
        <v>48538</v>
      </c>
      <c r="W18" s="146">
        <v>58377</v>
      </c>
      <c r="X18" s="5">
        <v>69572</v>
      </c>
      <c r="Y18" s="5">
        <v>82210</v>
      </c>
      <c r="Z18" s="5">
        <v>90443</v>
      </c>
      <c r="AA18" s="5">
        <v>111440</v>
      </c>
      <c r="AB18" s="5">
        <v>120294</v>
      </c>
      <c r="AC18" s="5">
        <v>129325</v>
      </c>
      <c r="AD18" s="5">
        <v>135271</v>
      </c>
      <c r="AE18" s="5">
        <v>140726</v>
      </c>
      <c r="AF18" s="5">
        <v>146018</v>
      </c>
      <c r="AG18" s="5">
        <v>148482</v>
      </c>
      <c r="AH18" s="5">
        <v>146485</v>
      </c>
      <c r="AI18" s="35">
        <v>76913</v>
      </c>
      <c r="AJ18" s="145">
        <v>8758</v>
      </c>
      <c r="AK18" s="145">
        <v>12156</v>
      </c>
      <c r="AL18" s="145">
        <v>16141</v>
      </c>
      <c r="AM18" s="145">
        <v>19414</v>
      </c>
      <c r="AN18" s="145">
        <v>24010</v>
      </c>
      <c r="AO18" s="5">
        <v>26955</v>
      </c>
      <c r="AP18" s="5">
        <v>31486</v>
      </c>
      <c r="AQ18" s="5">
        <v>33736</v>
      </c>
      <c r="AR18" s="5">
        <v>36673</v>
      </c>
      <c r="AS18" s="5">
        <v>37682</v>
      </c>
      <c r="AT18" s="5">
        <v>42071</v>
      </c>
      <c r="AU18" s="5">
        <v>46777</v>
      </c>
      <c r="AV18" s="5">
        <v>49764</v>
      </c>
      <c r="AW18" s="5">
        <v>52052</v>
      </c>
      <c r="AX18" s="5">
        <v>53664</v>
      </c>
      <c r="AY18" s="5">
        <v>51210</v>
      </c>
      <c r="AZ18" s="35">
        <v>24255</v>
      </c>
    </row>
    <row r="19" spans="1:52" ht="12.75" customHeight="1" x14ac:dyDescent="0.25">
      <c r="A19" s="23" t="s">
        <v>36</v>
      </c>
      <c r="B19" s="148">
        <v>98009</v>
      </c>
      <c r="C19" s="11">
        <v>116551</v>
      </c>
      <c r="D19" s="11">
        <v>142101</v>
      </c>
      <c r="E19" s="11">
        <v>161618</v>
      </c>
      <c r="F19" s="11">
        <v>192911</v>
      </c>
      <c r="G19" s="11">
        <v>216024</v>
      </c>
      <c r="H19" s="11">
        <v>234951</v>
      </c>
      <c r="I19" s="11">
        <v>257621</v>
      </c>
      <c r="J19" s="11">
        <v>288075</v>
      </c>
      <c r="K19" s="11">
        <v>306504</v>
      </c>
      <c r="L19" s="11">
        <v>313017</v>
      </c>
      <c r="M19" s="11">
        <v>340934</v>
      </c>
      <c r="N19" s="11">
        <v>358287</v>
      </c>
      <c r="O19" s="11">
        <v>378687</v>
      </c>
      <c r="P19" s="11">
        <v>389442</v>
      </c>
      <c r="Q19" s="11">
        <v>384057</v>
      </c>
      <c r="R19" s="36">
        <v>168033</v>
      </c>
      <c r="S19" s="147">
        <v>89547</v>
      </c>
      <c r="T19" s="147">
        <v>104529</v>
      </c>
      <c r="U19" s="147">
        <v>126055</v>
      </c>
      <c r="V19" s="147">
        <v>144568</v>
      </c>
      <c r="W19" s="147">
        <v>169749</v>
      </c>
      <c r="X19" s="11">
        <v>190237</v>
      </c>
      <c r="Y19" s="11">
        <v>205911</v>
      </c>
      <c r="Z19" s="11">
        <v>225242</v>
      </c>
      <c r="AA19" s="11">
        <v>252138</v>
      </c>
      <c r="AB19" s="11">
        <v>270310</v>
      </c>
      <c r="AC19" s="11">
        <v>276152</v>
      </c>
      <c r="AD19" s="11">
        <v>295848</v>
      </c>
      <c r="AE19" s="11">
        <v>308718</v>
      </c>
      <c r="AF19" s="11">
        <v>324059</v>
      </c>
      <c r="AG19" s="11">
        <v>331723</v>
      </c>
      <c r="AH19" s="11">
        <v>326380</v>
      </c>
      <c r="AI19" s="36">
        <v>136143</v>
      </c>
      <c r="AJ19" s="147">
        <v>8462</v>
      </c>
      <c r="AK19" s="147">
        <v>12022</v>
      </c>
      <c r="AL19" s="147">
        <v>16046</v>
      </c>
      <c r="AM19" s="147">
        <v>17050</v>
      </c>
      <c r="AN19" s="147">
        <v>23162</v>
      </c>
      <c r="AO19" s="11">
        <v>25787</v>
      </c>
      <c r="AP19" s="11">
        <v>29040</v>
      </c>
      <c r="AQ19" s="11">
        <v>32379</v>
      </c>
      <c r="AR19" s="11">
        <v>35937</v>
      </c>
      <c r="AS19" s="11">
        <v>36194</v>
      </c>
      <c r="AT19" s="11">
        <v>36865</v>
      </c>
      <c r="AU19" s="11">
        <v>45086</v>
      </c>
      <c r="AV19" s="11">
        <v>49569</v>
      </c>
      <c r="AW19" s="11">
        <v>54628</v>
      </c>
      <c r="AX19" s="11">
        <v>57719</v>
      </c>
      <c r="AY19" s="11">
        <v>57677</v>
      </c>
      <c r="AZ19" s="36">
        <v>31890</v>
      </c>
    </row>
    <row r="20" spans="1:52" ht="12.75" customHeight="1" x14ac:dyDescent="0.25">
      <c r="A20" s="22" t="s">
        <v>37</v>
      </c>
      <c r="B20" s="5">
        <v>1604545</v>
      </c>
      <c r="C20" s="5">
        <v>1590601</v>
      </c>
      <c r="D20" s="5">
        <v>1593910</v>
      </c>
      <c r="E20" s="5">
        <v>1569275</v>
      </c>
      <c r="F20" s="5">
        <v>1552171</v>
      </c>
      <c r="G20" s="5">
        <v>1548452</v>
      </c>
      <c r="H20" s="5">
        <v>1554623</v>
      </c>
      <c r="I20" s="5">
        <v>1555511</v>
      </c>
      <c r="J20" s="5">
        <v>1555939</v>
      </c>
      <c r="K20" s="5">
        <v>1567113</v>
      </c>
      <c r="L20" s="5">
        <v>1591831</v>
      </c>
      <c r="M20" s="5">
        <v>1614721</v>
      </c>
      <c r="N20" s="5">
        <v>1659063</v>
      </c>
      <c r="O20" s="5">
        <v>1705518</v>
      </c>
      <c r="P20" s="5">
        <v>1757925</v>
      </c>
      <c r="Q20" s="5">
        <v>1782080</v>
      </c>
      <c r="R20" s="35">
        <v>233628</v>
      </c>
      <c r="S20" s="146">
        <v>1594943</v>
      </c>
      <c r="T20" s="146">
        <v>1579111</v>
      </c>
      <c r="U20" s="146">
        <v>1580181</v>
      </c>
      <c r="V20" s="146">
        <v>1563468</v>
      </c>
      <c r="W20" s="146">
        <v>1544843</v>
      </c>
      <c r="X20" s="5">
        <v>1539656</v>
      </c>
      <c r="Y20" s="5">
        <v>1546163</v>
      </c>
      <c r="Z20" s="5">
        <v>1546356</v>
      </c>
      <c r="AA20" s="5">
        <v>1546213</v>
      </c>
      <c r="AB20" s="5">
        <v>1556593</v>
      </c>
      <c r="AC20" s="5">
        <v>1580757</v>
      </c>
      <c r="AD20" s="5">
        <v>1603425</v>
      </c>
      <c r="AE20" s="5">
        <v>1646270</v>
      </c>
      <c r="AF20" s="5">
        <v>1692029</v>
      </c>
      <c r="AG20" s="5">
        <v>1742139</v>
      </c>
      <c r="AH20" s="5">
        <v>1764862</v>
      </c>
      <c r="AI20" s="35">
        <v>225206</v>
      </c>
      <c r="AJ20" s="146">
        <v>9602</v>
      </c>
      <c r="AK20" s="146">
        <v>11490</v>
      </c>
      <c r="AL20" s="146">
        <v>13729</v>
      </c>
      <c r="AM20" s="146">
        <v>5807</v>
      </c>
      <c r="AN20" s="146">
        <v>7328</v>
      </c>
      <c r="AO20" s="5">
        <v>8796</v>
      </c>
      <c r="AP20" s="5">
        <v>8460</v>
      </c>
      <c r="AQ20" s="5">
        <v>9155</v>
      </c>
      <c r="AR20" s="5">
        <v>9726</v>
      </c>
      <c r="AS20" s="5">
        <v>10520</v>
      </c>
      <c r="AT20" s="5">
        <v>11074</v>
      </c>
      <c r="AU20" s="5">
        <v>11296</v>
      </c>
      <c r="AV20" s="5">
        <v>12793</v>
      </c>
      <c r="AW20" s="5">
        <v>13489</v>
      </c>
      <c r="AX20" s="5">
        <v>15786</v>
      </c>
      <c r="AY20" s="5">
        <v>17218</v>
      </c>
      <c r="AZ20" s="35">
        <v>8422</v>
      </c>
    </row>
    <row r="21" spans="1:52" ht="12.75" customHeight="1" x14ac:dyDescent="0.25">
      <c r="A21" s="23" t="s">
        <v>38</v>
      </c>
      <c r="B21" s="8">
        <v>443972</v>
      </c>
      <c r="C21" s="8">
        <v>454658</v>
      </c>
      <c r="D21" s="8">
        <v>468781</v>
      </c>
      <c r="E21" s="8">
        <v>462443</v>
      </c>
      <c r="F21" s="8">
        <v>465547</v>
      </c>
      <c r="G21" s="8">
        <v>480723</v>
      </c>
      <c r="H21" s="8">
        <v>481526</v>
      </c>
      <c r="I21" s="8">
        <v>476058</v>
      </c>
      <c r="J21" s="8">
        <v>491713</v>
      </c>
      <c r="K21" s="8">
        <v>493102</v>
      </c>
      <c r="L21" s="8">
        <v>504405</v>
      </c>
      <c r="M21" s="8">
        <v>516776</v>
      </c>
      <c r="N21" s="8">
        <v>538140</v>
      </c>
      <c r="O21" s="11">
        <v>551480</v>
      </c>
      <c r="P21" s="8">
        <v>568737</v>
      </c>
      <c r="Q21" s="8">
        <v>562905</v>
      </c>
      <c r="R21" s="36">
        <v>82182</v>
      </c>
      <c r="S21" s="147">
        <v>440034</v>
      </c>
      <c r="T21" s="147">
        <v>449672</v>
      </c>
      <c r="U21" s="147">
        <v>462602</v>
      </c>
      <c r="V21" s="147">
        <v>458545</v>
      </c>
      <c r="W21" s="147">
        <v>460725</v>
      </c>
      <c r="X21" s="8">
        <v>474758</v>
      </c>
      <c r="Y21" s="8">
        <v>475538</v>
      </c>
      <c r="Z21" s="8">
        <v>469658</v>
      </c>
      <c r="AA21" s="8">
        <v>484698</v>
      </c>
      <c r="AB21" s="8">
        <v>485586</v>
      </c>
      <c r="AC21" s="8">
        <v>496662</v>
      </c>
      <c r="AD21" s="8">
        <v>508569</v>
      </c>
      <c r="AE21" s="8">
        <v>528565</v>
      </c>
      <c r="AF21" s="8">
        <v>541088</v>
      </c>
      <c r="AG21" s="8">
        <v>556492</v>
      </c>
      <c r="AH21" s="8">
        <v>549561</v>
      </c>
      <c r="AI21" s="36">
        <v>74803</v>
      </c>
      <c r="AJ21" s="147">
        <v>3938</v>
      </c>
      <c r="AK21" s="147">
        <v>4986</v>
      </c>
      <c r="AL21" s="147">
        <v>6179</v>
      </c>
      <c r="AM21" s="147">
        <v>3898</v>
      </c>
      <c r="AN21" s="147">
        <v>4822</v>
      </c>
      <c r="AO21" s="8">
        <v>5965</v>
      </c>
      <c r="AP21" s="8">
        <v>5988</v>
      </c>
      <c r="AQ21" s="8">
        <v>6400</v>
      </c>
      <c r="AR21" s="8">
        <v>7015</v>
      </c>
      <c r="AS21" s="8">
        <v>7516</v>
      </c>
      <c r="AT21" s="8">
        <v>7743</v>
      </c>
      <c r="AU21" s="8">
        <v>8207</v>
      </c>
      <c r="AV21" s="8">
        <v>9575</v>
      </c>
      <c r="AW21" s="8">
        <v>10392</v>
      </c>
      <c r="AX21" s="8">
        <v>12245</v>
      </c>
      <c r="AY21" s="8">
        <v>13344</v>
      </c>
      <c r="AZ21" s="36">
        <v>7379</v>
      </c>
    </row>
    <row r="22" spans="1:52" ht="12.75" customHeight="1" x14ac:dyDescent="0.25">
      <c r="A22" s="24" t="s">
        <v>39</v>
      </c>
      <c r="B22" s="5">
        <v>566266</v>
      </c>
      <c r="C22" s="5">
        <v>557339</v>
      </c>
      <c r="D22" s="5">
        <v>557750</v>
      </c>
      <c r="E22" s="5">
        <v>547883</v>
      </c>
      <c r="F22" s="5">
        <v>534709</v>
      </c>
      <c r="G22" s="5">
        <v>529833</v>
      </c>
      <c r="H22" s="5">
        <v>540665</v>
      </c>
      <c r="I22" s="5">
        <v>534217</v>
      </c>
      <c r="J22" s="5">
        <v>525856</v>
      </c>
      <c r="K22" s="5">
        <v>539946</v>
      </c>
      <c r="L22" s="5">
        <v>536494</v>
      </c>
      <c r="M22" s="5">
        <v>549864</v>
      </c>
      <c r="N22" s="5">
        <v>561672</v>
      </c>
      <c r="O22" s="5">
        <v>584284</v>
      </c>
      <c r="P22" s="5">
        <v>597630</v>
      </c>
      <c r="Q22" s="5">
        <v>615104</v>
      </c>
      <c r="R22" s="35">
        <v>85271</v>
      </c>
      <c r="S22" s="146">
        <v>563313</v>
      </c>
      <c r="T22" s="146">
        <v>553978</v>
      </c>
      <c r="U22" s="146">
        <v>553763</v>
      </c>
      <c r="V22" s="146">
        <v>546709</v>
      </c>
      <c r="W22" s="146">
        <v>533206</v>
      </c>
      <c r="X22" s="5">
        <v>528129</v>
      </c>
      <c r="Y22" s="5">
        <v>539067</v>
      </c>
      <c r="Z22" s="5">
        <v>532580</v>
      </c>
      <c r="AA22" s="5">
        <v>524157</v>
      </c>
      <c r="AB22" s="5">
        <v>538072</v>
      </c>
      <c r="AC22" s="5">
        <v>534381</v>
      </c>
      <c r="AD22" s="5">
        <v>547943</v>
      </c>
      <c r="AE22" s="5">
        <v>559617</v>
      </c>
      <c r="AF22" s="5">
        <v>582349</v>
      </c>
      <c r="AG22" s="5">
        <v>595267</v>
      </c>
      <c r="AH22" s="5">
        <v>612474</v>
      </c>
      <c r="AI22" s="35">
        <v>84345</v>
      </c>
      <c r="AJ22" s="146">
        <v>2953</v>
      </c>
      <c r="AK22" s="146">
        <v>3361</v>
      </c>
      <c r="AL22" s="146">
        <v>3987</v>
      </c>
      <c r="AM22" s="146">
        <v>1174</v>
      </c>
      <c r="AN22" s="146">
        <v>1503</v>
      </c>
      <c r="AO22" s="5">
        <v>1704</v>
      </c>
      <c r="AP22" s="5">
        <v>1598</v>
      </c>
      <c r="AQ22" s="5">
        <v>1637</v>
      </c>
      <c r="AR22" s="5">
        <v>1699</v>
      </c>
      <c r="AS22" s="5">
        <v>1874</v>
      </c>
      <c r="AT22" s="5">
        <v>2113</v>
      </c>
      <c r="AU22" s="5">
        <v>1921</v>
      </c>
      <c r="AV22" s="5">
        <v>2055</v>
      </c>
      <c r="AW22" s="5">
        <v>1935</v>
      </c>
      <c r="AX22" s="5">
        <v>2363</v>
      </c>
      <c r="AY22" s="5">
        <v>2630</v>
      </c>
      <c r="AZ22" s="35">
        <v>926</v>
      </c>
    </row>
    <row r="23" spans="1:52" ht="12.75" customHeight="1" x14ac:dyDescent="0.25">
      <c r="A23" s="23" t="s">
        <v>40</v>
      </c>
      <c r="B23" s="11">
        <v>594307</v>
      </c>
      <c r="C23" s="11">
        <v>578604</v>
      </c>
      <c r="D23" s="11">
        <v>567379</v>
      </c>
      <c r="E23" s="11">
        <v>558949</v>
      </c>
      <c r="F23" s="11">
        <v>551915</v>
      </c>
      <c r="G23" s="11">
        <v>537896</v>
      </c>
      <c r="H23" s="11">
        <v>532432</v>
      </c>
      <c r="I23" s="11">
        <v>545236</v>
      </c>
      <c r="J23" s="11">
        <v>538370</v>
      </c>
      <c r="K23" s="11">
        <v>534065</v>
      </c>
      <c r="L23" s="11">
        <v>550932</v>
      </c>
      <c r="M23" s="11">
        <v>548081</v>
      </c>
      <c r="N23" s="11">
        <v>559251</v>
      </c>
      <c r="O23" s="11">
        <v>569754</v>
      </c>
      <c r="P23" s="11">
        <v>591558</v>
      </c>
      <c r="Q23" s="11">
        <v>604071</v>
      </c>
      <c r="R23" s="36">
        <v>66175</v>
      </c>
      <c r="S23" s="147">
        <v>591596</v>
      </c>
      <c r="T23" s="147">
        <v>575461</v>
      </c>
      <c r="U23" s="147">
        <v>563816</v>
      </c>
      <c r="V23" s="147">
        <v>558214</v>
      </c>
      <c r="W23" s="147">
        <v>550912</v>
      </c>
      <c r="X23" s="11">
        <v>536769</v>
      </c>
      <c r="Y23" s="11">
        <v>531558</v>
      </c>
      <c r="Z23" s="11">
        <v>544118</v>
      </c>
      <c r="AA23" s="11">
        <v>537358</v>
      </c>
      <c r="AB23" s="11">
        <v>532935</v>
      </c>
      <c r="AC23" s="11">
        <v>549714</v>
      </c>
      <c r="AD23" s="11">
        <v>546913</v>
      </c>
      <c r="AE23" s="11">
        <v>558088</v>
      </c>
      <c r="AF23" s="11">
        <v>568592</v>
      </c>
      <c r="AG23" s="11">
        <v>590380</v>
      </c>
      <c r="AH23" s="11">
        <v>602827</v>
      </c>
      <c r="AI23" s="36">
        <v>66058</v>
      </c>
      <c r="AJ23" s="147">
        <v>2711</v>
      </c>
      <c r="AK23" s="147">
        <v>3143</v>
      </c>
      <c r="AL23" s="147">
        <v>3563</v>
      </c>
      <c r="AM23" s="147">
        <v>735</v>
      </c>
      <c r="AN23" s="147">
        <v>1003</v>
      </c>
      <c r="AO23" s="11">
        <v>1127</v>
      </c>
      <c r="AP23" s="11">
        <v>874</v>
      </c>
      <c r="AQ23" s="11">
        <v>1118</v>
      </c>
      <c r="AR23" s="11">
        <v>1012</v>
      </c>
      <c r="AS23" s="11">
        <v>1130</v>
      </c>
      <c r="AT23" s="11">
        <v>1218</v>
      </c>
      <c r="AU23" s="11">
        <v>1168</v>
      </c>
      <c r="AV23" s="11">
        <v>1163</v>
      </c>
      <c r="AW23" s="11">
        <v>1162</v>
      </c>
      <c r="AX23" s="11">
        <v>1178</v>
      </c>
      <c r="AY23" s="11">
        <v>1244</v>
      </c>
      <c r="AZ23" s="36">
        <v>117</v>
      </c>
    </row>
    <row r="24" spans="1:52" ht="12.75" customHeight="1" x14ac:dyDescent="0.25">
      <c r="A24" s="25"/>
      <c r="B24" s="170" t="s">
        <v>9</v>
      </c>
      <c r="C24" s="170"/>
      <c r="D24" s="170"/>
      <c r="E24" s="170"/>
      <c r="F24" s="170"/>
      <c r="G24" s="170"/>
      <c r="H24" s="170"/>
      <c r="I24" s="170"/>
      <c r="J24" s="170"/>
      <c r="K24" s="170"/>
      <c r="L24" s="170"/>
      <c r="M24" s="170"/>
      <c r="N24" s="170"/>
      <c r="O24" s="170"/>
      <c r="P24" s="170"/>
      <c r="Q24" s="170"/>
      <c r="R24" s="208"/>
      <c r="S24" s="207" t="s">
        <v>9</v>
      </c>
      <c r="T24" s="170"/>
      <c r="U24" s="170"/>
      <c r="V24" s="170"/>
      <c r="W24" s="170"/>
      <c r="X24" s="170"/>
      <c r="Y24" s="170"/>
      <c r="Z24" s="170"/>
      <c r="AA24" s="170"/>
      <c r="AB24" s="170"/>
      <c r="AC24" s="170"/>
      <c r="AD24" s="170"/>
      <c r="AE24" s="170"/>
      <c r="AF24" s="170"/>
      <c r="AG24" s="170"/>
      <c r="AH24" s="170"/>
      <c r="AI24" s="208"/>
      <c r="AJ24" s="207" t="s">
        <v>9</v>
      </c>
      <c r="AK24" s="170"/>
      <c r="AL24" s="170"/>
      <c r="AM24" s="170"/>
      <c r="AN24" s="170"/>
      <c r="AO24" s="170"/>
      <c r="AP24" s="170"/>
      <c r="AQ24" s="170"/>
      <c r="AR24" s="170"/>
      <c r="AS24" s="170"/>
      <c r="AT24" s="170"/>
      <c r="AU24" s="170"/>
      <c r="AV24" s="170"/>
      <c r="AW24" s="170"/>
      <c r="AX24" s="170"/>
      <c r="AY24" s="170"/>
      <c r="AZ24" s="170"/>
    </row>
    <row r="25" spans="1:52" ht="12.75" customHeight="1" x14ac:dyDescent="0.25">
      <c r="A25" s="22" t="s">
        <v>33</v>
      </c>
      <c r="B25" s="5">
        <v>149238</v>
      </c>
      <c r="C25" s="5">
        <v>154731</v>
      </c>
      <c r="D25" s="5">
        <v>160469</v>
      </c>
      <c r="E25" s="5">
        <v>175216</v>
      </c>
      <c r="F25" s="5">
        <v>185067</v>
      </c>
      <c r="G25" s="5">
        <v>190549</v>
      </c>
      <c r="H25" s="5">
        <v>197130</v>
      </c>
      <c r="I25" s="5">
        <v>202141</v>
      </c>
      <c r="J25" s="5">
        <v>211127</v>
      </c>
      <c r="K25" s="5">
        <v>215860</v>
      </c>
      <c r="L25" s="5">
        <v>222243</v>
      </c>
      <c r="M25" s="5">
        <v>227094</v>
      </c>
      <c r="N25" s="5">
        <v>229374</v>
      </c>
      <c r="O25" s="5">
        <v>230724</v>
      </c>
      <c r="P25" s="5">
        <v>227793</v>
      </c>
      <c r="Q25" s="5">
        <v>219469</v>
      </c>
      <c r="R25" s="35">
        <v>28920</v>
      </c>
      <c r="S25" s="146">
        <v>137196</v>
      </c>
      <c r="T25" s="146">
        <v>140982</v>
      </c>
      <c r="U25" s="146">
        <v>145483</v>
      </c>
      <c r="V25" s="146">
        <v>158076</v>
      </c>
      <c r="W25" s="146">
        <v>166352</v>
      </c>
      <c r="X25" s="5">
        <v>170808</v>
      </c>
      <c r="Y25" s="5">
        <v>176562</v>
      </c>
      <c r="Z25" s="5">
        <v>180619</v>
      </c>
      <c r="AA25" s="5">
        <v>189334</v>
      </c>
      <c r="AB25" s="5">
        <v>194400</v>
      </c>
      <c r="AC25" s="5">
        <v>200671</v>
      </c>
      <c r="AD25" s="5">
        <v>205986</v>
      </c>
      <c r="AE25" s="5">
        <v>208508</v>
      </c>
      <c r="AF25" s="5">
        <v>210272</v>
      </c>
      <c r="AG25" s="5">
        <v>208439</v>
      </c>
      <c r="AH25" s="5">
        <v>201850</v>
      </c>
      <c r="AI25" s="35">
        <v>31042</v>
      </c>
      <c r="AJ25" s="146">
        <v>12042</v>
      </c>
      <c r="AK25" s="146">
        <v>13749</v>
      </c>
      <c r="AL25" s="146">
        <v>14986</v>
      </c>
      <c r="AM25" s="146">
        <v>17140</v>
      </c>
      <c r="AN25" s="146">
        <v>18715</v>
      </c>
      <c r="AO25" s="5">
        <v>19741</v>
      </c>
      <c r="AP25" s="5">
        <v>20568</v>
      </c>
      <c r="AQ25" s="5">
        <v>21522</v>
      </c>
      <c r="AR25" s="5">
        <v>21793</v>
      </c>
      <c r="AS25" s="5">
        <v>21460</v>
      </c>
      <c r="AT25" s="5">
        <v>21572</v>
      </c>
      <c r="AU25" s="5">
        <v>21108</v>
      </c>
      <c r="AV25" s="5">
        <v>20866</v>
      </c>
      <c r="AW25" s="5">
        <v>20452</v>
      </c>
      <c r="AX25" s="5">
        <v>19354</v>
      </c>
      <c r="AY25" s="5">
        <v>17619</v>
      </c>
      <c r="AZ25" s="35">
        <v>-2122</v>
      </c>
    </row>
    <row r="26" spans="1:52" ht="12.75" customHeight="1" x14ac:dyDescent="0.25">
      <c r="A26" s="23" t="s">
        <v>34</v>
      </c>
      <c r="B26" s="8">
        <v>7281</v>
      </c>
      <c r="C26" s="8">
        <v>7868</v>
      </c>
      <c r="D26" s="8">
        <v>7167</v>
      </c>
      <c r="E26" s="8">
        <v>6263</v>
      </c>
      <c r="F26" s="8">
        <v>6017</v>
      </c>
      <c r="G26" s="8">
        <v>6242</v>
      </c>
      <c r="H26" s="8">
        <v>6183</v>
      </c>
      <c r="I26" s="8">
        <v>5772</v>
      </c>
      <c r="J26" s="8">
        <v>5842</v>
      </c>
      <c r="K26" s="8">
        <v>5738</v>
      </c>
      <c r="L26" s="8">
        <v>5620</v>
      </c>
      <c r="M26" s="8">
        <v>5347</v>
      </c>
      <c r="N26" s="8">
        <v>4613</v>
      </c>
      <c r="O26" s="8">
        <v>4253</v>
      </c>
      <c r="P26" s="8">
        <v>4146</v>
      </c>
      <c r="Q26" s="8">
        <v>3700</v>
      </c>
      <c r="R26" s="8">
        <v>-2542</v>
      </c>
      <c r="S26" s="147">
        <v>5732</v>
      </c>
      <c r="T26" s="147">
        <v>6050</v>
      </c>
      <c r="U26" s="147">
        <v>5645</v>
      </c>
      <c r="V26" s="147">
        <v>4985</v>
      </c>
      <c r="W26" s="147">
        <v>4736</v>
      </c>
      <c r="X26" s="8">
        <v>4827</v>
      </c>
      <c r="Y26" s="8">
        <v>4920</v>
      </c>
      <c r="Z26" s="8">
        <v>4581</v>
      </c>
      <c r="AA26" s="8">
        <v>4698</v>
      </c>
      <c r="AB26" s="8">
        <v>4590</v>
      </c>
      <c r="AC26" s="8">
        <v>4609</v>
      </c>
      <c r="AD26" s="8">
        <v>4434</v>
      </c>
      <c r="AE26" s="8">
        <v>3869</v>
      </c>
      <c r="AF26" s="8">
        <v>3511</v>
      </c>
      <c r="AG26" s="8">
        <v>3481</v>
      </c>
      <c r="AH26" s="8">
        <v>3154</v>
      </c>
      <c r="AI26" s="8">
        <v>-1673</v>
      </c>
      <c r="AJ26" s="147">
        <v>1549</v>
      </c>
      <c r="AK26" s="147">
        <v>1818</v>
      </c>
      <c r="AL26" s="147">
        <v>1522</v>
      </c>
      <c r="AM26" s="147">
        <v>1278</v>
      </c>
      <c r="AN26" s="147">
        <v>1281</v>
      </c>
      <c r="AO26" s="8">
        <v>1415</v>
      </c>
      <c r="AP26" s="8">
        <v>1263</v>
      </c>
      <c r="AQ26" s="8">
        <v>1191</v>
      </c>
      <c r="AR26" s="8">
        <v>1144</v>
      </c>
      <c r="AS26" s="8">
        <v>1148</v>
      </c>
      <c r="AT26" s="8">
        <v>1011</v>
      </c>
      <c r="AU26" s="8">
        <v>913</v>
      </c>
      <c r="AV26" s="8">
        <v>744</v>
      </c>
      <c r="AW26" s="8">
        <v>742</v>
      </c>
      <c r="AX26" s="8">
        <v>665</v>
      </c>
      <c r="AY26" s="8">
        <v>546</v>
      </c>
      <c r="AZ26" s="8">
        <v>-869</v>
      </c>
    </row>
    <row r="27" spans="1:52" ht="12.75" customHeight="1" x14ac:dyDescent="0.25">
      <c r="A27" s="24" t="s">
        <v>35</v>
      </c>
      <c r="B27" s="5">
        <v>51092</v>
      </c>
      <c r="C27" s="5">
        <v>53081</v>
      </c>
      <c r="D27" s="5">
        <v>58509</v>
      </c>
      <c r="E27" s="5">
        <v>71277</v>
      </c>
      <c r="F27" s="5">
        <v>73432</v>
      </c>
      <c r="G27" s="5">
        <v>76209</v>
      </c>
      <c r="H27" s="5">
        <v>81095</v>
      </c>
      <c r="I27" s="5">
        <v>82194</v>
      </c>
      <c r="J27" s="5">
        <v>88793</v>
      </c>
      <c r="K27" s="5">
        <v>91058</v>
      </c>
      <c r="L27" s="5">
        <v>95830</v>
      </c>
      <c r="M27" s="5">
        <v>96692</v>
      </c>
      <c r="N27" s="5">
        <v>98367</v>
      </c>
      <c r="O27" s="5">
        <v>97705</v>
      </c>
      <c r="P27" s="5">
        <v>95860</v>
      </c>
      <c r="Q27" s="5">
        <v>92617</v>
      </c>
      <c r="R27" s="35">
        <v>16408</v>
      </c>
      <c r="S27" s="146">
        <v>45309</v>
      </c>
      <c r="T27" s="146">
        <v>46730</v>
      </c>
      <c r="U27" s="146">
        <v>51018</v>
      </c>
      <c r="V27" s="146">
        <v>62081</v>
      </c>
      <c r="W27" s="146">
        <v>63963</v>
      </c>
      <c r="X27" s="5">
        <v>66139</v>
      </c>
      <c r="Y27" s="5">
        <v>70310</v>
      </c>
      <c r="Z27" s="5">
        <v>71135</v>
      </c>
      <c r="AA27" s="5">
        <v>77674</v>
      </c>
      <c r="AB27" s="5">
        <v>79971</v>
      </c>
      <c r="AC27" s="5">
        <v>84759</v>
      </c>
      <c r="AD27" s="5">
        <v>85762</v>
      </c>
      <c r="AE27" s="5">
        <v>87721</v>
      </c>
      <c r="AF27" s="5">
        <v>87514</v>
      </c>
      <c r="AG27" s="5">
        <v>86129</v>
      </c>
      <c r="AH27" s="5">
        <v>83868</v>
      </c>
      <c r="AI27" s="35">
        <v>17729</v>
      </c>
      <c r="AJ27" s="145">
        <v>5783</v>
      </c>
      <c r="AK27" s="145">
        <v>6351</v>
      </c>
      <c r="AL27" s="145">
        <v>7491</v>
      </c>
      <c r="AM27" s="145">
        <v>9196</v>
      </c>
      <c r="AN27" s="145">
        <v>9469</v>
      </c>
      <c r="AO27" s="5">
        <v>10070</v>
      </c>
      <c r="AP27" s="5">
        <v>10785</v>
      </c>
      <c r="AQ27" s="5">
        <v>11059</v>
      </c>
      <c r="AR27" s="5">
        <v>11119</v>
      </c>
      <c r="AS27" s="5">
        <v>11087</v>
      </c>
      <c r="AT27" s="5">
        <v>11071</v>
      </c>
      <c r="AU27" s="5">
        <v>10930</v>
      </c>
      <c r="AV27" s="5">
        <v>10646</v>
      </c>
      <c r="AW27" s="5">
        <v>10191</v>
      </c>
      <c r="AX27" s="5">
        <v>9731</v>
      </c>
      <c r="AY27" s="5">
        <v>8749</v>
      </c>
      <c r="AZ27" s="35">
        <v>-1321</v>
      </c>
    </row>
    <row r="28" spans="1:52" ht="12.75" customHeight="1" x14ac:dyDescent="0.25">
      <c r="A28" s="23" t="s">
        <v>36</v>
      </c>
      <c r="B28" s="11">
        <v>90865</v>
      </c>
      <c r="C28" s="11">
        <v>93782</v>
      </c>
      <c r="D28" s="11">
        <v>94793</v>
      </c>
      <c r="E28" s="11">
        <v>97676</v>
      </c>
      <c r="F28" s="11">
        <v>105618</v>
      </c>
      <c r="G28" s="11">
        <v>108098</v>
      </c>
      <c r="H28" s="11">
        <v>109852</v>
      </c>
      <c r="I28" s="11">
        <v>114175</v>
      </c>
      <c r="J28" s="11">
        <v>116492</v>
      </c>
      <c r="K28" s="11">
        <v>119064</v>
      </c>
      <c r="L28" s="11">
        <v>120793</v>
      </c>
      <c r="M28" s="11">
        <v>125055</v>
      </c>
      <c r="N28" s="11">
        <v>126394</v>
      </c>
      <c r="O28" s="11">
        <v>128766</v>
      </c>
      <c r="P28" s="11">
        <v>127787</v>
      </c>
      <c r="Q28" s="11">
        <v>123152</v>
      </c>
      <c r="R28" s="36">
        <v>15054</v>
      </c>
      <c r="S28" s="147">
        <v>86155</v>
      </c>
      <c r="T28" s="147">
        <v>88202</v>
      </c>
      <c r="U28" s="147">
        <v>88820</v>
      </c>
      <c r="V28" s="147">
        <v>91010</v>
      </c>
      <c r="W28" s="147">
        <v>97653</v>
      </c>
      <c r="X28" s="11">
        <v>99842</v>
      </c>
      <c r="Y28" s="11">
        <v>101332</v>
      </c>
      <c r="Z28" s="11">
        <v>104903</v>
      </c>
      <c r="AA28" s="11">
        <v>106962</v>
      </c>
      <c r="AB28" s="11">
        <v>109839</v>
      </c>
      <c r="AC28" s="11">
        <v>111303</v>
      </c>
      <c r="AD28" s="11">
        <v>115790</v>
      </c>
      <c r="AE28" s="11">
        <v>116918</v>
      </c>
      <c r="AF28" s="11">
        <v>119247</v>
      </c>
      <c r="AG28" s="11">
        <v>118829</v>
      </c>
      <c r="AH28" s="11">
        <v>114828</v>
      </c>
      <c r="AI28" s="36">
        <v>14986</v>
      </c>
      <c r="AJ28" s="147">
        <v>4710</v>
      </c>
      <c r="AK28" s="147">
        <v>5580</v>
      </c>
      <c r="AL28" s="147">
        <v>5973</v>
      </c>
      <c r="AM28" s="147">
        <v>6666</v>
      </c>
      <c r="AN28" s="147">
        <v>7965</v>
      </c>
      <c r="AO28" s="11">
        <v>8256</v>
      </c>
      <c r="AP28" s="11">
        <v>8520</v>
      </c>
      <c r="AQ28" s="11">
        <v>9272</v>
      </c>
      <c r="AR28" s="11">
        <v>9530</v>
      </c>
      <c r="AS28" s="11">
        <v>9225</v>
      </c>
      <c r="AT28" s="11">
        <v>9490</v>
      </c>
      <c r="AU28" s="11">
        <v>9265</v>
      </c>
      <c r="AV28" s="11">
        <v>9476</v>
      </c>
      <c r="AW28" s="11">
        <v>9519</v>
      </c>
      <c r="AX28" s="11">
        <v>8958</v>
      </c>
      <c r="AY28" s="11">
        <v>8324</v>
      </c>
      <c r="AZ28" s="36">
        <v>68</v>
      </c>
    </row>
    <row r="29" spans="1:52" ht="12.75" customHeight="1" x14ac:dyDescent="0.25">
      <c r="A29" s="22" t="s">
        <v>37</v>
      </c>
      <c r="B29" s="5">
        <v>346747</v>
      </c>
      <c r="C29" s="5">
        <v>350327</v>
      </c>
      <c r="D29" s="5">
        <v>355415</v>
      </c>
      <c r="E29" s="5">
        <v>357262</v>
      </c>
      <c r="F29" s="5">
        <v>358943</v>
      </c>
      <c r="G29" s="5">
        <v>365157</v>
      </c>
      <c r="H29" s="5">
        <v>375605</v>
      </c>
      <c r="I29" s="5">
        <v>383392</v>
      </c>
      <c r="J29" s="5">
        <v>389816</v>
      </c>
      <c r="K29" s="5">
        <v>393488</v>
      </c>
      <c r="L29" s="5">
        <v>400305</v>
      </c>
      <c r="M29" s="5">
        <v>403179</v>
      </c>
      <c r="N29" s="5">
        <v>410240</v>
      </c>
      <c r="O29" s="5">
        <v>416048</v>
      </c>
      <c r="P29" s="5">
        <v>425541</v>
      </c>
      <c r="Q29" s="5">
        <v>425358</v>
      </c>
      <c r="R29" s="35">
        <v>60201</v>
      </c>
      <c r="S29" s="146">
        <v>344378</v>
      </c>
      <c r="T29" s="146">
        <v>347804</v>
      </c>
      <c r="U29" s="146">
        <v>352645</v>
      </c>
      <c r="V29" s="146">
        <v>355026</v>
      </c>
      <c r="W29" s="146">
        <v>356660</v>
      </c>
      <c r="X29" s="5">
        <v>362777</v>
      </c>
      <c r="Y29" s="5">
        <v>373139</v>
      </c>
      <c r="Z29" s="5">
        <v>380958</v>
      </c>
      <c r="AA29" s="5">
        <v>387135</v>
      </c>
      <c r="AB29" s="5">
        <v>390768</v>
      </c>
      <c r="AC29" s="5">
        <v>397652</v>
      </c>
      <c r="AD29" s="5">
        <v>400378</v>
      </c>
      <c r="AE29" s="5">
        <v>407393</v>
      </c>
      <c r="AF29" s="5">
        <v>413207</v>
      </c>
      <c r="AG29" s="5">
        <v>422411</v>
      </c>
      <c r="AH29" s="5">
        <v>422629</v>
      </c>
      <c r="AI29" s="35">
        <v>59852</v>
      </c>
      <c r="AJ29" s="146">
        <v>2369</v>
      </c>
      <c r="AK29" s="146">
        <v>2523</v>
      </c>
      <c r="AL29" s="146">
        <v>2770</v>
      </c>
      <c r="AM29" s="146">
        <v>2236</v>
      </c>
      <c r="AN29" s="146">
        <v>2283</v>
      </c>
      <c r="AO29" s="5">
        <v>2380</v>
      </c>
      <c r="AP29" s="5">
        <v>2466</v>
      </c>
      <c r="AQ29" s="5">
        <v>2434</v>
      </c>
      <c r="AR29" s="5">
        <v>2681</v>
      </c>
      <c r="AS29" s="5">
        <v>2720</v>
      </c>
      <c r="AT29" s="5">
        <v>2653</v>
      </c>
      <c r="AU29" s="5">
        <v>2801</v>
      </c>
      <c r="AV29" s="5">
        <v>2847</v>
      </c>
      <c r="AW29" s="5">
        <v>2841</v>
      </c>
      <c r="AX29" s="5">
        <v>3130</v>
      </c>
      <c r="AY29" s="5">
        <v>2729</v>
      </c>
      <c r="AZ29" s="35">
        <v>349</v>
      </c>
    </row>
    <row r="30" spans="1:52" ht="12.75" customHeight="1" x14ac:dyDescent="0.25">
      <c r="A30" s="23" t="s">
        <v>38</v>
      </c>
      <c r="B30" s="11">
        <v>111764</v>
      </c>
      <c r="C30" s="11">
        <v>116203</v>
      </c>
      <c r="D30" s="11">
        <v>118274</v>
      </c>
      <c r="E30" s="11">
        <v>115547</v>
      </c>
      <c r="F30" s="11">
        <v>118165</v>
      </c>
      <c r="G30" s="11">
        <v>124182</v>
      </c>
      <c r="H30" s="11">
        <v>125512</v>
      </c>
      <c r="I30" s="11">
        <v>125422</v>
      </c>
      <c r="J30" s="11">
        <v>129766</v>
      </c>
      <c r="K30" s="11">
        <v>128991</v>
      </c>
      <c r="L30" s="11">
        <v>131361</v>
      </c>
      <c r="M30" s="11">
        <v>132916</v>
      </c>
      <c r="N30" s="11">
        <v>136605</v>
      </c>
      <c r="O30" s="11">
        <v>137313</v>
      </c>
      <c r="P30" s="11">
        <v>140879</v>
      </c>
      <c r="Q30" s="8">
        <v>137631</v>
      </c>
      <c r="R30" s="36">
        <v>13449</v>
      </c>
      <c r="S30" s="147">
        <v>110507</v>
      </c>
      <c r="T30" s="147">
        <v>114833</v>
      </c>
      <c r="U30" s="147">
        <v>116747</v>
      </c>
      <c r="V30" s="147">
        <v>114326</v>
      </c>
      <c r="W30" s="147">
        <v>116828</v>
      </c>
      <c r="X30" s="11">
        <v>122737</v>
      </c>
      <c r="Y30" s="11">
        <v>124025</v>
      </c>
      <c r="Z30" s="11">
        <v>124027</v>
      </c>
      <c r="AA30" s="11">
        <v>128089</v>
      </c>
      <c r="AB30" s="11">
        <v>127345</v>
      </c>
      <c r="AC30" s="11">
        <v>129827</v>
      </c>
      <c r="AD30" s="11">
        <v>131314</v>
      </c>
      <c r="AE30" s="11">
        <v>134962</v>
      </c>
      <c r="AF30" s="11">
        <v>135667</v>
      </c>
      <c r="AG30" s="11">
        <v>139071</v>
      </c>
      <c r="AH30" s="11">
        <v>136174</v>
      </c>
      <c r="AI30" s="36">
        <v>13437</v>
      </c>
      <c r="AJ30" s="147">
        <v>1257</v>
      </c>
      <c r="AK30" s="147">
        <v>1370</v>
      </c>
      <c r="AL30" s="147">
        <v>1527</v>
      </c>
      <c r="AM30" s="147">
        <v>1221</v>
      </c>
      <c r="AN30" s="147">
        <v>1337</v>
      </c>
      <c r="AO30" s="8">
        <v>1445</v>
      </c>
      <c r="AP30" s="8">
        <v>1487</v>
      </c>
      <c r="AQ30" s="8">
        <v>1395</v>
      </c>
      <c r="AR30" s="8">
        <v>1677</v>
      </c>
      <c r="AS30" s="8">
        <v>1646</v>
      </c>
      <c r="AT30" s="8">
        <v>1534</v>
      </c>
      <c r="AU30" s="8">
        <v>1602</v>
      </c>
      <c r="AV30" s="8">
        <v>1643</v>
      </c>
      <c r="AW30" s="8">
        <v>1646</v>
      </c>
      <c r="AX30" s="8">
        <v>1808</v>
      </c>
      <c r="AY30" s="8">
        <v>1457</v>
      </c>
      <c r="AZ30" s="36">
        <v>12</v>
      </c>
    </row>
    <row r="31" spans="1:52" ht="12.75" customHeight="1" x14ac:dyDescent="0.25">
      <c r="A31" s="24" t="s">
        <v>39</v>
      </c>
      <c r="B31" s="5">
        <v>116189</v>
      </c>
      <c r="C31" s="5">
        <v>116432</v>
      </c>
      <c r="D31" s="5">
        <v>119928</v>
      </c>
      <c r="E31" s="5">
        <v>121282</v>
      </c>
      <c r="F31" s="5">
        <v>118816</v>
      </c>
      <c r="G31" s="5">
        <v>121368</v>
      </c>
      <c r="H31" s="5">
        <v>127724</v>
      </c>
      <c r="I31" s="5">
        <v>129039</v>
      </c>
      <c r="J31" s="5">
        <v>129376</v>
      </c>
      <c r="K31" s="5">
        <v>133503</v>
      </c>
      <c r="L31" s="5">
        <v>132993</v>
      </c>
      <c r="M31" s="5">
        <v>135219</v>
      </c>
      <c r="N31" s="5">
        <v>136396</v>
      </c>
      <c r="O31" s="13">
        <v>140597</v>
      </c>
      <c r="P31" s="5">
        <v>141836</v>
      </c>
      <c r="Q31" s="5">
        <v>144503</v>
      </c>
      <c r="R31" s="35">
        <v>23135</v>
      </c>
      <c r="S31" s="146">
        <v>115538</v>
      </c>
      <c r="T31" s="146">
        <v>115758</v>
      </c>
      <c r="U31" s="146">
        <v>119233</v>
      </c>
      <c r="V31" s="146">
        <v>120657</v>
      </c>
      <c r="W31" s="146">
        <v>118312</v>
      </c>
      <c r="X31" s="5">
        <v>120805</v>
      </c>
      <c r="Y31" s="5">
        <v>127155</v>
      </c>
      <c r="Z31" s="5">
        <v>128434</v>
      </c>
      <c r="AA31" s="5">
        <v>128822</v>
      </c>
      <c r="AB31" s="5">
        <v>132853</v>
      </c>
      <c r="AC31" s="5">
        <v>132345</v>
      </c>
      <c r="AD31" s="5">
        <v>134542</v>
      </c>
      <c r="AE31" s="5">
        <v>135711</v>
      </c>
      <c r="AF31" s="5">
        <v>139929</v>
      </c>
      <c r="AG31" s="5">
        <v>141077</v>
      </c>
      <c r="AH31" s="5">
        <v>143789</v>
      </c>
      <c r="AI31" s="35">
        <v>22984</v>
      </c>
      <c r="AJ31" s="146">
        <v>651</v>
      </c>
      <c r="AK31" s="146">
        <v>674</v>
      </c>
      <c r="AL31" s="146">
        <v>695</v>
      </c>
      <c r="AM31" s="146">
        <v>625</v>
      </c>
      <c r="AN31" s="146">
        <v>504</v>
      </c>
      <c r="AO31" s="5">
        <v>563</v>
      </c>
      <c r="AP31" s="5">
        <v>569</v>
      </c>
      <c r="AQ31" s="5">
        <v>605</v>
      </c>
      <c r="AR31" s="5">
        <v>554</v>
      </c>
      <c r="AS31" s="5">
        <v>650</v>
      </c>
      <c r="AT31" s="5">
        <v>648</v>
      </c>
      <c r="AU31" s="5">
        <v>677</v>
      </c>
      <c r="AV31" s="5">
        <v>685</v>
      </c>
      <c r="AW31" s="5">
        <v>668</v>
      </c>
      <c r="AX31" s="5">
        <v>759</v>
      </c>
      <c r="AY31" s="5">
        <v>714</v>
      </c>
      <c r="AZ31" s="35">
        <v>151</v>
      </c>
    </row>
    <row r="32" spans="1:52" ht="14.45" customHeight="1" x14ac:dyDescent="0.25">
      <c r="A32" s="26" t="s">
        <v>40</v>
      </c>
      <c r="B32" s="11">
        <v>118794</v>
      </c>
      <c r="C32" s="11">
        <v>117692</v>
      </c>
      <c r="D32" s="11">
        <v>117213</v>
      </c>
      <c r="E32" s="11">
        <v>120433</v>
      </c>
      <c r="F32" s="11">
        <v>121962</v>
      </c>
      <c r="G32" s="11">
        <v>119607</v>
      </c>
      <c r="H32" s="11">
        <v>122369</v>
      </c>
      <c r="I32" s="11">
        <v>128931</v>
      </c>
      <c r="J32" s="11">
        <v>130674</v>
      </c>
      <c r="K32" s="11">
        <v>130994</v>
      </c>
      <c r="L32" s="11">
        <v>135951</v>
      </c>
      <c r="M32" s="11">
        <v>135044</v>
      </c>
      <c r="N32" s="11">
        <v>137239</v>
      </c>
      <c r="O32" s="11">
        <v>138138</v>
      </c>
      <c r="P32" s="11">
        <v>142826</v>
      </c>
      <c r="Q32" s="11">
        <v>143224</v>
      </c>
      <c r="R32" s="36">
        <v>23617</v>
      </c>
      <c r="S32" s="147">
        <v>118333</v>
      </c>
      <c r="T32" s="147">
        <v>117213</v>
      </c>
      <c r="U32" s="147">
        <v>116665</v>
      </c>
      <c r="V32" s="147">
        <v>120043</v>
      </c>
      <c r="W32" s="147">
        <v>121520</v>
      </c>
      <c r="X32" s="11">
        <v>119235</v>
      </c>
      <c r="Y32" s="11">
        <v>121959</v>
      </c>
      <c r="Z32" s="11">
        <v>128497</v>
      </c>
      <c r="AA32" s="11">
        <v>130224</v>
      </c>
      <c r="AB32" s="11">
        <v>130570</v>
      </c>
      <c r="AC32" s="11">
        <v>135480</v>
      </c>
      <c r="AD32" s="11">
        <v>134522</v>
      </c>
      <c r="AE32" s="11">
        <v>136720</v>
      </c>
      <c r="AF32" s="11">
        <v>137611</v>
      </c>
      <c r="AG32" s="11">
        <v>142263</v>
      </c>
      <c r="AH32" s="11">
        <v>142666</v>
      </c>
      <c r="AI32" s="36">
        <v>23431</v>
      </c>
      <c r="AJ32" s="147">
        <v>461</v>
      </c>
      <c r="AK32" s="147">
        <v>479</v>
      </c>
      <c r="AL32" s="147">
        <v>548</v>
      </c>
      <c r="AM32" s="147">
        <v>390</v>
      </c>
      <c r="AN32" s="147">
        <v>442</v>
      </c>
      <c r="AO32" s="11">
        <v>372</v>
      </c>
      <c r="AP32" s="11">
        <v>410</v>
      </c>
      <c r="AQ32" s="11">
        <v>434</v>
      </c>
      <c r="AR32" s="11">
        <v>450</v>
      </c>
      <c r="AS32" s="11">
        <v>424</v>
      </c>
      <c r="AT32" s="11">
        <v>471</v>
      </c>
      <c r="AU32" s="11">
        <v>522</v>
      </c>
      <c r="AV32" s="11">
        <v>519</v>
      </c>
      <c r="AW32" s="11">
        <v>527</v>
      </c>
      <c r="AX32" s="11">
        <v>563</v>
      </c>
      <c r="AY32" s="11">
        <v>558</v>
      </c>
      <c r="AZ32" s="36">
        <v>186</v>
      </c>
    </row>
    <row r="33" spans="1:52" ht="12" customHeight="1" x14ac:dyDescent="0.25">
      <c r="A33" s="209" t="s">
        <v>129</v>
      </c>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160"/>
      <c r="AI33" s="160"/>
      <c r="AJ33" s="160"/>
      <c r="AK33" s="160"/>
      <c r="AL33" s="160"/>
      <c r="AM33" s="160"/>
      <c r="AN33" s="160"/>
      <c r="AO33" s="160"/>
      <c r="AP33" s="160"/>
      <c r="AQ33" s="160"/>
      <c r="AR33" s="160"/>
      <c r="AS33" s="160"/>
      <c r="AT33" s="160"/>
      <c r="AU33" s="160"/>
      <c r="AV33" s="160"/>
      <c r="AW33" s="160"/>
      <c r="AX33" s="160"/>
      <c r="AY33" s="160"/>
      <c r="AZ33" s="160"/>
    </row>
    <row r="34" spans="1:52" ht="12.75" customHeight="1" x14ac:dyDescent="0.25">
      <c r="A34" s="161" t="s">
        <v>130</v>
      </c>
      <c r="B34" s="161"/>
      <c r="C34" s="161"/>
      <c r="D34" s="161"/>
      <c r="E34" s="161"/>
      <c r="F34" s="161"/>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3"/>
      <c r="AI34" s="163"/>
      <c r="AJ34" s="163"/>
      <c r="AK34" s="163"/>
      <c r="AL34" s="163"/>
      <c r="AM34" s="163"/>
      <c r="AN34" s="163"/>
      <c r="AO34" s="163"/>
      <c r="AP34" s="163"/>
      <c r="AQ34" s="163"/>
      <c r="AR34" s="163"/>
      <c r="AS34" s="163"/>
      <c r="AT34" s="163"/>
      <c r="AU34" s="163"/>
      <c r="AV34" s="163"/>
      <c r="AW34" s="163"/>
      <c r="AX34" s="163"/>
      <c r="AY34" s="163"/>
      <c r="AZ34" s="163"/>
    </row>
    <row r="35" spans="1:52" ht="12.75" customHeight="1" x14ac:dyDescent="0.25">
      <c r="A35" s="195" t="s">
        <v>117</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row>
  </sheetData>
  <mergeCells count="20">
    <mergeCell ref="B24:R24"/>
    <mergeCell ref="S24:AI24"/>
    <mergeCell ref="AJ24:AZ24"/>
    <mergeCell ref="A33:AG33"/>
    <mergeCell ref="A35:AZ35"/>
    <mergeCell ref="B6:R6"/>
    <mergeCell ref="S6:AI6"/>
    <mergeCell ref="AJ6:AZ6"/>
    <mergeCell ref="B15:R15"/>
    <mergeCell ref="S15:AI15"/>
    <mergeCell ref="AJ15:AZ15"/>
    <mergeCell ref="A3:A5"/>
    <mergeCell ref="A1:AQ1"/>
    <mergeCell ref="B3:R3"/>
    <mergeCell ref="S3:AI3"/>
    <mergeCell ref="AJ3:AZ3"/>
    <mergeCell ref="B5:R5"/>
    <mergeCell ref="S5:AI5"/>
    <mergeCell ref="AJ5:AZ5"/>
    <mergeCell ref="A2:W2"/>
  </mergeCells>
  <hyperlinks>
    <hyperlink ref="A1" location="Inhalt!A1" display="Zurück zum Inhalt"/>
  </hyperlinks>
  <pageMargins left="0.7" right="0.7" top="0.78740157499999996" bottom="0.78740157499999996" header="0.3" footer="0.3"/>
  <pageSetup paperSize="9" scale="54" orientation="portrait" verticalDpi="0" r:id="rId1"/>
  <colBreaks count="1" manualBreakCount="1">
    <brk id="2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zoomScaleNormal="100" workbookViewId="0">
      <selection sqref="A1:AB1"/>
    </sheetView>
  </sheetViews>
  <sheetFormatPr baseColWidth="10" defaultColWidth="10.85546875" defaultRowHeight="15" x14ac:dyDescent="0.25"/>
  <cols>
    <col min="1" max="1" width="19.140625" style="52" customWidth="1"/>
    <col min="2" max="14" width="10.85546875" style="52"/>
    <col min="15" max="15" width="11.5703125" style="52" customWidth="1"/>
    <col min="16" max="16384" width="10.85546875" style="52"/>
  </cols>
  <sheetData>
    <row r="1" spans="1:32" ht="24" customHeight="1" x14ac:dyDescent="0.25">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row>
    <row r="2" spans="1:32" ht="15" customHeight="1" x14ac:dyDescent="0.25">
      <c r="A2" s="171" t="s">
        <v>116</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row>
    <row r="3" spans="1:32" ht="12.75" customHeight="1" x14ac:dyDescent="0.25">
      <c r="A3" s="168" t="s">
        <v>46</v>
      </c>
      <c r="B3" s="213" t="s">
        <v>47</v>
      </c>
      <c r="C3" s="214"/>
      <c r="D3" s="214"/>
      <c r="E3" s="214"/>
      <c r="F3" s="214"/>
      <c r="G3" s="214"/>
      <c r="H3" s="214"/>
      <c r="I3" s="214"/>
      <c r="J3" s="214"/>
      <c r="K3" s="214"/>
      <c r="L3" s="214" t="s">
        <v>48</v>
      </c>
      <c r="M3" s="214"/>
      <c r="N3" s="214"/>
      <c r="O3" s="214"/>
      <c r="P3" s="214"/>
      <c r="Q3" s="214"/>
      <c r="R3" s="214"/>
      <c r="S3" s="214"/>
      <c r="T3" s="214"/>
      <c r="U3" s="214"/>
      <c r="V3" s="214" t="s">
        <v>95</v>
      </c>
      <c r="W3" s="214"/>
      <c r="X3" s="214"/>
      <c r="Y3" s="214"/>
      <c r="Z3" s="214"/>
      <c r="AA3" s="214"/>
      <c r="AB3" s="214"/>
      <c r="AC3" s="214"/>
      <c r="AD3" s="214"/>
      <c r="AE3" s="216"/>
      <c r="AF3" s="54"/>
    </row>
    <row r="4" spans="1:32" ht="12.75" customHeight="1" x14ac:dyDescent="0.25">
      <c r="A4" s="193"/>
      <c r="B4" s="43">
        <v>2012</v>
      </c>
      <c r="C4" s="42">
        <v>2013</v>
      </c>
      <c r="D4" s="42">
        <v>2014</v>
      </c>
      <c r="E4" s="42">
        <v>2015</v>
      </c>
      <c r="F4" s="42">
        <v>2016</v>
      </c>
      <c r="G4" s="42">
        <v>2017</v>
      </c>
      <c r="H4" s="42">
        <v>2018</v>
      </c>
      <c r="I4" s="42">
        <v>2019</v>
      </c>
      <c r="J4" s="42">
        <v>2020</v>
      </c>
      <c r="K4" s="42">
        <v>2021</v>
      </c>
      <c r="L4" s="47">
        <v>2012</v>
      </c>
      <c r="M4" s="42">
        <v>2013</v>
      </c>
      <c r="N4" s="42">
        <v>2014</v>
      </c>
      <c r="O4" s="42">
        <v>2015</v>
      </c>
      <c r="P4" s="42">
        <v>2016</v>
      </c>
      <c r="Q4" s="42">
        <v>2017</v>
      </c>
      <c r="R4" s="42">
        <v>2018</v>
      </c>
      <c r="S4" s="42">
        <v>2019</v>
      </c>
      <c r="T4" s="42">
        <v>2020</v>
      </c>
      <c r="U4" s="42">
        <v>2021</v>
      </c>
      <c r="V4" s="47">
        <v>2012</v>
      </c>
      <c r="W4" s="42">
        <v>2013</v>
      </c>
      <c r="X4" s="42">
        <v>2014</v>
      </c>
      <c r="Y4" s="42">
        <v>2015</v>
      </c>
      <c r="Z4" s="42">
        <v>2016</v>
      </c>
      <c r="AA4" s="42">
        <v>2017</v>
      </c>
      <c r="AB4" s="42">
        <v>2018</v>
      </c>
      <c r="AC4" s="42">
        <v>2019</v>
      </c>
      <c r="AD4" s="42">
        <v>2020</v>
      </c>
      <c r="AE4" s="42">
        <v>2021</v>
      </c>
      <c r="AF4" s="54"/>
    </row>
    <row r="5" spans="1:32" ht="12.75" customHeight="1" x14ac:dyDescent="0.25">
      <c r="A5" s="193"/>
      <c r="B5" s="217" t="s">
        <v>31</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54"/>
    </row>
    <row r="6" spans="1:32" ht="12.75" customHeight="1" x14ac:dyDescent="0.25">
      <c r="A6" s="48"/>
      <c r="B6" s="215" t="s">
        <v>7</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54"/>
    </row>
    <row r="7" spans="1:32" ht="12.75" customHeight="1" x14ac:dyDescent="0.25">
      <c r="A7" s="22" t="s">
        <v>33</v>
      </c>
      <c r="B7" s="56">
        <v>28</v>
      </c>
      <c r="C7" s="56">
        <v>29</v>
      </c>
      <c r="D7" s="56">
        <v>32</v>
      </c>
      <c r="E7" s="56">
        <v>33</v>
      </c>
      <c r="F7" s="56">
        <v>33</v>
      </c>
      <c r="G7" s="85">
        <v>33</v>
      </c>
      <c r="H7" s="86">
        <v>34</v>
      </c>
      <c r="I7" s="57">
        <v>34</v>
      </c>
      <c r="J7" s="86">
        <v>35</v>
      </c>
      <c r="K7" s="57">
        <v>34</v>
      </c>
      <c r="L7" s="87">
        <v>39.4</v>
      </c>
      <c r="M7" s="87">
        <v>41.7</v>
      </c>
      <c r="N7" s="87">
        <v>41.5</v>
      </c>
      <c r="O7" s="87">
        <v>43.1</v>
      </c>
      <c r="P7" s="88">
        <v>46</v>
      </c>
      <c r="Q7" s="88">
        <v>45.2</v>
      </c>
      <c r="R7" s="88">
        <v>48</v>
      </c>
      <c r="S7" s="88">
        <v>49</v>
      </c>
      <c r="T7" s="88">
        <v>49</v>
      </c>
      <c r="U7" s="88">
        <v>47</v>
      </c>
      <c r="V7" s="89">
        <v>-11.399999999999999</v>
      </c>
      <c r="W7" s="89">
        <v>-12.700000000000003</v>
      </c>
      <c r="X7" s="89">
        <v>-9.5</v>
      </c>
      <c r="Y7" s="89">
        <v>-10.100000000000001</v>
      </c>
      <c r="Z7" s="89">
        <v>-13</v>
      </c>
      <c r="AA7" s="89">
        <v>-12.200000000000003</v>
      </c>
      <c r="AB7" s="89">
        <v>-14</v>
      </c>
      <c r="AC7" s="90">
        <v>-15</v>
      </c>
      <c r="AD7" s="90">
        <v>-14</v>
      </c>
      <c r="AE7" s="90">
        <v>-13</v>
      </c>
      <c r="AF7" s="54"/>
    </row>
    <row r="8" spans="1:32" ht="12.75" customHeight="1" x14ac:dyDescent="0.25">
      <c r="A8" s="23" t="s">
        <v>34</v>
      </c>
      <c r="B8" s="58">
        <v>3</v>
      </c>
      <c r="C8" s="58">
        <v>3</v>
      </c>
      <c r="D8" s="58">
        <v>3</v>
      </c>
      <c r="E8" s="58">
        <v>2.6</v>
      </c>
      <c r="F8" s="58">
        <v>2.5</v>
      </c>
      <c r="G8" s="58">
        <v>2</v>
      </c>
      <c r="H8" s="59">
        <v>2</v>
      </c>
      <c r="I8" s="59">
        <v>2</v>
      </c>
      <c r="J8" s="91" t="s">
        <v>49</v>
      </c>
      <c r="K8" s="91" t="s">
        <v>49</v>
      </c>
      <c r="L8" s="91" t="s">
        <v>49</v>
      </c>
      <c r="M8" s="91" t="s">
        <v>49</v>
      </c>
      <c r="N8" s="91" t="s">
        <v>49</v>
      </c>
      <c r="O8" s="91" t="s">
        <v>49</v>
      </c>
      <c r="P8" s="91" t="s">
        <v>49</v>
      </c>
      <c r="Q8" s="91" t="s">
        <v>49</v>
      </c>
      <c r="R8" s="91" t="s">
        <v>49</v>
      </c>
      <c r="S8" s="91" t="s">
        <v>49</v>
      </c>
      <c r="T8" s="91" t="s">
        <v>49</v>
      </c>
      <c r="U8" s="91" t="s">
        <v>49</v>
      </c>
      <c r="V8" s="91" t="s">
        <v>49</v>
      </c>
      <c r="W8" s="91" t="s">
        <v>49</v>
      </c>
      <c r="X8" s="91" t="s">
        <v>49</v>
      </c>
      <c r="Y8" s="91" t="s">
        <v>49</v>
      </c>
      <c r="Z8" s="91" t="s">
        <v>49</v>
      </c>
      <c r="AA8" s="91" t="s">
        <v>49</v>
      </c>
      <c r="AB8" s="91" t="s">
        <v>49</v>
      </c>
      <c r="AC8" s="91" t="s">
        <v>49</v>
      </c>
      <c r="AD8" s="91" t="s">
        <v>49</v>
      </c>
      <c r="AE8" s="92" t="s">
        <v>49</v>
      </c>
      <c r="AF8" s="54"/>
    </row>
    <row r="9" spans="1:32" ht="12.75" customHeight="1" x14ac:dyDescent="0.25">
      <c r="A9" s="24" t="s">
        <v>35</v>
      </c>
      <c r="B9" s="56">
        <v>28</v>
      </c>
      <c r="C9" s="56">
        <v>31</v>
      </c>
      <c r="D9" s="56">
        <v>35</v>
      </c>
      <c r="E9" s="56">
        <v>36</v>
      </c>
      <c r="F9" s="56">
        <v>36</v>
      </c>
      <c r="G9" s="56">
        <v>37</v>
      </c>
      <c r="H9" s="57">
        <v>36</v>
      </c>
      <c r="I9" s="57">
        <v>37</v>
      </c>
      <c r="J9" s="57">
        <v>37.5</v>
      </c>
      <c r="K9" s="57">
        <v>37</v>
      </c>
      <c r="L9" s="87">
        <v>46.9</v>
      </c>
      <c r="M9" s="87">
        <v>52</v>
      </c>
      <c r="N9" s="87">
        <v>51.2</v>
      </c>
      <c r="O9" s="87">
        <v>54.7</v>
      </c>
      <c r="P9" s="88">
        <v>59.7</v>
      </c>
      <c r="Q9" s="88">
        <v>59.5</v>
      </c>
      <c r="R9" s="88">
        <v>62</v>
      </c>
      <c r="S9" s="88">
        <v>64</v>
      </c>
      <c r="T9" s="88">
        <v>63</v>
      </c>
      <c r="U9" s="88">
        <v>60</v>
      </c>
      <c r="V9" s="89">
        <v>-18.899999999999999</v>
      </c>
      <c r="W9" s="89">
        <v>-21</v>
      </c>
      <c r="X9" s="89">
        <v>-16.200000000000003</v>
      </c>
      <c r="Y9" s="89">
        <v>-18.700000000000003</v>
      </c>
      <c r="Z9" s="89">
        <v>-23.700000000000003</v>
      </c>
      <c r="AA9" s="89">
        <v>-22.5</v>
      </c>
      <c r="AB9" s="89">
        <v>-26</v>
      </c>
      <c r="AC9" s="90">
        <v>-27</v>
      </c>
      <c r="AD9" s="90">
        <v>-25.5</v>
      </c>
      <c r="AE9" s="90">
        <v>-23</v>
      </c>
      <c r="AF9" s="54"/>
    </row>
    <row r="10" spans="1:32" ht="12.75" customHeight="1" x14ac:dyDescent="0.25">
      <c r="A10" s="23" t="s">
        <v>36</v>
      </c>
      <c r="B10" s="58">
        <v>51</v>
      </c>
      <c r="C10" s="58">
        <v>54</v>
      </c>
      <c r="D10" s="58">
        <v>60</v>
      </c>
      <c r="E10" s="58">
        <v>61</v>
      </c>
      <c r="F10" s="58">
        <v>61</v>
      </c>
      <c r="G10" s="58">
        <v>62</v>
      </c>
      <c r="H10" s="59">
        <v>63</v>
      </c>
      <c r="I10" s="59">
        <v>63</v>
      </c>
      <c r="J10" s="59">
        <v>64.5</v>
      </c>
      <c r="K10" s="59">
        <v>64</v>
      </c>
      <c r="L10" s="93">
        <v>62.5</v>
      </c>
      <c r="M10" s="93">
        <v>69.7</v>
      </c>
      <c r="N10" s="93">
        <v>70.7</v>
      </c>
      <c r="O10" s="93">
        <v>73</v>
      </c>
      <c r="P10" s="94">
        <v>77.099999999999994</v>
      </c>
      <c r="Q10" s="94">
        <v>75.2</v>
      </c>
      <c r="R10" s="94">
        <v>79</v>
      </c>
      <c r="S10" s="94">
        <v>81</v>
      </c>
      <c r="T10" s="94">
        <v>80</v>
      </c>
      <c r="U10" s="94">
        <v>77</v>
      </c>
      <c r="V10" s="95">
        <v>-11.5</v>
      </c>
      <c r="W10" s="95">
        <v>-15.700000000000003</v>
      </c>
      <c r="X10" s="95">
        <v>-10.700000000000003</v>
      </c>
      <c r="Y10" s="95">
        <v>-12</v>
      </c>
      <c r="Z10" s="95">
        <v>-16.099999999999994</v>
      </c>
      <c r="AA10" s="95">
        <v>-13.200000000000003</v>
      </c>
      <c r="AB10" s="95">
        <v>-16</v>
      </c>
      <c r="AC10" s="96">
        <v>-18</v>
      </c>
      <c r="AD10" s="96">
        <v>-15.5</v>
      </c>
      <c r="AE10" s="96">
        <v>-13</v>
      </c>
      <c r="AF10" s="54"/>
    </row>
    <row r="11" spans="1:32" ht="12.75" customHeight="1" x14ac:dyDescent="0.25">
      <c r="A11" s="22" t="s">
        <v>37</v>
      </c>
      <c r="B11" s="56">
        <v>94</v>
      </c>
      <c r="C11" s="56">
        <v>95</v>
      </c>
      <c r="D11" s="56">
        <v>95</v>
      </c>
      <c r="E11" s="56">
        <v>95</v>
      </c>
      <c r="F11" s="56">
        <v>94</v>
      </c>
      <c r="G11" s="56">
        <v>94</v>
      </c>
      <c r="H11" s="57">
        <v>93</v>
      </c>
      <c r="I11" s="57">
        <v>93</v>
      </c>
      <c r="J11" s="57">
        <v>93</v>
      </c>
      <c r="K11" s="57">
        <v>92</v>
      </c>
      <c r="L11" s="97" t="s">
        <v>49</v>
      </c>
      <c r="M11" s="97" t="s">
        <v>49</v>
      </c>
      <c r="N11" s="97" t="s">
        <v>49</v>
      </c>
      <c r="O11" s="97" t="s">
        <v>49</v>
      </c>
      <c r="P11" s="88">
        <v>96.5</v>
      </c>
      <c r="Q11" s="88">
        <v>97</v>
      </c>
      <c r="R11" s="88">
        <v>98</v>
      </c>
      <c r="S11" s="88">
        <v>98</v>
      </c>
      <c r="T11" s="88">
        <v>97</v>
      </c>
      <c r="U11" s="88">
        <v>96</v>
      </c>
      <c r="V11" s="97" t="s">
        <v>49</v>
      </c>
      <c r="W11" s="97" t="s">
        <v>49</v>
      </c>
      <c r="X11" s="97" t="s">
        <v>49</v>
      </c>
      <c r="Y11" s="97" t="s">
        <v>49</v>
      </c>
      <c r="Z11" s="90">
        <v>-2.5</v>
      </c>
      <c r="AA11" s="90">
        <v>-2.4000000000000057</v>
      </c>
      <c r="AB11" s="90">
        <v>-5</v>
      </c>
      <c r="AC11" s="90">
        <v>-4</v>
      </c>
      <c r="AD11" s="90">
        <v>-4</v>
      </c>
      <c r="AE11" s="90">
        <v>-4</v>
      </c>
      <c r="AF11" s="54"/>
    </row>
    <row r="12" spans="1:32" ht="12.75" customHeight="1" x14ac:dyDescent="0.25">
      <c r="A12" s="23" t="s">
        <v>38</v>
      </c>
      <c r="B12" s="58">
        <v>88</v>
      </c>
      <c r="C12" s="58">
        <v>89</v>
      </c>
      <c r="D12" s="58">
        <v>90</v>
      </c>
      <c r="E12" s="58">
        <v>91</v>
      </c>
      <c r="F12" s="58">
        <v>89</v>
      </c>
      <c r="G12" s="58">
        <v>89</v>
      </c>
      <c r="H12" s="59">
        <v>89</v>
      </c>
      <c r="I12" s="59">
        <v>89</v>
      </c>
      <c r="J12" s="59">
        <v>88</v>
      </c>
      <c r="K12" s="59">
        <v>87</v>
      </c>
      <c r="L12" s="91" t="s">
        <v>49</v>
      </c>
      <c r="M12" s="91" t="s">
        <v>49</v>
      </c>
      <c r="N12" s="91" t="s">
        <v>49</v>
      </c>
      <c r="O12" s="91" t="s">
        <v>49</v>
      </c>
      <c r="P12" s="94">
        <v>94</v>
      </c>
      <c r="Q12" s="94">
        <v>95.8</v>
      </c>
      <c r="R12" s="94">
        <v>97</v>
      </c>
      <c r="S12" s="94">
        <v>96</v>
      </c>
      <c r="T12" s="94">
        <v>96</v>
      </c>
      <c r="U12" s="94">
        <v>94</v>
      </c>
      <c r="V12" s="91" t="s">
        <v>49</v>
      </c>
      <c r="W12" s="91" t="s">
        <v>49</v>
      </c>
      <c r="X12" s="91" t="s">
        <v>49</v>
      </c>
      <c r="Y12" s="91" t="s">
        <v>49</v>
      </c>
      <c r="Z12" s="96">
        <v>-5</v>
      </c>
      <c r="AA12" s="96">
        <v>-6.7999999999999972</v>
      </c>
      <c r="AB12" s="96">
        <v>-6</v>
      </c>
      <c r="AC12" s="96">
        <v>-7</v>
      </c>
      <c r="AD12" s="96">
        <v>-8</v>
      </c>
      <c r="AE12" s="96">
        <v>-7</v>
      </c>
      <c r="AF12" s="54"/>
    </row>
    <row r="13" spans="1:32" ht="12.75" customHeight="1" x14ac:dyDescent="0.25">
      <c r="A13" s="24" t="s">
        <v>39</v>
      </c>
      <c r="B13" s="56">
        <v>97</v>
      </c>
      <c r="C13" s="56">
        <v>96</v>
      </c>
      <c r="D13" s="56">
        <v>96</v>
      </c>
      <c r="E13" s="56">
        <v>96</v>
      </c>
      <c r="F13" s="56">
        <v>96</v>
      </c>
      <c r="G13" s="56">
        <v>95</v>
      </c>
      <c r="H13" s="57">
        <v>95</v>
      </c>
      <c r="I13" s="57">
        <v>95</v>
      </c>
      <c r="J13" s="57">
        <v>95</v>
      </c>
      <c r="K13" s="57">
        <v>94</v>
      </c>
      <c r="L13" s="97" t="s">
        <v>49</v>
      </c>
      <c r="M13" s="97" t="s">
        <v>49</v>
      </c>
      <c r="N13" s="97" t="s">
        <v>49</v>
      </c>
      <c r="O13" s="97" t="s">
        <v>49</v>
      </c>
      <c r="P13" s="88">
        <v>97.5</v>
      </c>
      <c r="Q13" s="88">
        <v>96.9</v>
      </c>
      <c r="R13" s="88">
        <v>99</v>
      </c>
      <c r="S13" s="88">
        <v>99</v>
      </c>
      <c r="T13" s="88">
        <v>97</v>
      </c>
      <c r="U13" s="88">
        <v>97</v>
      </c>
      <c r="V13" s="97" t="s">
        <v>49</v>
      </c>
      <c r="W13" s="97" t="s">
        <v>49</v>
      </c>
      <c r="X13" s="97" t="s">
        <v>49</v>
      </c>
      <c r="Y13" s="97" t="s">
        <v>49</v>
      </c>
      <c r="Z13" s="90">
        <v>-1.5</v>
      </c>
      <c r="AA13" s="90">
        <v>-1.9000000000000057</v>
      </c>
      <c r="AB13" s="90">
        <v>-4</v>
      </c>
      <c r="AC13" s="90">
        <v>-4</v>
      </c>
      <c r="AD13" s="90">
        <v>-3</v>
      </c>
      <c r="AE13" s="90">
        <v>-3</v>
      </c>
      <c r="AF13" s="54"/>
    </row>
    <row r="14" spans="1:32" ht="12.75" customHeight="1" x14ac:dyDescent="0.25">
      <c r="A14" s="23" t="s">
        <v>40</v>
      </c>
      <c r="B14" s="58">
        <v>98.1</v>
      </c>
      <c r="C14" s="58">
        <v>98</v>
      </c>
      <c r="D14" s="58">
        <v>97</v>
      </c>
      <c r="E14" s="58">
        <v>98</v>
      </c>
      <c r="F14" s="58">
        <v>97</v>
      </c>
      <c r="G14" s="58">
        <v>97</v>
      </c>
      <c r="H14" s="59">
        <v>95</v>
      </c>
      <c r="I14" s="59">
        <v>96</v>
      </c>
      <c r="J14" s="59">
        <v>96</v>
      </c>
      <c r="K14" s="59">
        <v>95</v>
      </c>
      <c r="L14" s="91" t="s">
        <v>49</v>
      </c>
      <c r="M14" s="91" t="s">
        <v>49</v>
      </c>
      <c r="N14" s="91" t="s">
        <v>49</v>
      </c>
      <c r="O14" s="91" t="s">
        <v>49</v>
      </c>
      <c r="P14" s="94">
        <v>97.9</v>
      </c>
      <c r="Q14" s="94">
        <v>97.6</v>
      </c>
      <c r="R14" s="94">
        <v>99</v>
      </c>
      <c r="S14" s="94">
        <v>98</v>
      </c>
      <c r="T14" s="94">
        <v>97</v>
      </c>
      <c r="U14" s="94">
        <v>97</v>
      </c>
      <c r="V14" s="91" t="s">
        <v>49</v>
      </c>
      <c r="W14" s="91" t="s">
        <v>49</v>
      </c>
      <c r="X14" s="91" t="s">
        <v>49</v>
      </c>
      <c r="Y14" s="91" t="s">
        <v>49</v>
      </c>
      <c r="Z14" s="98">
        <v>-0.90000000000000568</v>
      </c>
      <c r="AA14" s="98">
        <v>-0.59999999999999432</v>
      </c>
      <c r="AB14" s="98">
        <v>-4</v>
      </c>
      <c r="AC14" s="98">
        <v>-2</v>
      </c>
      <c r="AD14" s="98">
        <v>-1</v>
      </c>
      <c r="AE14" s="98">
        <v>-2</v>
      </c>
      <c r="AF14" s="54"/>
    </row>
    <row r="15" spans="1:32" ht="12.75" customHeight="1" x14ac:dyDescent="0.25">
      <c r="A15" s="49"/>
      <c r="B15" s="218" t="s">
        <v>8</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54"/>
    </row>
    <row r="16" spans="1:32" ht="12.75" customHeight="1" x14ac:dyDescent="0.25">
      <c r="A16" s="22" t="s">
        <v>33</v>
      </c>
      <c r="B16" s="87">
        <v>22.3</v>
      </c>
      <c r="C16" s="87">
        <v>24.181852873707079</v>
      </c>
      <c r="D16" s="87">
        <v>27.426003596428945</v>
      </c>
      <c r="E16" s="87">
        <v>28.2</v>
      </c>
      <c r="F16" s="87">
        <v>28.1</v>
      </c>
      <c r="G16" s="87">
        <v>28.8</v>
      </c>
      <c r="H16" s="87">
        <v>29.381898859991662</v>
      </c>
      <c r="I16" s="87">
        <v>30.292220242955047</v>
      </c>
      <c r="J16" s="87">
        <v>31</v>
      </c>
      <c r="K16" s="87">
        <v>30.6</v>
      </c>
      <c r="L16" s="87">
        <v>35</v>
      </c>
      <c r="M16" s="87">
        <v>38</v>
      </c>
      <c r="N16" s="87">
        <v>38</v>
      </c>
      <c r="O16" s="99">
        <v>39.5</v>
      </c>
      <c r="P16" s="99">
        <v>42.9</v>
      </c>
      <c r="Q16" s="99">
        <v>41.9</v>
      </c>
      <c r="R16" s="99">
        <v>44.7</v>
      </c>
      <c r="S16" s="99">
        <v>47</v>
      </c>
      <c r="T16" s="99">
        <v>45.9</v>
      </c>
      <c r="U16" s="99">
        <v>44</v>
      </c>
      <c r="V16" s="89">
        <f>B16-L16</f>
        <v>-12.7</v>
      </c>
      <c r="W16" s="89">
        <f t="shared" ref="W16:AE16" si="0">C16-M16</f>
        <v>-13.818147126292921</v>
      </c>
      <c r="X16" s="89">
        <f t="shared" si="0"/>
        <v>-10.573996403571055</v>
      </c>
      <c r="Y16" s="89">
        <f t="shared" si="0"/>
        <v>-11.3</v>
      </c>
      <c r="Z16" s="89">
        <f t="shared" si="0"/>
        <v>-14.799999999999997</v>
      </c>
      <c r="AA16" s="89">
        <f t="shared" si="0"/>
        <v>-13.099999999999998</v>
      </c>
      <c r="AB16" s="89">
        <f t="shared" si="0"/>
        <v>-15.318101140008341</v>
      </c>
      <c r="AC16" s="89">
        <f t="shared" si="0"/>
        <v>-16.707779757044953</v>
      </c>
      <c r="AD16" s="89">
        <f t="shared" si="0"/>
        <v>-14.899999999999999</v>
      </c>
      <c r="AE16" s="90">
        <f t="shared" si="0"/>
        <v>-13.399999999999999</v>
      </c>
      <c r="AF16" s="54"/>
    </row>
    <row r="17" spans="1:32" ht="12.75" customHeight="1" x14ac:dyDescent="0.25">
      <c r="A17" s="23" t="s">
        <v>34</v>
      </c>
      <c r="B17" s="93">
        <v>2.2999999999999998</v>
      </c>
      <c r="C17" s="93">
        <v>2.28699701067932</v>
      </c>
      <c r="D17" s="93">
        <v>2.4508060205732716</v>
      </c>
      <c r="E17" s="93">
        <v>2.2999999999999998</v>
      </c>
      <c r="F17" s="93">
        <v>2.1</v>
      </c>
      <c r="G17" s="93">
        <v>1.9</v>
      </c>
      <c r="H17" s="93">
        <v>1.7866008071651964</v>
      </c>
      <c r="I17" s="93">
        <v>1.7074844788319345</v>
      </c>
      <c r="J17" s="91" t="s">
        <v>49</v>
      </c>
      <c r="K17" s="91" t="s">
        <v>49</v>
      </c>
      <c r="L17" s="91" t="s">
        <v>49</v>
      </c>
      <c r="M17" s="91" t="s">
        <v>49</v>
      </c>
      <c r="N17" s="91" t="s">
        <v>49</v>
      </c>
      <c r="O17" s="91" t="s">
        <v>49</v>
      </c>
      <c r="P17" s="91" t="s">
        <v>49</v>
      </c>
      <c r="Q17" s="91" t="s">
        <v>49</v>
      </c>
      <c r="R17" s="91" t="s">
        <v>49</v>
      </c>
      <c r="S17" s="91" t="s">
        <v>49</v>
      </c>
      <c r="T17" s="91" t="s">
        <v>49</v>
      </c>
      <c r="U17" s="91" t="s">
        <v>49</v>
      </c>
      <c r="V17" s="91" t="s">
        <v>49</v>
      </c>
      <c r="W17" s="91" t="s">
        <v>49</v>
      </c>
      <c r="X17" s="91" t="s">
        <v>49</v>
      </c>
      <c r="Y17" s="91" t="s">
        <v>49</v>
      </c>
      <c r="Z17" s="91" t="s">
        <v>49</v>
      </c>
      <c r="AA17" s="91" t="s">
        <v>49</v>
      </c>
      <c r="AB17" s="91" t="s">
        <v>49</v>
      </c>
      <c r="AC17" s="91" t="s">
        <v>49</v>
      </c>
      <c r="AD17" s="91" t="s">
        <v>49</v>
      </c>
      <c r="AE17" s="92" t="s">
        <v>49</v>
      </c>
      <c r="AF17" s="54"/>
    </row>
    <row r="18" spans="1:32" ht="12.75" customHeight="1" x14ac:dyDescent="0.25">
      <c r="A18" s="24" t="s">
        <v>35</v>
      </c>
      <c r="B18" s="87">
        <v>20.7</v>
      </c>
      <c r="C18" s="87">
        <v>23.11171247294337</v>
      </c>
      <c r="D18" s="87">
        <v>27.005546499797614</v>
      </c>
      <c r="E18" s="87">
        <v>28.3</v>
      </c>
      <c r="F18" s="87">
        <v>28.8</v>
      </c>
      <c r="G18" s="87">
        <v>29.5</v>
      </c>
      <c r="H18" s="87">
        <v>29.516904544602308</v>
      </c>
      <c r="I18" s="87">
        <v>30.564659988025355</v>
      </c>
      <c r="J18" s="87">
        <v>31.1</v>
      </c>
      <c r="K18" s="87">
        <v>30.7</v>
      </c>
      <c r="L18" s="87">
        <v>41</v>
      </c>
      <c r="M18" s="87">
        <v>46</v>
      </c>
      <c r="N18" s="87">
        <v>45</v>
      </c>
      <c r="O18" s="99">
        <v>47.5</v>
      </c>
      <c r="P18" s="99">
        <v>54.2</v>
      </c>
      <c r="Q18" s="99">
        <v>54</v>
      </c>
      <c r="R18" s="99">
        <v>57</v>
      </c>
      <c r="S18" s="99">
        <v>59</v>
      </c>
      <c r="T18" s="99">
        <v>59</v>
      </c>
      <c r="U18" s="99">
        <v>55</v>
      </c>
      <c r="V18" s="89">
        <f t="shared" ref="V18:AE19" si="1">B18-L18</f>
        <v>-20.3</v>
      </c>
      <c r="W18" s="89">
        <f t="shared" si="1"/>
        <v>-22.88828752705663</v>
      </c>
      <c r="X18" s="89">
        <f t="shared" si="1"/>
        <v>-17.994453500202386</v>
      </c>
      <c r="Y18" s="89">
        <f t="shared" si="1"/>
        <v>-19.2</v>
      </c>
      <c r="Z18" s="89">
        <f t="shared" si="1"/>
        <v>-25.400000000000002</v>
      </c>
      <c r="AA18" s="89">
        <f t="shared" si="1"/>
        <v>-24.5</v>
      </c>
      <c r="AB18" s="89">
        <f t="shared" si="1"/>
        <v>-27.483095455397692</v>
      </c>
      <c r="AC18" s="89">
        <f t="shared" si="1"/>
        <v>-28.435340011974645</v>
      </c>
      <c r="AD18" s="89">
        <f t="shared" si="1"/>
        <v>-27.9</v>
      </c>
      <c r="AE18" s="90">
        <f t="shared" si="1"/>
        <v>-24.3</v>
      </c>
      <c r="AF18" s="54"/>
    </row>
    <row r="19" spans="1:32" ht="12.75" customHeight="1" x14ac:dyDescent="0.25">
      <c r="A19" s="23" t="s">
        <v>36</v>
      </c>
      <c r="B19" s="93">
        <v>43.4</v>
      </c>
      <c r="C19" s="93">
        <v>46.61035041757733</v>
      </c>
      <c r="D19" s="93">
        <v>53.075651803825977</v>
      </c>
      <c r="E19" s="93">
        <v>55.1</v>
      </c>
      <c r="F19" s="93">
        <v>54.4</v>
      </c>
      <c r="G19" s="93">
        <v>56.2</v>
      </c>
      <c r="H19" s="93">
        <v>57.539968683502629</v>
      </c>
      <c r="I19" s="93">
        <v>58.168616439534517</v>
      </c>
      <c r="J19" s="93">
        <v>59.6</v>
      </c>
      <c r="K19" s="93">
        <v>58.8</v>
      </c>
      <c r="L19" s="93">
        <v>57</v>
      </c>
      <c r="M19" s="93">
        <v>65</v>
      </c>
      <c r="N19" s="93">
        <v>66</v>
      </c>
      <c r="O19" s="100">
        <v>69.400000000000006</v>
      </c>
      <c r="P19" s="100">
        <v>73.400000000000006</v>
      </c>
      <c r="Q19" s="100">
        <v>71</v>
      </c>
      <c r="R19" s="100">
        <v>76</v>
      </c>
      <c r="S19" s="100">
        <v>78</v>
      </c>
      <c r="T19" s="100">
        <v>77</v>
      </c>
      <c r="U19" s="100">
        <v>74</v>
      </c>
      <c r="V19" s="95">
        <f t="shared" si="1"/>
        <v>-13.600000000000001</v>
      </c>
      <c r="W19" s="95">
        <f t="shared" si="1"/>
        <v>-18.38964958242267</v>
      </c>
      <c r="X19" s="95">
        <f t="shared" si="1"/>
        <v>-12.924348196174023</v>
      </c>
      <c r="Y19" s="95">
        <f t="shared" si="1"/>
        <v>-14.300000000000004</v>
      </c>
      <c r="Z19" s="95">
        <f t="shared" si="1"/>
        <v>-19.000000000000007</v>
      </c>
      <c r="AA19" s="95">
        <f t="shared" si="1"/>
        <v>-14.799999999999997</v>
      </c>
      <c r="AB19" s="95">
        <f t="shared" si="1"/>
        <v>-18.460031316497371</v>
      </c>
      <c r="AC19" s="96">
        <f t="shared" si="1"/>
        <v>-19.831383560465483</v>
      </c>
      <c r="AD19" s="96">
        <f t="shared" si="1"/>
        <v>-17.399999999999999</v>
      </c>
      <c r="AE19" s="96">
        <f t="shared" si="1"/>
        <v>-15.200000000000003</v>
      </c>
      <c r="AF19" s="54"/>
    </row>
    <row r="20" spans="1:32" ht="12.75" customHeight="1" x14ac:dyDescent="0.25">
      <c r="A20" s="22" t="s">
        <v>37</v>
      </c>
      <c r="B20" s="87">
        <v>93.9</v>
      </c>
      <c r="C20" s="87">
        <v>94.1</v>
      </c>
      <c r="D20" s="87">
        <v>94.1</v>
      </c>
      <c r="E20" s="87">
        <v>94.9</v>
      </c>
      <c r="F20" s="87">
        <v>93.7</v>
      </c>
      <c r="G20" s="87">
        <v>93.5</v>
      </c>
      <c r="H20" s="87">
        <v>93.139300335590136</v>
      </c>
      <c r="I20" s="87">
        <v>92.620270673163859</v>
      </c>
      <c r="J20" s="87">
        <v>92.6</v>
      </c>
      <c r="K20" s="87">
        <v>91.8</v>
      </c>
      <c r="L20" s="97" t="s">
        <v>49</v>
      </c>
      <c r="M20" s="97" t="s">
        <v>49</v>
      </c>
      <c r="N20" s="97" t="s">
        <v>49</v>
      </c>
      <c r="O20" s="97" t="s">
        <v>49</v>
      </c>
      <c r="P20" s="99">
        <v>97.5</v>
      </c>
      <c r="Q20" s="99">
        <v>96.6</v>
      </c>
      <c r="R20" s="99">
        <v>98</v>
      </c>
      <c r="S20" s="99">
        <v>97.2</v>
      </c>
      <c r="T20" s="99">
        <v>96.7</v>
      </c>
      <c r="U20" s="99">
        <v>96</v>
      </c>
      <c r="V20" s="97" t="s">
        <v>49</v>
      </c>
      <c r="W20" s="97" t="s">
        <v>49</v>
      </c>
      <c r="X20" s="97" t="s">
        <v>49</v>
      </c>
      <c r="Y20" s="97" t="s">
        <v>49</v>
      </c>
      <c r="Z20" s="89">
        <v>-3.7999999999999972</v>
      </c>
      <c r="AA20" s="89">
        <v>-3.0999999999999943</v>
      </c>
      <c r="AB20" s="89">
        <v>-4.8606996644098643</v>
      </c>
      <c r="AC20" s="89">
        <v>-4.5797293268361443</v>
      </c>
      <c r="AD20" s="89">
        <v>-4.1000000000000085</v>
      </c>
      <c r="AE20" s="90"/>
      <c r="AF20" s="54"/>
    </row>
    <row r="21" spans="1:32" ht="12.75" customHeight="1" x14ac:dyDescent="0.25">
      <c r="A21" s="23" t="s">
        <v>38</v>
      </c>
      <c r="B21" s="93">
        <v>86.7</v>
      </c>
      <c r="C21" s="93">
        <v>87.9</v>
      </c>
      <c r="D21" s="93">
        <v>88.9</v>
      </c>
      <c r="E21" s="93">
        <v>90.3</v>
      </c>
      <c r="F21" s="93">
        <v>88.1</v>
      </c>
      <c r="G21" s="93">
        <v>88.4</v>
      </c>
      <c r="H21" s="93">
        <v>88</v>
      </c>
      <c r="I21" s="93">
        <v>87.812210400272605</v>
      </c>
      <c r="J21" s="93">
        <v>86.9</v>
      </c>
      <c r="K21" s="93">
        <v>85.8</v>
      </c>
      <c r="L21" s="91" t="s">
        <v>49</v>
      </c>
      <c r="M21" s="91" t="s">
        <v>49</v>
      </c>
      <c r="N21" s="91" t="s">
        <v>49</v>
      </c>
      <c r="O21" s="91" t="s">
        <v>49</v>
      </c>
      <c r="P21" s="100">
        <v>93.5</v>
      </c>
      <c r="Q21" s="100">
        <v>95</v>
      </c>
      <c r="R21" s="100">
        <v>96</v>
      </c>
      <c r="S21" s="100">
        <v>95</v>
      </c>
      <c r="T21" s="100">
        <v>96</v>
      </c>
      <c r="U21" s="100">
        <v>94</v>
      </c>
      <c r="V21" s="91" t="s">
        <v>49</v>
      </c>
      <c r="W21" s="91" t="s">
        <v>49</v>
      </c>
      <c r="X21" s="91" t="s">
        <v>49</v>
      </c>
      <c r="Y21" s="91" t="s">
        <v>49</v>
      </c>
      <c r="Z21" s="95">
        <f t="shared" ref="Z21:AE21" si="2">F21-P21</f>
        <v>-5.4000000000000057</v>
      </c>
      <c r="AA21" s="95">
        <f t="shared" si="2"/>
        <v>-6.5999999999999943</v>
      </c>
      <c r="AB21" s="95">
        <f t="shared" si="2"/>
        <v>-8</v>
      </c>
      <c r="AC21" s="96">
        <f t="shared" si="2"/>
        <v>-7.1877895997273953</v>
      </c>
      <c r="AD21" s="96">
        <f t="shared" si="2"/>
        <v>-9.0999999999999943</v>
      </c>
      <c r="AE21" s="96">
        <f t="shared" si="2"/>
        <v>-8.2000000000000028</v>
      </c>
      <c r="AF21" s="54"/>
    </row>
    <row r="22" spans="1:32" ht="12.75" customHeight="1" x14ac:dyDescent="0.25">
      <c r="A22" s="24" t="s">
        <v>39</v>
      </c>
      <c r="B22" s="87">
        <v>96.8</v>
      </c>
      <c r="C22" s="87">
        <v>95.59151923011855</v>
      </c>
      <c r="D22" s="87">
        <v>96.3</v>
      </c>
      <c r="E22" s="87">
        <v>96.3</v>
      </c>
      <c r="F22" s="87">
        <v>95.6</v>
      </c>
      <c r="G22" s="87">
        <v>94.5</v>
      </c>
      <c r="H22" s="87">
        <v>95.294647513393073</v>
      </c>
      <c r="I22" s="87">
        <v>94.578464397347261</v>
      </c>
      <c r="J22" s="87">
        <v>94.6</v>
      </c>
      <c r="K22" s="87">
        <v>93.6</v>
      </c>
      <c r="L22" s="97" t="s">
        <v>49</v>
      </c>
      <c r="M22" s="97" t="s">
        <v>49</v>
      </c>
      <c r="N22" s="97" t="s">
        <v>49</v>
      </c>
      <c r="O22" s="97" t="s">
        <v>49</v>
      </c>
      <c r="P22" s="99">
        <v>97.5</v>
      </c>
      <c r="Q22" s="99">
        <v>97</v>
      </c>
      <c r="R22" s="99">
        <v>99</v>
      </c>
      <c r="S22" s="99">
        <v>98</v>
      </c>
      <c r="T22" s="99">
        <v>97</v>
      </c>
      <c r="U22" s="99">
        <v>96</v>
      </c>
      <c r="V22" s="97" t="s">
        <v>49</v>
      </c>
      <c r="W22" s="97" t="s">
        <v>49</v>
      </c>
      <c r="X22" s="97" t="s">
        <v>49</v>
      </c>
      <c r="Y22" s="97" t="s">
        <v>49</v>
      </c>
      <c r="Z22" s="89">
        <v>-23.700000000000003</v>
      </c>
      <c r="AA22" s="89">
        <v>-22.5</v>
      </c>
      <c r="AB22" s="89">
        <v>-26</v>
      </c>
      <c r="AC22" s="90">
        <v>-27</v>
      </c>
      <c r="AD22" s="90">
        <v>-25.5</v>
      </c>
      <c r="AE22" s="90">
        <v>-23</v>
      </c>
      <c r="AF22" s="54"/>
    </row>
    <row r="23" spans="1:32" ht="12.75" customHeight="1" x14ac:dyDescent="0.25">
      <c r="A23" s="23" t="s">
        <v>40</v>
      </c>
      <c r="B23" s="93">
        <v>98.1</v>
      </c>
      <c r="C23" s="93">
        <v>98.3</v>
      </c>
      <c r="D23" s="93">
        <v>96.9</v>
      </c>
      <c r="E23" s="93">
        <v>97.8</v>
      </c>
      <c r="F23" s="93">
        <v>96.9</v>
      </c>
      <c r="G23" s="93">
        <v>97.4</v>
      </c>
      <c r="H23" s="93">
        <v>96.373069333877666</v>
      </c>
      <c r="I23" s="93">
        <v>95.658904316583005</v>
      </c>
      <c r="J23" s="93">
        <v>96</v>
      </c>
      <c r="K23" s="93">
        <v>95</v>
      </c>
      <c r="L23" s="91" t="s">
        <v>49</v>
      </c>
      <c r="M23" s="91" t="s">
        <v>49</v>
      </c>
      <c r="N23" s="91" t="s">
        <v>49</v>
      </c>
      <c r="O23" s="91" t="s">
        <v>49</v>
      </c>
      <c r="P23" s="100">
        <v>97.8</v>
      </c>
      <c r="Q23" s="100">
        <v>98</v>
      </c>
      <c r="R23" s="100">
        <v>99</v>
      </c>
      <c r="S23" s="100">
        <v>98</v>
      </c>
      <c r="T23" s="100">
        <v>97</v>
      </c>
      <c r="U23" s="100">
        <v>96</v>
      </c>
      <c r="V23" s="91" t="s">
        <v>49</v>
      </c>
      <c r="W23" s="91" t="s">
        <v>49</v>
      </c>
      <c r="X23" s="91" t="s">
        <v>49</v>
      </c>
      <c r="Y23" s="91" t="s">
        <v>49</v>
      </c>
      <c r="Z23" s="95">
        <f t="shared" ref="Z23:AE23" si="3">F23-P23</f>
        <v>-0.89999999999999147</v>
      </c>
      <c r="AA23" s="95">
        <f t="shared" si="3"/>
        <v>-0.59999999999999432</v>
      </c>
      <c r="AB23" s="95">
        <f t="shared" si="3"/>
        <v>-2.6269306661223339</v>
      </c>
      <c r="AC23" s="96">
        <f t="shared" si="3"/>
        <v>-2.3410956834169951</v>
      </c>
      <c r="AD23" s="96">
        <f t="shared" si="3"/>
        <v>-1</v>
      </c>
      <c r="AE23" s="96">
        <f t="shared" si="3"/>
        <v>-1</v>
      </c>
      <c r="AF23" s="54"/>
    </row>
    <row r="24" spans="1:32" ht="12.75" customHeight="1" x14ac:dyDescent="0.25">
      <c r="A24" s="48"/>
      <c r="B24" s="215" t="s">
        <v>9</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54"/>
    </row>
    <row r="25" spans="1:32" ht="12.75" customHeight="1" x14ac:dyDescent="0.25">
      <c r="A25" s="22" t="s">
        <v>33</v>
      </c>
      <c r="B25" s="87">
        <v>49</v>
      </c>
      <c r="C25" s="87">
        <v>49.818854867012362</v>
      </c>
      <c r="D25" s="87">
        <v>51.999290673589165</v>
      </c>
      <c r="E25" s="87">
        <v>51.9</v>
      </c>
      <c r="F25" s="87">
        <v>51.8</v>
      </c>
      <c r="G25" s="87">
        <v>51.3</v>
      </c>
      <c r="H25" s="87">
        <v>51.511612761236606</v>
      </c>
      <c r="I25" s="87">
        <v>52.094984996308348</v>
      </c>
      <c r="J25" s="88">
        <v>52.7</v>
      </c>
      <c r="K25" s="87">
        <v>52.3</v>
      </c>
      <c r="L25" s="87">
        <v>55</v>
      </c>
      <c r="M25" s="88">
        <v>57</v>
      </c>
      <c r="N25" s="87">
        <v>57</v>
      </c>
      <c r="O25" s="99">
        <v>57.7</v>
      </c>
      <c r="P25" s="99">
        <v>59.1</v>
      </c>
      <c r="Q25" s="87">
        <v>58.7</v>
      </c>
      <c r="R25" s="87">
        <v>60.6</v>
      </c>
      <c r="S25" s="88">
        <v>61.5</v>
      </c>
      <c r="T25" s="87">
        <v>61.2</v>
      </c>
      <c r="U25" s="87">
        <v>60</v>
      </c>
      <c r="V25" s="89">
        <f>B25-L25</f>
        <v>-6</v>
      </c>
      <c r="W25" s="89">
        <f>C25-M25</f>
        <v>-7.1811451329876377</v>
      </c>
      <c r="X25" s="89">
        <f>D25-N25</f>
        <v>-5.0007093264108349</v>
      </c>
      <c r="Y25" s="89">
        <f>E25-O25</f>
        <v>-5.8000000000000043</v>
      </c>
      <c r="Z25" s="99">
        <v>-7.3000000000000043</v>
      </c>
      <c r="AA25" s="99">
        <v>-7.4000000000000057</v>
      </c>
      <c r="AB25" s="99">
        <v>-9.0883872387633957</v>
      </c>
      <c r="AC25" s="99">
        <v>-9.405015003691652</v>
      </c>
      <c r="AD25" s="99">
        <v>-8.5</v>
      </c>
      <c r="AE25" s="101">
        <f>K25-U25</f>
        <v>-7.7000000000000028</v>
      </c>
      <c r="AF25" s="54"/>
    </row>
    <row r="26" spans="1:32" ht="12.75" customHeight="1" x14ac:dyDescent="0.25">
      <c r="A26" s="23" t="s">
        <v>34</v>
      </c>
      <c r="B26" s="93">
        <v>4.7080233611768918</v>
      </c>
      <c r="C26" s="93">
        <v>4.2802797161311368</v>
      </c>
      <c r="D26" s="93">
        <v>4.329363638384752</v>
      </c>
      <c r="E26" s="93">
        <v>4.0999999999999996</v>
      </c>
      <c r="F26" s="93">
        <v>3.9</v>
      </c>
      <c r="G26" s="93">
        <v>3.6</v>
      </c>
      <c r="H26" s="93">
        <v>3.1478815091816057</v>
      </c>
      <c r="I26" s="93">
        <v>2.9758322954421419</v>
      </c>
      <c r="J26" s="91" t="s">
        <v>49</v>
      </c>
      <c r="K26" s="91" t="s">
        <v>49</v>
      </c>
      <c r="L26" s="91" t="s">
        <v>49</v>
      </c>
      <c r="M26" s="91" t="s">
        <v>49</v>
      </c>
      <c r="N26" s="91" t="s">
        <v>49</v>
      </c>
      <c r="O26" s="91" t="s">
        <v>49</v>
      </c>
      <c r="P26" s="91" t="s">
        <v>49</v>
      </c>
      <c r="Q26" s="91" t="s">
        <v>49</v>
      </c>
      <c r="R26" s="91" t="s">
        <v>49</v>
      </c>
      <c r="S26" s="91" t="s">
        <v>49</v>
      </c>
      <c r="T26" s="91" t="s">
        <v>49</v>
      </c>
      <c r="U26" s="91" t="s">
        <v>49</v>
      </c>
      <c r="V26" s="91" t="s">
        <v>49</v>
      </c>
      <c r="W26" s="91" t="s">
        <v>49</v>
      </c>
      <c r="X26" s="91" t="s">
        <v>49</v>
      </c>
      <c r="Y26" s="91" t="s">
        <v>49</v>
      </c>
      <c r="Z26" s="91" t="s">
        <v>49</v>
      </c>
      <c r="AA26" s="91" t="s">
        <v>49</v>
      </c>
      <c r="AB26" s="91" t="s">
        <v>49</v>
      </c>
      <c r="AC26" s="91" t="s">
        <v>49</v>
      </c>
      <c r="AD26" s="91" t="s">
        <v>49</v>
      </c>
      <c r="AE26" s="92" t="s">
        <v>49</v>
      </c>
      <c r="AF26" s="54"/>
    </row>
    <row r="27" spans="1:32" ht="12.75" customHeight="1" x14ac:dyDescent="0.25">
      <c r="A27" s="24" t="s">
        <v>35</v>
      </c>
      <c r="B27" s="87">
        <v>59.4</v>
      </c>
      <c r="C27" s="87">
        <v>61.526139289777824</v>
      </c>
      <c r="D27" s="87">
        <v>65.105144298451435</v>
      </c>
      <c r="E27" s="87">
        <v>66.400000000000006</v>
      </c>
      <c r="F27" s="87">
        <v>66.2</v>
      </c>
      <c r="G27" s="87">
        <v>66</v>
      </c>
      <c r="H27" s="87">
        <v>65.234431991511372</v>
      </c>
      <c r="I27" s="87">
        <v>65.866467122382659</v>
      </c>
      <c r="J27" s="88">
        <v>66.400000000000006</v>
      </c>
      <c r="K27" s="87">
        <v>66.2</v>
      </c>
      <c r="L27" s="87">
        <v>70</v>
      </c>
      <c r="M27" s="88">
        <v>77</v>
      </c>
      <c r="N27" s="87">
        <v>78</v>
      </c>
      <c r="O27" s="99">
        <v>78.8</v>
      </c>
      <c r="P27" s="99">
        <v>82.4</v>
      </c>
      <c r="Q27" s="99">
        <v>82</v>
      </c>
      <c r="R27" s="99">
        <v>85</v>
      </c>
      <c r="S27" s="99">
        <v>86</v>
      </c>
      <c r="T27" s="99">
        <v>83</v>
      </c>
      <c r="U27" s="99">
        <v>80</v>
      </c>
      <c r="V27" s="89">
        <f t="shared" ref="V27:Y28" si="4">B27-L27</f>
        <v>-10.600000000000001</v>
      </c>
      <c r="W27" s="89">
        <f t="shared" si="4"/>
        <v>-15.473860710222176</v>
      </c>
      <c r="X27" s="89">
        <f t="shared" si="4"/>
        <v>-12.894855701548565</v>
      </c>
      <c r="Y27" s="89">
        <f t="shared" si="4"/>
        <v>-12.399999999999991</v>
      </c>
      <c r="Z27" s="89">
        <v>-23.700000000000003</v>
      </c>
      <c r="AA27" s="89">
        <v>-22.5</v>
      </c>
      <c r="AB27" s="89">
        <v>-26</v>
      </c>
      <c r="AC27" s="90">
        <v>-27</v>
      </c>
      <c r="AD27" s="90">
        <v>-25.5</v>
      </c>
      <c r="AE27" s="90">
        <v>-23</v>
      </c>
      <c r="AF27" s="54"/>
    </row>
    <row r="28" spans="1:32" ht="12.75" customHeight="1" x14ac:dyDescent="0.25">
      <c r="A28" s="23" t="s">
        <v>36</v>
      </c>
      <c r="B28" s="93">
        <v>82.5</v>
      </c>
      <c r="C28" s="93">
        <v>83.151869141862505</v>
      </c>
      <c r="D28" s="93">
        <v>86.485122052622202</v>
      </c>
      <c r="E28" s="93">
        <v>86.3</v>
      </c>
      <c r="F28" s="93">
        <v>86</v>
      </c>
      <c r="G28" s="93">
        <v>85.1</v>
      </c>
      <c r="H28" s="93">
        <v>85.428480666157498</v>
      </c>
      <c r="I28" s="93">
        <v>84.918389553862895</v>
      </c>
      <c r="J28" s="94">
        <v>85.7</v>
      </c>
      <c r="K28" s="93">
        <v>85</v>
      </c>
      <c r="L28" s="93">
        <v>84</v>
      </c>
      <c r="M28" s="94">
        <v>90</v>
      </c>
      <c r="N28" s="93">
        <v>90</v>
      </c>
      <c r="O28" s="100">
        <v>92.4</v>
      </c>
      <c r="P28" s="100">
        <v>92.3</v>
      </c>
      <c r="Q28" s="100">
        <v>92</v>
      </c>
      <c r="R28" s="100">
        <v>93</v>
      </c>
      <c r="S28" s="100">
        <v>93</v>
      </c>
      <c r="T28" s="100">
        <v>92</v>
      </c>
      <c r="U28" s="100">
        <v>92</v>
      </c>
      <c r="V28" s="95">
        <f t="shared" si="4"/>
        <v>-1.5</v>
      </c>
      <c r="W28" s="95">
        <f t="shared" si="4"/>
        <v>-6.8481308581374947</v>
      </c>
      <c r="X28" s="95">
        <f t="shared" si="4"/>
        <v>-3.5148779473777978</v>
      </c>
      <c r="Y28" s="95">
        <f t="shared" si="4"/>
        <v>-6.1000000000000085</v>
      </c>
      <c r="Z28" s="95">
        <f t="shared" ref="Z28:AE28" si="5">F28-P28</f>
        <v>-6.2999999999999972</v>
      </c>
      <c r="AA28" s="95">
        <f t="shared" si="5"/>
        <v>-6.9000000000000057</v>
      </c>
      <c r="AB28" s="95">
        <f t="shared" si="5"/>
        <v>-7.5715193338425024</v>
      </c>
      <c r="AC28" s="96">
        <f t="shared" si="5"/>
        <v>-8.0816104461371054</v>
      </c>
      <c r="AD28" s="96">
        <f t="shared" si="5"/>
        <v>-6.2999999999999972</v>
      </c>
      <c r="AE28" s="96">
        <f t="shared" si="5"/>
        <v>-7</v>
      </c>
      <c r="AF28" s="54"/>
    </row>
    <row r="29" spans="1:32" ht="12.75" customHeight="1" x14ac:dyDescent="0.25">
      <c r="A29" s="22" t="s">
        <v>37</v>
      </c>
      <c r="B29" s="87">
        <v>96.2</v>
      </c>
      <c r="C29" s="87">
        <v>96.2</v>
      </c>
      <c r="D29" s="87">
        <v>96.1</v>
      </c>
      <c r="E29" s="87">
        <v>96.5</v>
      </c>
      <c r="F29" s="87">
        <v>95.2</v>
      </c>
      <c r="G29" s="87">
        <v>94.8</v>
      </c>
      <c r="H29" s="87">
        <v>94.12585294671004</v>
      </c>
      <c r="I29" s="87">
        <v>94.18945290391521</v>
      </c>
      <c r="J29" s="87">
        <v>94.3</v>
      </c>
      <c r="K29" s="87">
        <v>94.1</v>
      </c>
      <c r="L29" s="97" t="s">
        <v>49</v>
      </c>
      <c r="M29" s="97" t="s">
        <v>49</v>
      </c>
      <c r="N29" s="97" t="s">
        <v>49</v>
      </c>
      <c r="O29" s="97" t="s">
        <v>49</v>
      </c>
      <c r="P29" s="99">
        <v>96.2</v>
      </c>
      <c r="Q29" s="99">
        <v>97.5</v>
      </c>
      <c r="R29" s="99">
        <v>98.4</v>
      </c>
      <c r="S29" s="99">
        <v>98.8</v>
      </c>
      <c r="T29" s="99">
        <v>97.2</v>
      </c>
      <c r="U29" s="99">
        <v>97</v>
      </c>
      <c r="V29" s="97" t="s">
        <v>49</v>
      </c>
      <c r="W29" s="97" t="s">
        <v>49</v>
      </c>
      <c r="X29" s="97" t="s">
        <v>49</v>
      </c>
      <c r="Y29" s="97" t="s">
        <v>49</v>
      </c>
      <c r="Z29" s="99">
        <v>-1</v>
      </c>
      <c r="AA29" s="99">
        <v>-2.7000000000000028</v>
      </c>
      <c r="AB29" s="99">
        <v>-4.2741470532899655</v>
      </c>
      <c r="AC29" s="99">
        <v>-4.6105470960847867</v>
      </c>
      <c r="AD29" s="99">
        <v>-2.9000000000000057</v>
      </c>
      <c r="AE29" s="101">
        <v>-2.9000000000000057</v>
      </c>
      <c r="AF29" s="54"/>
    </row>
    <row r="30" spans="1:32" ht="12.75" customHeight="1" x14ac:dyDescent="0.25">
      <c r="A30" s="23" t="s">
        <v>38</v>
      </c>
      <c r="B30" s="93">
        <v>93.632131773693004</v>
      </c>
      <c r="C30" s="93">
        <v>94.6</v>
      </c>
      <c r="D30" s="93">
        <v>94.9</v>
      </c>
      <c r="E30" s="93">
        <v>95.6</v>
      </c>
      <c r="F30" s="93">
        <v>92.9</v>
      </c>
      <c r="G30" s="93">
        <v>93.3</v>
      </c>
      <c r="H30" s="93">
        <v>92.189176603972214</v>
      </c>
      <c r="I30" s="93">
        <v>92.31684606127429</v>
      </c>
      <c r="J30" s="93">
        <v>92.4</v>
      </c>
      <c r="K30" s="93">
        <v>92</v>
      </c>
      <c r="L30" s="91" t="s">
        <v>49</v>
      </c>
      <c r="M30" s="91" t="s">
        <v>49</v>
      </c>
      <c r="N30" s="91" t="s">
        <v>49</v>
      </c>
      <c r="O30" s="91" t="s">
        <v>49</v>
      </c>
      <c r="P30" s="100">
        <v>96.2</v>
      </c>
      <c r="Q30" s="100">
        <v>98</v>
      </c>
      <c r="R30" s="100">
        <v>98</v>
      </c>
      <c r="S30" s="100">
        <v>99</v>
      </c>
      <c r="T30" s="100">
        <v>96</v>
      </c>
      <c r="U30" s="100">
        <v>94</v>
      </c>
      <c r="V30" s="91" t="s">
        <v>49</v>
      </c>
      <c r="W30" s="91" t="s">
        <v>49</v>
      </c>
      <c r="X30" s="91" t="s">
        <v>49</v>
      </c>
      <c r="Y30" s="91" t="s">
        <v>49</v>
      </c>
      <c r="Z30" s="95">
        <f t="shared" ref="Z30:AE30" si="6">F30-P30</f>
        <v>-3.2999999999999972</v>
      </c>
      <c r="AA30" s="95">
        <f t="shared" si="6"/>
        <v>-4.7000000000000028</v>
      </c>
      <c r="AB30" s="95">
        <f t="shared" si="6"/>
        <v>-5.8108233960277857</v>
      </c>
      <c r="AC30" s="96">
        <f t="shared" si="6"/>
        <v>-6.6831539387257095</v>
      </c>
      <c r="AD30" s="96">
        <f t="shared" si="6"/>
        <v>-3.5999999999999943</v>
      </c>
      <c r="AE30" s="96">
        <f t="shared" si="6"/>
        <v>-2</v>
      </c>
      <c r="AF30" s="54"/>
    </row>
    <row r="31" spans="1:32" ht="12.75" customHeight="1" x14ac:dyDescent="0.25">
      <c r="A31" s="24" t="s">
        <v>39</v>
      </c>
      <c r="B31" s="87">
        <v>97.510401954422264</v>
      </c>
      <c r="C31" s="87">
        <v>95.9</v>
      </c>
      <c r="D31" s="87">
        <v>96.9</v>
      </c>
      <c r="E31" s="87">
        <v>96.7</v>
      </c>
      <c r="F31" s="87">
        <v>96.3</v>
      </c>
      <c r="G31" s="87">
        <v>94.4</v>
      </c>
      <c r="H31" s="87">
        <v>95.079293158133211</v>
      </c>
      <c r="I31" s="87">
        <v>94.452953901138031</v>
      </c>
      <c r="J31" s="87">
        <v>94.9</v>
      </c>
      <c r="K31" s="87">
        <v>94.5</v>
      </c>
      <c r="L31" s="97" t="s">
        <v>49</v>
      </c>
      <c r="M31" s="97" t="s">
        <v>49</v>
      </c>
      <c r="N31" s="97" t="s">
        <v>49</v>
      </c>
      <c r="O31" s="97" t="s">
        <v>49</v>
      </c>
      <c r="P31" s="99">
        <v>97.8</v>
      </c>
      <c r="Q31" s="99">
        <v>97</v>
      </c>
      <c r="R31" s="99">
        <v>99</v>
      </c>
      <c r="S31" s="99">
        <v>99</v>
      </c>
      <c r="T31" s="99">
        <v>98</v>
      </c>
      <c r="U31" s="99">
        <v>97</v>
      </c>
      <c r="V31" s="97" t="s">
        <v>49</v>
      </c>
      <c r="W31" s="97" t="s">
        <v>49</v>
      </c>
      <c r="X31" s="97" t="s">
        <v>49</v>
      </c>
      <c r="Y31" s="97" t="s">
        <v>49</v>
      </c>
      <c r="Z31" s="99">
        <v>-7.3000000000000043</v>
      </c>
      <c r="AA31" s="99">
        <v>-7.4000000000000057</v>
      </c>
      <c r="AB31" s="99">
        <v>-9.0883872387633957</v>
      </c>
      <c r="AC31" s="99">
        <v>-9.405015003691652</v>
      </c>
      <c r="AD31" s="99">
        <v>-8.5</v>
      </c>
      <c r="AE31" s="101">
        <f>K31-U31</f>
        <v>-2.5</v>
      </c>
      <c r="AF31" s="54"/>
    </row>
    <row r="32" spans="1:32" ht="12.75" customHeight="1" x14ac:dyDescent="0.25">
      <c r="A32" s="26" t="s">
        <v>40</v>
      </c>
      <c r="B32" s="102">
        <v>97.7</v>
      </c>
      <c r="C32" s="102">
        <v>98.2</v>
      </c>
      <c r="D32" s="102">
        <v>96.6</v>
      </c>
      <c r="E32" s="102">
        <v>97.3</v>
      </c>
      <c r="F32" s="102">
        <v>96.3</v>
      </c>
      <c r="G32" s="102">
        <v>96.7</v>
      </c>
      <c r="H32" s="102">
        <v>95.167397093087772</v>
      </c>
      <c r="I32" s="102">
        <v>95.849957326931218</v>
      </c>
      <c r="J32" s="102">
        <v>95.5</v>
      </c>
      <c r="K32" s="102">
        <v>95.6</v>
      </c>
      <c r="L32" s="103" t="s">
        <v>49</v>
      </c>
      <c r="M32" s="103" t="s">
        <v>49</v>
      </c>
      <c r="N32" s="103" t="s">
        <v>49</v>
      </c>
      <c r="O32" s="103" t="s">
        <v>49</v>
      </c>
      <c r="P32" s="104">
        <v>98.6</v>
      </c>
      <c r="Q32" s="104">
        <v>98</v>
      </c>
      <c r="R32" s="104">
        <v>98</v>
      </c>
      <c r="S32" s="104">
        <v>99</v>
      </c>
      <c r="T32" s="104">
        <v>97</v>
      </c>
      <c r="U32" s="104">
        <v>98</v>
      </c>
      <c r="V32" s="103" t="s">
        <v>49</v>
      </c>
      <c r="W32" s="103" t="s">
        <v>49</v>
      </c>
      <c r="X32" s="103" t="s">
        <v>49</v>
      </c>
      <c r="Y32" s="103" t="s">
        <v>49</v>
      </c>
      <c r="Z32" s="105">
        <f>F32-P32</f>
        <v>-2.2999999999999972</v>
      </c>
      <c r="AA32" s="105">
        <f>G32-Q32</f>
        <v>-1.2999999999999972</v>
      </c>
      <c r="AB32" s="105">
        <f>H32-R32</f>
        <v>-2.8326029069122285</v>
      </c>
      <c r="AC32" s="98">
        <f>I32-S32</f>
        <v>-3.1500426730687821</v>
      </c>
      <c r="AD32" s="98">
        <f>J32-T32</f>
        <v>-1.5</v>
      </c>
      <c r="AE32" s="98">
        <f>K32-U32</f>
        <v>-2.4000000000000057</v>
      </c>
      <c r="AF32" s="54"/>
    </row>
    <row r="33" spans="1:45" ht="12.75" customHeight="1" x14ac:dyDescent="0.25">
      <c r="A33" s="210" t="s">
        <v>50</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54"/>
      <c r="AS33" s="54"/>
    </row>
    <row r="34" spans="1:45" ht="12.75" customHeight="1" x14ac:dyDescent="0.25">
      <c r="A34" s="211" t="s">
        <v>87</v>
      </c>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row>
    <row r="35" spans="1:45" ht="12.75" customHeight="1" x14ac:dyDescent="0.25">
      <c r="A35" s="212" t="s">
        <v>123</v>
      </c>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row>
  </sheetData>
  <mergeCells count="13">
    <mergeCell ref="A33:AE33"/>
    <mergeCell ref="A34:AE34"/>
    <mergeCell ref="A35:AE35"/>
    <mergeCell ref="A1:AB1"/>
    <mergeCell ref="B3:K3"/>
    <mergeCell ref="L3:U3"/>
    <mergeCell ref="B24:AE24"/>
    <mergeCell ref="V3:AE3"/>
    <mergeCell ref="A3:A5"/>
    <mergeCell ref="B5:AE5"/>
    <mergeCell ref="A2:AE2"/>
    <mergeCell ref="B6:AE6"/>
    <mergeCell ref="B15:AE15"/>
  </mergeCells>
  <hyperlinks>
    <hyperlink ref="A1" location="Inhalt!A1" display="Zurück zum Inhalt"/>
  </hyperlinks>
  <pageMargins left="0.7" right="0.7" top="0.78740157499999996" bottom="0.78740157499999996" header="0.3" footer="0.3"/>
  <pageSetup paperSize="9" scale="68" orientation="portrait"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Normal="100" workbookViewId="0">
      <selection sqref="A1:G1"/>
    </sheetView>
  </sheetViews>
  <sheetFormatPr baseColWidth="10" defaultColWidth="10.85546875" defaultRowHeight="15" x14ac:dyDescent="0.25"/>
  <cols>
    <col min="1" max="1" width="24.42578125" style="52" customWidth="1"/>
    <col min="2" max="7" width="10.85546875" style="52"/>
    <col min="8" max="8" width="10.85546875" style="54"/>
    <col min="9" max="16384" width="10.85546875" style="52"/>
  </cols>
  <sheetData>
    <row r="1" spans="1:13" ht="24" customHeight="1" x14ac:dyDescent="0.25">
      <c r="A1" s="219" t="s">
        <v>0</v>
      </c>
      <c r="B1" s="219"/>
      <c r="C1" s="219"/>
      <c r="D1" s="219"/>
      <c r="E1" s="219"/>
      <c r="F1" s="219"/>
      <c r="G1" s="219"/>
    </row>
    <row r="2" spans="1:13" ht="30" customHeight="1" x14ac:dyDescent="0.25">
      <c r="A2" s="226" t="s">
        <v>132</v>
      </c>
      <c r="B2" s="226"/>
      <c r="C2" s="226"/>
      <c r="D2" s="227"/>
      <c r="E2" s="227"/>
      <c r="F2" s="227"/>
      <c r="G2" s="227"/>
    </row>
    <row r="3" spans="1:13" ht="12.75" customHeight="1" x14ac:dyDescent="0.25">
      <c r="A3" s="228" t="s">
        <v>51</v>
      </c>
      <c r="B3" s="246" t="s">
        <v>2</v>
      </c>
      <c r="C3" s="231" t="s">
        <v>52</v>
      </c>
      <c r="D3" s="232"/>
      <c r="E3" s="232"/>
      <c r="F3" s="232"/>
      <c r="G3" s="232"/>
    </row>
    <row r="4" spans="1:13" ht="12.75" customHeight="1" x14ac:dyDescent="0.25">
      <c r="A4" s="229"/>
      <c r="B4" s="247"/>
      <c r="C4" s="233" t="s">
        <v>133</v>
      </c>
      <c r="D4" s="235" t="s">
        <v>108</v>
      </c>
      <c r="E4" s="237" t="s">
        <v>109</v>
      </c>
      <c r="F4" s="250" t="s">
        <v>110</v>
      </c>
      <c r="G4" s="239" t="s">
        <v>111</v>
      </c>
      <c r="M4" s="244"/>
    </row>
    <row r="5" spans="1:13" ht="12.75" customHeight="1" x14ac:dyDescent="0.25">
      <c r="A5" s="230"/>
      <c r="B5" s="248"/>
      <c r="C5" s="234"/>
      <c r="D5" s="236"/>
      <c r="E5" s="238"/>
      <c r="F5" s="250"/>
      <c r="G5" s="240"/>
      <c r="M5" s="245"/>
    </row>
    <row r="6" spans="1:13" ht="12.75" customHeight="1" x14ac:dyDescent="0.25">
      <c r="A6" s="249" t="s">
        <v>134</v>
      </c>
      <c r="B6" s="249"/>
      <c r="C6" s="249"/>
      <c r="D6" s="249"/>
      <c r="E6" s="249"/>
      <c r="F6" s="249"/>
      <c r="G6" s="249"/>
    </row>
    <row r="7" spans="1:13" ht="12.75" customHeight="1" x14ac:dyDescent="0.25">
      <c r="A7" s="27" t="s">
        <v>90</v>
      </c>
      <c r="B7" s="107">
        <v>2793</v>
      </c>
      <c r="C7" s="107">
        <v>739</v>
      </c>
      <c r="D7" s="107">
        <v>247</v>
      </c>
      <c r="E7" s="107">
        <v>465</v>
      </c>
      <c r="F7" s="108">
        <v>2054</v>
      </c>
      <c r="G7" s="109">
        <v>2767</v>
      </c>
    </row>
    <row r="8" spans="1:13" ht="12.75" customHeight="1" x14ac:dyDescent="0.25">
      <c r="A8" s="220" t="s">
        <v>99</v>
      </c>
      <c r="B8" s="221"/>
      <c r="C8" s="221"/>
      <c r="D8" s="221"/>
      <c r="E8" s="221"/>
      <c r="F8" s="221"/>
      <c r="G8" s="221"/>
    </row>
    <row r="9" spans="1:13" ht="12.75" customHeight="1" x14ac:dyDescent="0.25">
      <c r="A9" s="29" t="s">
        <v>54</v>
      </c>
      <c r="B9" s="113">
        <v>532</v>
      </c>
      <c r="C9" s="113">
        <v>173</v>
      </c>
      <c r="D9" s="113">
        <v>61</v>
      </c>
      <c r="E9" s="113">
        <v>104</v>
      </c>
      <c r="F9" s="114">
        <v>358</v>
      </c>
      <c r="G9" s="108">
        <v>523</v>
      </c>
    </row>
    <row r="10" spans="1:13" ht="12.75" customHeight="1" x14ac:dyDescent="0.25">
      <c r="A10" s="28" t="s">
        <v>55</v>
      </c>
      <c r="B10" s="115">
        <v>1467</v>
      </c>
      <c r="C10" s="115">
        <v>396</v>
      </c>
      <c r="D10" s="115">
        <v>135</v>
      </c>
      <c r="E10" s="115">
        <v>252</v>
      </c>
      <c r="F10" s="112">
        <v>1072</v>
      </c>
      <c r="G10" s="112">
        <v>1459</v>
      </c>
    </row>
    <row r="11" spans="1:13" ht="12.75" customHeight="1" x14ac:dyDescent="0.25">
      <c r="A11" s="29" t="s">
        <v>53</v>
      </c>
      <c r="B11" s="113">
        <v>754</v>
      </c>
      <c r="C11" s="113">
        <v>161</v>
      </c>
      <c r="D11" s="113">
        <v>49</v>
      </c>
      <c r="E11" s="113">
        <v>103</v>
      </c>
      <c r="F11" s="114">
        <v>593</v>
      </c>
      <c r="G11" s="109">
        <v>745</v>
      </c>
    </row>
    <row r="12" spans="1:13" ht="12.75" customHeight="1" x14ac:dyDescent="0.25">
      <c r="A12" s="222" t="s">
        <v>97</v>
      </c>
      <c r="B12" s="223"/>
      <c r="C12" s="223"/>
      <c r="D12" s="223"/>
      <c r="E12" s="223"/>
      <c r="F12" s="223"/>
      <c r="G12" s="223"/>
    </row>
    <row r="13" spans="1:13" ht="12.75" customHeight="1" x14ac:dyDescent="0.25">
      <c r="A13" s="29" t="s">
        <v>56</v>
      </c>
      <c r="B13" s="113">
        <v>238</v>
      </c>
      <c r="C13" s="113">
        <v>42</v>
      </c>
      <c r="D13" s="113" t="s">
        <v>84</v>
      </c>
      <c r="E13" s="113">
        <v>27</v>
      </c>
      <c r="F13" s="114">
        <v>195</v>
      </c>
      <c r="G13" s="108">
        <v>234</v>
      </c>
    </row>
    <row r="14" spans="1:13" ht="12.75" customHeight="1" x14ac:dyDescent="0.25">
      <c r="A14" s="28" t="s">
        <v>57</v>
      </c>
      <c r="B14" s="115">
        <v>1094</v>
      </c>
      <c r="C14" s="115">
        <v>262</v>
      </c>
      <c r="D14" s="115">
        <v>84</v>
      </c>
      <c r="E14" s="115">
        <v>169</v>
      </c>
      <c r="F14" s="112">
        <v>832</v>
      </c>
      <c r="G14" s="112">
        <v>1085</v>
      </c>
    </row>
    <row r="15" spans="1:13" ht="12.75" customHeight="1" x14ac:dyDescent="0.25">
      <c r="A15" s="29" t="s">
        <v>58</v>
      </c>
      <c r="B15" s="113">
        <v>1461</v>
      </c>
      <c r="C15" s="113">
        <v>434</v>
      </c>
      <c r="D15" s="113">
        <v>151</v>
      </c>
      <c r="E15" s="113">
        <v>269</v>
      </c>
      <c r="F15" s="114">
        <v>1026</v>
      </c>
      <c r="G15" s="109">
        <v>1446</v>
      </c>
    </row>
    <row r="16" spans="1:13" ht="12.75" customHeight="1" x14ac:dyDescent="0.25">
      <c r="A16" s="222" t="s">
        <v>59</v>
      </c>
      <c r="B16" s="223"/>
      <c r="C16" s="223"/>
      <c r="D16" s="223"/>
      <c r="E16" s="223"/>
      <c r="F16" s="223"/>
      <c r="G16" s="223"/>
    </row>
    <row r="17" spans="1:7" ht="12.75" customHeight="1" x14ac:dyDescent="0.25">
      <c r="A17" s="45" t="s">
        <v>60</v>
      </c>
      <c r="B17" s="107">
        <v>2485</v>
      </c>
      <c r="C17" s="107">
        <v>672</v>
      </c>
      <c r="D17" s="107">
        <v>227</v>
      </c>
      <c r="E17" s="107">
        <v>422</v>
      </c>
      <c r="F17" s="108">
        <v>1814</v>
      </c>
      <c r="G17" s="108">
        <v>2462</v>
      </c>
    </row>
    <row r="18" spans="1:7" ht="12.75" customHeight="1" x14ac:dyDescent="0.25">
      <c r="A18" s="30" t="s">
        <v>61</v>
      </c>
      <c r="B18" s="110">
        <v>308</v>
      </c>
      <c r="C18" s="110">
        <v>67</v>
      </c>
      <c r="D18" s="110">
        <v>21</v>
      </c>
      <c r="E18" s="110">
        <v>43</v>
      </c>
      <c r="F18" s="111">
        <v>241</v>
      </c>
      <c r="G18" s="116">
        <v>305</v>
      </c>
    </row>
    <row r="19" spans="1:7" ht="12.75" customHeight="1" x14ac:dyDescent="0.25">
      <c r="A19" s="224" t="s">
        <v>62</v>
      </c>
      <c r="B19" s="225"/>
      <c r="C19" s="225"/>
      <c r="D19" s="225"/>
      <c r="E19" s="225"/>
      <c r="F19" s="225"/>
      <c r="G19" s="225"/>
    </row>
    <row r="20" spans="1:7" ht="12.75" customHeight="1" x14ac:dyDescent="0.25">
      <c r="A20" s="46" t="s">
        <v>63</v>
      </c>
      <c r="B20" s="107">
        <v>1802</v>
      </c>
      <c r="C20" s="107">
        <v>513</v>
      </c>
      <c r="D20" s="107">
        <v>179</v>
      </c>
      <c r="E20" s="107">
        <v>318</v>
      </c>
      <c r="F20" s="108">
        <v>1289</v>
      </c>
      <c r="G20" s="108">
        <v>1786</v>
      </c>
    </row>
    <row r="21" spans="1:7" ht="12.75" customHeight="1" x14ac:dyDescent="0.25">
      <c r="A21" s="31" t="s">
        <v>85</v>
      </c>
      <c r="B21" s="110">
        <v>991</v>
      </c>
      <c r="C21" s="110">
        <v>226</v>
      </c>
      <c r="D21" s="110">
        <v>69</v>
      </c>
      <c r="E21" s="110">
        <v>147</v>
      </c>
      <c r="F21" s="111">
        <v>765</v>
      </c>
      <c r="G21" s="116">
        <v>980</v>
      </c>
    </row>
    <row r="22" spans="1:7" ht="12.75" customHeight="1" x14ac:dyDescent="0.25">
      <c r="A22" s="249" t="s">
        <v>64</v>
      </c>
      <c r="B22" s="249"/>
      <c r="C22" s="249"/>
      <c r="D22" s="249"/>
      <c r="E22" s="249"/>
      <c r="F22" s="249"/>
      <c r="G22" s="249"/>
    </row>
    <row r="23" spans="1:7" ht="12.75" customHeight="1" x14ac:dyDescent="0.25">
      <c r="A23" s="27" t="s">
        <v>2</v>
      </c>
      <c r="B23" s="117">
        <v>59.9</v>
      </c>
      <c r="C23" s="117">
        <v>32.200000000000003</v>
      </c>
      <c r="D23" s="117">
        <v>32.700000000000003</v>
      </c>
      <c r="E23" s="117">
        <v>60.6</v>
      </c>
      <c r="F23" s="118">
        <v>86.7</v>
      </c>
      <c r="G23" s="119">
        <v>71.099999999999994</v>
      </c>
    </row>
    <row r="24" spans="1:7" ht="12.75" customHeight="1" x14ac:dyDescent="0.25">
      <c r="A24" s="220" t="s">
        <v>99</v>
      </c>
      <c r="B24" s="221"/>
      <c r="C24" s="221"/>
      <c r="D24" s="221"/>
      <c r="E24" s="221"/>
      <c r="F24" s="221"/>
      <c r="G24" s="221"/>
    </row>
    <row r="25" spans="1:7" ht="12.75" customHeight="1" x14ac:dyDescent="0.25">
      <c r="A25" s="29" t="s">
        <v>54</v>
      </c>
      <c r="B25" s="113">
        <v>60.4</v>
      </c>
      <c r="C25" s="113">
        <v>35.299999999999997</v>
      </c>
      <c r="D25" s="113">
        <v>49.6</v>
      </c>
      <c r="E25" s="113">
        <v>79.599999999999994</v>
      </c>
      <c r="F25" s="114">
        <v>92.3</v>
      </c>
      <c r="G25" s="108">
        <v>81.5</v>
      </c>
    </row>
    <row r="26" spans="1:7" ht="12.75" customHeight="1" x14ac:dyDescent="0.25">
      <c r="A26" s="28" t="s">
        <v>55</v>
      </c>
      <c r="B26" s="115">
        <v>75.8</v>
      </c>
      <c r="C26" s="115">
        <v>51.2</v>
      </c>
      <c r="D26" s="115">
        <v>52</v>
      </c>
      <c r="E26" s="115">
        <v>75.400000000000006</v>
      </c>
      <c r="F26" s="112">
        <v>92.1</v>
      </c>
      <c r="G26" s="112">
        <v>83</v>
      </c>
    </row>
    <row r="27" spans="1:7" ht="12.75" customHeight="1" x14ac:dyDescent="0.25">
      <c r="A27" s="29" t="s">
        <v>53</v>
      </c>
      <c r="B27" s="113">
        <v>42.3</v>
      </c>
      <c r="C27" s="113">
        <v>16</v>
      </c>
      <c r="D27" s="113">
        <v>13.3</v>
      </c>
      <c r="E27" s="113">
        <v>35.1</v>
      </c>
      <c r="F27" s="114">
        <v>76.099999999999994</v>
      </c>
      <c r="G27" s="109">
        <v>51.8</v>
      </c>
    </row>
    <row r="28" spans="1:7" ht="14.45" customHeight="1" x14ac:dyDescent="0.25">
      <c r="A28" s="222" t="s">
        <v>97</v>
      </c>
      <c r="B28" s="223"/>
      <c r="C28" s="223"/>
      <c r="D28" s="223"/>
      <c r="E28" s="223"/>
      <c r="F28" s="223"/>
      <c r="G28" s="223"/>
    </row>
    <row r="29" spans="1:7" ht="12.75" customHeight="1" x14ac:dyDescent="0.25">
      <c r="A29" s="29" t="s">
        <v>56</v>
      </c>
      <c r="B29" s="122">
        <v>47.3</v>
      </c>
      <c r="C29" s="122">
        <v>17.899999999999999</v>
      </c>
      <c r="D29" s="122" t="s">
        <v>86</v>
      </c>
      <c r="E29" s="122">
        <v>32.4</v>
      </c>
      <c r="F29" s="123">
        <v>73.7</v>
      </c>
      <c r="G29" s="123">
        <v>55.2</v>
      </c>
    </row>
    <row r="30" spans="1:7" ht="12.75" customHeight="1" x14ac:dyDescent="0.25">
      <c r="A30" s="28" t="s">
        <v>57</v>
      </c>
      <c r="B30" s="124">
        <v>58.7</v>
      </c>
      <c r="C30" s="124">
        <v>29.2</v>
      </c>
      <c r="D30" s="124">
        <v>28.6</v>
      </c>
      <c r="E30" s="124">
        <v>56.1</v>
      </c>
      <c r="F30" s="125">
        <v>86</v>
      </c>
      <c r="G30" s="125">
        <v>69.400000000000006</v>
      </c>
    </row>
    <row r="31" spans="1:7" ht="12.75" customHeight="1" x14ac:dyDescent="0.25">
      <c r="A31" s="29" t="s">
        <v>58</v>
      </c>
      <c r="B31" s="122">
        <v>63.7</v>
      </c>
      <c r="C31" s="122">
        <v>37.5</v>
      </c>
      <c r="D31" s="122">
        <v>39.200000000000003</v>
      </c>
      <c r="E31" s="122">
        <v>70.2</v>
      </c>
      <c r="F31" s="123">
        <v>90.4</v>
      </c>
      <c r="G31" s="126">
        <v>76</v>
      </c>
    </row>
    <row r="32" spans="1:7" ht="12.75" customHeight="1" x14ac:dyDescent="0.25">
      <c r="A32" s="222" t="s">
        <v>59</v>
      </c>
      <c r="B32" s="223"/>
      <c r="C32" s="223"/>
      <c r="D32" s="223"/>
      <c r="E32" s="223"/>
      <c r="F32" s="223"/>
      <c r="G32" s="223"/>
    </row>
    <row r="33" spans="1:10" ht="12.75" customHeight="1" x14ac:dyDescent="0.25">
      <c r="A33" s="45" t="s">
        <v>60</v>
      </c>
      <c r="B33" s="117">
        <v>59.2</v>
      </c>
      <c r="C33" s="117">
        <v>31.8</v>
      </c>
      <c r="D33" s="117">
        <v>32.299999999999997</v>
      </c>
      <c r="E33" s="117">
        <v>60.6</v>
      </c>
      <c r="F33" s="118">
        <v>86.8</v>
      </c>
      <c r="G33" s="118">
        <v>70.599999999999994</v>
      </c>
    </row>
    <row r="34" spans="1:10" ht="12.75" customHeight="1" x14ac:dyDescent="0.25">
      <c r="A34" s="44" t="s">
        <v>61</v>
      </c>
      <c r="B34" s="120">
        <v>66.599999999999994</v>
      </c>
      <c r="C34" s="120">
        <v>36.700000000000003</v>
      </c>
      <c r="D34" s="120">
        <v>37.6</v>
      </c>
      <c r="E34" s="120">
        <v>60.4</v>
      </c>
      <c r="F34" s="121">
        <v>86.2</v>
      </c>
      <c r="G34" s="127">
        <v>75</v>
      </c>
    </row>
    <row r="35" spans="1:10" ht="12.75" customHeight="1" x14ac:dyDescent="0.25">
      <c r="A35" s="224" t="s">
        <v>62</v>
      </c>
      <c r="B35" s="225"/>
      <c r="C35" s="225"/>
      <c r="D35" s="225"/>
      <c r="E35" s="225"/>
      <c r="F35" s="225"/>
      <c r="G35" s="225"/>
    </row>
    <row r="36" spans="1:10" ht="12.75" customHeight="1" x14ac:dyDescent="0.25">
      <c r="A36" s="46" t="s">
        <v>63</v>
      </c>
      <c r="B36" s="117">
        <v>64.599999999999994</v>
      </c>
      <c r="C36" s="117">
        <v>37.4</v>
      </c>
      <c r="D36" s="117">
        <v>39.4</v>
      </c>
      <c r="E36" s="117">
        <v>70.599999999999994</v>
      </c>
      <c r="F36" s="118">
        <v>91</v>
      </c>
      <c r="G36" s="118">
        <v>77</v>
      </c>
    </row>
    <row r="37" spans="1:10" ht="12.75" customHeight="1" x14ac:dyDescent="0.25">
      <c r="A37" s="50" t="s">
        <v>85</v>
      </c>
      <c r="B37" s="128">
        <v>52.9</v>
      </c>
      <c r="C37" s="128">
        <v>24.6</v>
      </c>
      <c r="D37" s="128">
        <v>22.6</v>
      </c>
      <c r="E37" s="128">
        <v>46.4</v>
      </c>
      <c r="F37" s="127">
        <v>80.3</v>
      </c>
      <c r="G37" s="127">
        <v>62.3</v>
      </c>
    </row>
    <row r="38" spans="1:10" ht="25.5" customHeight="1" x14ac:dyDescent="0.25">
      <c r="A38" s="242" t="s">
        <v>88</v>
      </c>
      <c r="B38" s="242"/>
      <c r="C38" s="242"/>
      <c r="D38" s="243"/>
      <c r="E38" s="243"/>
      <c r="F38" s="243"/>
      <c r="G38" s="243"/>
    </row>
    <row r="39" spans="1:10" ht="61.5" customHeight="1" x14ac:dyDescent="0.25">
      <c r="A39" s="251" t="s">
        <v>112</v>
      </c>
      <c r="B39" s="251"/>
      <c r="C39" s="251"/>
      <c r="D39" s="251"/>
      <c r="E39" s="251"/>
      <c r="F39" s="251"/>
      <c r="G39" s="251"/>
      <c r="H39" s="143"/>
      <c r="I39" s="143"/>
      <c r="J39" s="143"/>
    </row>
    <row r="40" spans="1:10" ht="25.5" customHeight="1" x14ac:dyDescent="0.25">
      <c r="A40" s="242" t="s">
        <v>89</v>
      </c>
      <c r="B40" s="242"/>
      <c r="C40" s="242"/>
      <c r="D40" s="243"/>
      <c r="E40" s="243"/>
      <c r="F40" s="243"/>
      <c r="G40" s="243"/>
    </row>
    <row r="41" spans="1:10" ht="12.75" customHeight="1" x14ac:dyDescent="0.25">
      <c r="A41" s="242" t="s">
        <v>91</v>
      </c>
      <c r="B41" s="242"/>
      <c r="C41" s="242"/>
      <c r="D41" s="243"/>
      <c r="E41" s="243"/>
      <c r="F41" s="243"/>
      <c r="G41" s="243"/>
    </row>
    <row r="42" spans="1:10" ht="25.5" customHeight="1" x14ac:dyDescent="0.25">
      <c r="A42" s="252" t="s">
        <v>98</v>
      </c>
      <c r="B42" s="252"/>
      <c r="C42" s="252"/>
      <c r="D42" s="252"/>
      <c r="E42" s="252"/>
      <c r="F42" s="252"/>
      <c r="G42" s="252"/>
      <c r="H42" s="106"/>
      <c r="I42" s="106"/>
      <c r="J42" s="106"/>
    </row>
    <row r="43" spans="1:10" ht="36.6" customHeight="1" x14ac:dyDescent="0.25">
      <c r="A43" s="242" t="s">
        <v>113</v>
      </c>
      <c r="B43" s="242"/>
      <c r="C43" s="242"/>
      <c r="D43" s="243"/>
      <c r="E43" s="243"/>
      <c r="F43" s="243"/>
      <c r="G43" s="243"/>
    </row>
    <row r="44" spans="1:10" ht="12.75" customHeight="1" x14ac:dyDescent="0.25">
      <c r="A44" s="241" t="s">
        <v>122</v>
      </c>
      <c r="B44" s="241"/>
      <c r="C44" s="241"/>
      <c r="D44" s="241"/>
      <c r="E44" s="241"/>
      <c r="F44" s="241"/>
      <c r="G44" s="241"/>
    </row>
  </sheetData>
  <mergeCells count="28">
    <mergeCell ref="A44:G44"/>
    <mergeCell ref="A40:G40"/>
    <mergeCell ref="M4:M5"/>
    <mergeCell ref="B3:B5"/>
    <mergeCell ref="A38:G38"/>
    <mergeCell ref="A35:G35"/>
    <mergeCell ref="A28:G28"/>
    <mergeCell ref="A32:G32"/>
    <mergeCell ref="A22:G22"/>
    <mergeCell ref="A24:G24"/>
    <mergeCell ref="F4:F5"/>
    <mergeCell ref="A39:G39"/>
    <mergeCell ref="A42:G42"/>
    <mergeCell ref="A41:G41"/>
    <mergeCell ref="A43:G43"/>
    <mergeCell ref="A6:G6"/>
    <mergeCell ref="A1:G1"/>
    <mergeCell ref="A8:G8"/>
    <mergeCell ref="A12:G12"/>
    <mergeCell ref="A16:G16"/>
    <mergeCell ref="A19:G19"/>
    <mergeCell ref="A2:G2"/>
    <mergeCell ref="A3:A5"/>
    <mergeCell ref="C3:G3"/>
    <mergeCell ref="C4:C5"/>
    <mergeCell ref="D4:D5"/>
    <mergeCell ref="E4:E5"/>
    <mergeCell ref="G4:G5"/>
  </mergeCells>
  <hyperlinks>
    <hyperlink ref="A1" location="Inhalt!A1" display="Zurück zum Inhalt"/>
  </hyperlinks>
  <pageMargins left="0.7" right="0.7" top="0.78740157499999996" bottom="0.78740157499999996"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Inhalt</vt:lpstr>
      <vt:lpstr>Tab. C3-1web</vt:lpstr>
      <vt:lpstr>Tab. C3-2web</vt:lpstr>
      <vt:lpstr>Tab. C3-3web</vt:lpstr>
      <vt:lpstr>Tab. C3-4web</vt:lpstr>
      <vt:lpstr>Tab. C3-5web</vt:lpstr>
      <vt:lpstr>Tab. C3-6web</vt:lpstr>
      <vt:lpstr>Inhalt!Druckbereich</vt:lpstr>
      <vt:lpstr>'Tab. C3-5web'!Druckbereich</vt:lpstr>
    </vt:vector>
  </TitlesOfParts>
  <Company>Fakultät 12</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Katharina Kopp</dc:creator>
  <cp:lastModifiedBy>Mank, Svenja</cp:lastModifiedBy>
  <dcterms:created xsi:type="dcterms:W3CDTF">2022-01-21T13:36:43Z</dcterms:created>
  <dcterms:modified xsi:type="dcterms:W3CDTF">2022-06-23T07:51:49Z</dcterms:modified>
</cp:coreProperties>
</file>