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engelhardt4\Nextcloud\Bildungsbericht\Website\Dateien für 2024\Tabellenanhang\2022\"/>
    </mc:Choice>
  </mc:AlternateContent>
  <xr:revisionPtr revIDLastSave="0" documentId="8_{C3C7C262-E82C-491A-B483-0138927512EF}" xr6:coauthVersionLast="36" xr6:coauthVersionMax="36" xr10:uidLastSave="{00000000-0000-0000-0000-000000000000}"/>
  <bookViews>
    <workbookView xWindow="0" yWindow="0" windowWidth="28800" windowHeight="12300" tabRatio="827" activeTab="8" xr2:uid="{00000000-000D-0000-FFFF-FFFF00000000}"/>
  </bookViews>
  <sheets>
    <sheet name="Inhalt" sheetId="2" r:id="rId1"/>
    <sheet name="Tab. C1-1web" sheetId="8" r:id="rId2"/>
    <sheet name="Tab. C1-2web" sheetId="28" r:id="rId3"/>
    <sheet name="Tab. C1-3web" sheetId="7" r:id="rId4"/>
    <sheet name="Tab. C1-4web" sheetId="26" r:id="rId5"/>
    <sheet name="Tab. C1-5web" sheetId="25" r:id="rId6"/>
    <sheet name="Tab. C1-6web" sheetId="22" r:id="rId7"/>
    <sheet name="Tab. C1-7web" sheetId="19" r:id="rId8"/>
    <sheet name="Tab. C1-8web" sheetId="6" r:id="rId9"/>
    <sheet name="Tab. C1-9web" sheetId="16" r:id="rId10"/>
    <sheet name="Tab. C1-10web" sheetId="21"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____________________________C22b7" localSheetId="10">#REF!</definedName>
    <definedName name="_____________________________C22b7" localSheetId="1">#REF!</definedName>
    <definedName name="_____________________________C22b7" localSheetId="4">#REF!</definedName>
    <definedName name="_____________________________C22b7" localSheetId="6">#REF!</definedName>
    <definedName name="_____________________________C22b7" localSheetId="8">#REF!</definedName>
    <definedName name="_____________________________C22b7" localSheetId="9">#REF!</definedName>
    <definedName name="_____________________________C22b7">#REF!</definedName>
    <definedName name="____________________________C22b7" localSheetId="10">#REF!</definedName>
    <definedName name="____________________________C22b7" localSheetId="1">#REF!</definedName>
    <definedName name="____________________________C22b7" localSheetId="4">#REF!</definedName>
    <definedName name="____________________________C22b7" localSheetId="6">#REF!</definedName>
    <definedName name="____________________________C22b7" localSheetId="8">#REF!</definedName>
    <definedName name="____________________________C22b7" localSheetId="9">#REF!</definedName>
    <definedName name="____________________________C22b7">#REF!</definedName>
    <definedName name="___________________________C22b7" localSheetId="10">#REF!</definedName>
    <definedName name="___________________________C22b7" localSheetId="1">#REF!</definedName>
    <definedName name="___________________________C22b7" localSheetId="4">#REF!</definedName>
    <definedName name="___________________________C22b7" localSheetId="6">#REF!</definedName>
    <definedName name="___________________________C22b7" localSheetId="8">#REF!</definedName>
    <definedName name="___________________________C22b7" localSheetId="9">#REF!</definedName>
    <definedName name="___________________________C22b7">#REF!</definedName>
    <definedName name="__________________________C22b7" localSheetId="10">#REF!</definedName>
    <definedName name="__________________________C22b7" localSheetId="1">#REF!</definedName>
    <definedName name="__________________________C22b7" localSheetId="6">#REF!</definedName>
    <definedName name="__________________________C22b7" localSheetId="8">#REF!</definedName>
    <definedName name="__________________________C22b7" localSheetId="9">#REF!</definedName>
    <definedName name="__________________________C22b7">#REF!</definedName>
    <definedName name="_________________________C22b7" localSheetId="10">#REF!</definedName>
    <definedName name="_________________________C22b7" localSheetId="1">#REF!</definedName>
    <definedName name="_________________________C22b7" localSheetId="6">#REF!</definedName>
    <definedName name="_________________________C22b7" localSheetId="8">#REF!</definedName>
    <definedName name="_________________________C22b7" localSheetId="9">#REF!</definedName>
    <definedName name="_________________________C22b7">#REF!</definedName>
    <definedName name="________________________C22b7" localSheetId="10">#REF!</definedName>
    <definedName name="________________________C22b7" localSheetId="1">#REF!</definedName>
    <definedName name="________________________C22b7" localSheetId="6">#REF!</definedName>
    <definedName name="________________________C22b7" localSheetId="8">#REF!</definedName>
    <definedName name="________________________C22b7" localSheetId="9">#REF!</definedName>
    <definedName name="________________________C22b7">#REF!</definedName>
    <definedName name="_______________________C22b7" localSheetId="10">#REF!</definedName>
    <definedName name="_______________________C22b7" localSheetId="1">#REF!</definedName>
    <definedName name="_______________________C22b7" localSheetId="6">#REF!</definedName>
    <definedName name="_______________________C22b7" localSheetId="8">#REF!</definedName>
    <definedName name="_______________________C22b7" localSheetId="9">#REF!</definedName>
    <definedName name="_______________________C22b7">#REF!</definedName>
    <definedName name="______________________C22b7" localSheetId="10">#REF!</definedName>
    <definedName name="______________________C22b7" localSheetId="1">#REF!</definedName>
    <definedName name="______________________C22b7" localSheetId="6">#REF!</definedName>
    <definedName name="______________________C22b7" localSheetId="8">#REF!</definedName>
    <definedName name="______________________C22b7" localSheetId="9">#REF!</definedName>
    <definedName name="______________________C22b7">#REF!</definedName>
    <definedName name="_____________________C22b7" localSheetId="10">#REF!</definedName>
    <definedName name="_____________________C22b7" localSheetId="1">#REF!</definedName>
    <definedName name="_____________________C22b7" localSheetId="6">#REF!</definedName>
    <definedName name="_____________________C22b7" localSheetId="8">#REF!</definedName>
    <definedName name="_____________________C22b7" localSheetId="9">#REF!</definedName>
    <definedName name="_____________________C22b7">#REF!</definedName>
    <definedName name="____________________C22b7" localSheetId="10">#REF!</definedName>
    <definedName name="____________________C22b7" localSheetId="1">#REF!</definedName>
    <definedName name="____________________C22b7" localSheetId="6">#REF!</definedName>
    <definedName name="____________________C22b7" localSheetId="8">#REF!</definedName>
    <definedName name="____________________C22b7" localSheetId="9">#REF!</definedName>
    <definedName name="____________________C22b7">#REF!</definedName>
    <definedName name="__________________C22b7" localSheetId="10">#REF!</definedName>
    <definedName name="__________________C22b7" localSheetId="1">#REF!</definedName>
    <definedName name="__________________C22b7" localSheetId="6">#REF!</definedName>
    <definedName name="__________________C22b7" localSheetId="8">#REF!</definedName>
    <definedName name="__________________C22b7" localSheetId="9">#REF!</definedName>
    <definedName name="__________________C22b7">#REF!</definedName>
    <definedName name="_________________C22b7" localSheetId="10">#REF!</definedName>
    <definedName name="_________________C22b7" localSheetId="1">#REF!</definedName>
    <definedName name="_________________C22b7" localSheetId="6">#REF!</definedName>
    <definedName name="_________________C22b7" localSheetId="8">#REF!</definedName>
    <definedName name="_________________C22b7" localSheetId="9">#REF!</definedName>
    <definedName name="_________________C22b7">#REF!</definedName>
    <definedName name="________________C22b7" localSheetId="10">#REF!</definedName>
    <definedName name="________________C22b7" localSheetId="1">#REF!</definedName>
    <definedName name="________________C22b7" localSheetId="6">#REF!</definedName>
    <definedName name="________________C22b7" localSheetId="8">#REF!</definedName>
    <definedName name="________________C22b7" localSheetId="9">#REF!</definedName>
    <definedName name="________________C22b7">#REF!</definedName>
    <definedName name="_______________C22b7" localSheetId="10">#REF!</definedName>
    <definedName name="_______________C22b7" localSheetId="1">#REF!</definedName>
    <definedName name="_______________C22b7" localSheetId="6">#REF!</definedName>
    <definedName name="_______________C22b7" localSheetId="8">#REF!</definedName>
    <definedName name="_______________C22b7" localSheetId="9">#REF!</definedName>
    <definedName name="_______________C22b7">#REF!</definedName>
    <definedName name="______________C22b7" localSheetId="10">#REF!</definedName>
    <definedName name="______________C22b7" localSheetId="1">#REF!</definedName>
    <definedName name="______________C22b7" localSheetId="6">#REF!</definedName>
    <definedName name="______________C22b7" localSheetId="8">#REF!</definedName>
    <definedName name="______________C22b7" localSheetId="9">#REF!</definedName>
    <definedName name="______________C22b7">#REF!</definedName>
    <definedName name="_____________C22b7" localSheetId="10">#REF!</definedName>
    <definedName name="_____________C22b7" localSheetId="1">#REF!</definedName>
    <definedName name="_____________C22b7" localSheetId="6">#REF!</definedName>
    <definedName name="_____________C22b7" localSheetId="8">#REF!</definedName>
    <definedName name="_____________C22b7" localSheetId="9">#REF!</definedName>
    <definedName name="_____________C22b7">#REF!</definedName>
    <definedName name="____________C22b7" localSheetId="10">#REF!</definedName>
    <definedName name="____________C22b7" localSheetId="1">#REF!</definedName>
    <definedName name="____________C22b7" localSheetId="6">#REF!</definedName>
    <definedName name="____________C22b7" localSheetId="8">#REF!</definedName>
    <definedName name="____________C22b7" localSheetId="9">#REF!</definedName>
    <definedName name="____________C22b7">#REF!</definedName>
    <definedName name="___________C22b7" localSheetId="10">#REF!</definedName>
    <definedName name="___________C22b7" localSheetId="1">#REF!</definedName>
    <definedName name="___________C22b7" localSheetId="6">#REF!</definedName>
    <definedName name="___________C22b7" localSheetId="8">#REF!</definedName>
    <definedName name="___________C22b7" localSheetId="9">#REF!</definedName>
    <definedName name="___________C22b7">#REF!</definedName>
    <definedName name="__________C22b7" localSheetId="10">#REF!</definedName>
    <definedName name="__________C22b7" localSheetId="1">#REF!</definedName>
    <definedName name="__________C22b7" localSheetId="6">#REF!</definedName>
    <definedName name="__________C22b7" localSheetId="8">#REF!</definedName>
    <definedName name="__________C22b7" localSheetId="9">#REF!</definedName>
    <definedName name="__________C22b7">#REF!</definedName>
    <definedName name="_________C22b7" localSheetId="10">#REF!</definedName>
    <definedName name="_________C22b7" localSheetId="1">#REF!</definedName>
    <definedName name="_________C22b7" localSheetId="6">#REF!</definedName>
    <definedName name="_________C22b7" localSheetId="8">#REF!</definedName>
    <definedName name="_________C22b7" localSheetId="9">#REF!</definedName>
    <definedName name="_________C22b7">#REF!</definedName>
    <definedName name="________C22b7" localSheetId="10">#REF!</definedName>
    <definedName name="________C22b7" localSheetId="1">#REF!</definedName>
    <definedName name="________C22b7" localSheetId="6">#REF!</definedName>
    <definedName name="________C22b7" localSheetId="8">#REF!</definedName>
    <definedName name="________C22b7" localSheetId="9">#REF!</definedName>
    <definedName name="________C22b7">#REF!</definedName>
    <definedName name="_______C22b7" localSheetId="10">#REF!</definedName>
    <definedName name="_______C22b7" localSheetId="1">#REF!</definedName>
    <definedName name="_______C22b7" localSheetId="6">#REF!</definedName>
    <definedName name="_______C22b7" localSheetId="8">#REF!</definedName>
    <definedName name="_______C22b7" localSheetId="9">#REF!</definedName>
    <definedName name="_______C22b7">#REF!</definedName>
    <definedName name="______C22b7" localSheetId="10">#REF!</definedName>
    <definedName name="______C22b7" localSheetId="1">#REF!</definedName>
    <definedName name="______C22b7" localSheetId="6">#REF!</definedName>
    <definedName name="______C22b7" localSheetId="8">#REF!</definedName>
    <definedName name="______C22b7" localSheetId="9">#REF!</definedName>
    <definedName name="______C22b7">#REF!</definedName>
    <definedName name="_____C22b7" localSheetId="10">#REF!</definedName>
    <definedName name="_____C22b7" localSheetId="1">#REF!</definedName>
    <definedName name="_____C22b7" localSheetId="6">#REF!</definedName>
    <definedName name="_____C22b7" localSheetId="8">#REF!</definedName>
    <definedName name="_____C22b7" localSheetId="9">#REF!</definedName>
    <definedName name="_____C22b7">#REF!</definedName>
    <definedName name="____C22b7" localSheetId="10">#REF!</definedName>
    <definedName name="____C22b7" localSheetId="1">#REF!</definedName>
    <definedName name="____C22b7" localSheetId="6">#REF!</definedName>
    <definedName name="____C22b7" localSheetId="8">#REF!</definedName>
    <definedName name="____C22b7" localSheetId="9">#REF!</definedName>
    <definedName name="____C22b7">#REF!</definedName>
    <definedName name="___C22b7" localSheetId="10">#REF!</definedName>
    <definedName name="___C22b7" localSheetId="1">#REF!</definedName>
    <definedName name="___C22b7" localSheetId="6">#REF!</definedName>
    <definedName name="___C22b7" localSheetId="8">#REF!</definedName>
    <definedName name="___C22b7" localSheetId="9">#REF!</definedName>
    <definedName name="___C22b7">#REF!</definedName>
    <definedName name="__123Graph_A" localSheetId="0" hidden="1">[1]Daten!#REF!</definedName>
    <definedName name="__123Graph_A" localSheetId="10" hidden="1">[1]Daten!#REF!</definedName>
    <definedName name="__123Graph_A" localSheetId="1" hidden="1">[1]Daten!#REF!</definedName>
    <definedName name="__123Graph_A" localSheetId="5" hidden="1">[1]Daten!#REF!</definedName>
    <definedName name="__123Graph_A" localSheetId="6" hidden="1">[1]Daten!#REF!</definedName>
    <definedName name="__123Graph_A" localSheetId="8" hidden="1">[1]Daten!#REF!</definedName>
    <definedName name="__123Graph_A" localSheetId="9" hidden="1">[1]Daten!#REF!</definedName>
    <definedName name="__123Graph_A" hidden="1">[1]Daten!#REF!</definedName>
    <definedName name="__123Graph_B" localSheetId="10" hidden="1">[1]Daten!#REF!</definedName>
    <definedName name="__123Graph_B" localSheetId="1" hidden="1">[1]Daten!#REF!</definedName>
    <definedName name="__123Graph_B" localSheetId="5" hidden="1">[1]Daten!#REF!</definedName>
    <definedName name="__123Graph_B" localSheetId="6" hidden="1">[1]Daten!#REF!</definedName>
    <definedName name="__123Graph_B" localSheetId="8" hidden="1">[1]Daten!#REF!</definedName>
    <definedName name="__123Graph_B" localSheetId="9" hidden="1">[1]Daten!#REF!</definedName>
    <definedName name="__123Graph_B" hidden="1">[1]Daten!#REF!</definedName>
    <definedName name="__123Graph_C" localSheetId="10" hidden="1">[1]Daten!#REF!</definedName>
    <definedName name="__123Graph_C" localSheetId="1" hidden="1">[1]Daten!#REF!</definedName>
    <definedName name="__123Graph_C" localSheetId="5" hidden="1">[1]Daten!#REF!</definedName>
    <definedName name="__123Graph_C" localSheetId="6" hidden="1">[1]Daten!#REF!</definedName>
    <definedName name="__123Graph_C" localSheetId="8" hidden="1">[1]Daten!#REF!</definedName>
    <definedName name="__123Graph_C" localSheetId="9" hidden="1">[1]Daten!#REF!</definedName>
    <definedName name="__123Graph_C" hidden="1">[1]Daten!#REF!</definedName>
    <definedName name="__123Graph_D" localSheetId="10" hidden="1">[1]Daten!#REF!</definedName>
    <definedName name="__123Graph_D" localSheetId="1" hidden="1">[1]Daten!#REF!</definedName>
    <definedName name="__123Graph_D" localSheetId="5" hidden="1">[1]Daten!#REF!</definedName>
    <definedName name="__123Graph_D" localSheetId="6" hidden="1">[1]Daten!#REF!</definedName>
    <definedName name="__123Graph_D" localSheetId="8" hidden="1">[1]Daten!#REF!</definedName>
    <definedName name="__123Graph_D" localSheetId="9" hidden="1">[1]Daten!#REF!</definedName>
    <definedName name="__123Graph_D" hidden="1">[1]Daten!#REF!</definedName>
    <definedName name="__123Graph_E" localSheetId="10" hidden="1">[1]Daten!#REF!</definedName>
    <definedName name="__123Graph_E" localSheetId="1" hidden="1">[1]Daten!#REF!</definedName>
    <definedName name="__123Graph_E" localSheetId="5" hidden="1">[1]Daten!#REF!</definedName>
    <definedName name="__123Graph_E" localSheetId="6" hidden="1">[1]Daten!#REF!</definedName>
    <definedName name="__123Graph_E" localSheetId="8" hidden="1">[1]Daten!#REF!</definedName>
    <definedName name="__123Graph_E" localSheetId="9" hidden="1">[1]Daten!#REF!</definedName>
    <definedName name="__123Graph_E" hidden="1">[1]Daten!#REF!</definedName>
    <definedName name="__123Graph_F" localSheetId="10" hidden="1">[1]Daten!#REF!</definedName>
    <definedName name="__123Graph_F" localSheetId="1" hidden="1">[1]Daten!#REF!</definedName>
    <definedName name="__123Graph_F" localSheetId="5" hidden="1">[1]Daten!#REF!</definedName>
    <definedName name="__123Graph_F" localSheetId="6" hidden="1">[1]Daten!#REF!</definedName>
    <definedName name="__123Graph_F" localSheetId="8" hidden="1">[1]Daten!#REF!</definedName>
    <definedName name="__123Graph_F" localSheetId="9" hidden="1">[1]Daten!#REF!</definedName>
    <definedName name="__123Graph_F" hidden="1">[1]Daten!#REF!</definedName>
    <definedName name="__123Graph_X" localSheetId="10" hidden="1">[1]Daten!#REF!</definedName>
    <definedName name="__123Graph_X" localSheetId="1" hidden="1">[1]Daten!#REF!</definedName>
    <definedName name="__123Graph_X" localSheetId="5" hidden="1">[1]Daten!#REF!</definedName>
    <definedName name="__123Graph_X" localSheetId="6" hidden="1">[1]Daten!#REF!</definedName>
    <definedName name="__123Graph_X" localSheetId="8" hidden="1">[1]Daten!#REF!</definedName>
    <definedName name="__123Graph_X" localSheetId="9" hidden="1">[1]Daten!#REF!</definedName>
    <definedName name="__123Graph_X" hidden="1">[1]Daten!#REF!</definedName>
    <definedName name="__C22b7" localSheetId="10">#REF!</definedName>
    <definedName name="__C22b7" localSheetId="1">#REF!</definedName>
    <definedName name="__C22b7" localSheetId="4">#REF!</definedName>
    <definedName name="__C22b7" localSheetId="6">#REF!</definedName>
    <definedName name="__C22b7" localSheetId="8">#REF!</definedName>
    <definedName name="__C22b7" localSheetId="9">#REF!</definedName>
    <definedName name="__C22b7">#REF!</definedName>
    <definedName name="_C22b7" localSheetId="10">#REF!</definedName>
    <definedName name="_C22b7" localSheetId="1">#REF!</definedName>
    <definedName name="_C22b7" localSheetId="4">#REF!</definedName>
    <definedName name="_C22b7" localSheetId="6">#REF!</definedName>
    <definedName name="_C22b7" localSheetId="8">#REF!</definedName>
    <definedName name="_C22b7" localSheetId="9">#REF!</definedName>
    <definedName name="_C22b7">#REF!</definedName>
    <definedName name="_Fill" localSheetId="0" hidden="1">#REF!</definedName>
    <definedName name="_Fill" localSheetId="10" hidden="1">#REF!</definedName>
    <definedName name="_Fill" localSheetId="1" hidden="1">#REF!</definedName>
    <definedName name="_Fill" localSheetId="4" hidden="1">#REF!</definedName>
    <definedName name="_Fill" localSheetId="5" hidden="1">#REF!</definedName>
    <definedName name="_Fill" localSheetId="6" hidden="1">#REF!</definedName>
    <definedName name="_Fill" localSheetId="8" hidden="1">#REF!</definedName>
    <definedName name="_Fill" localSheetId="9" hidden="1">#REF!</definedName>
    <definedName name="_Fill" hidden="1">#REF!</definedName>
    <definedName name="aaaa" localSheetId="10">#REF!</definedName>
    <definedName name="aaaa" localSheetId="1">#REF!</definedName>
    <definedName name="aaaa" localSheetId="6">#REF!</definedName>
    <definedName name="aaaa" localSheetId="8">#REF!</definedName>
    <definedName name="aaaa" localSheetId="9">#REF!</definedName>
    <definedName name="aaaa">#REF!</definedName>
    <definedName name="aaaaa" localSheetId="10">#REF!</definedName>
    <definedName name="aaaaa" localSheetId="1">#REF!</definedName>
    <definedName name="aaaaa" localSheetId="6">#REF!</definedName>
    <definedName name="aaaaa" localSheetId="8">#REF!</definedName>
    <definedName name="aaaaa" localSheetId="9">#REF!</definedName>
    <definedName name="aaaaa">#REF!</definedName>
    <definedName name="aaaaadad" localSheetId="10">#REF!</definedName>
    <definedName name="aaaaadad" localSheetId="1">#REF!</definedName>
    <definedName name="aaaaadad" localSheetId="6">#REF!</definedName>
    <definedName name="aaaaadad" localSheetId="8">#REF!</definedName>
    <definedName name="aaaaadad" localSheetId="9">#REF!</definedName>
    <definedName name="aaaaadad">#REF!</definedName>
    <definedName name="aadasd" localSheetId="10">#REF!</definedName>
    <definedName name="aadasd" localSheetId="1">#REF!</definedName>
    <definedName name="aadasd" localSheetId="6">#REF!</definedName>
    <definedName name="aadasd" localSheetId="8">#REF!</definedName>
    <definedName name="aadasd" localSheetId="9">#REF!</definedName>
    <definedName name="aadasd">#REF!</definedName>
    <definedName name="Abb.G33A" localSheetId="10">#REF!</definedName>
    <definedName name="Abb.G33A" localSheetId="1">#REF!</definedName>
    <definedName name="Abb.G33A" localSheetId="6">#REF!</definedName>
    <definedName name="Abb.G33A" localSheetId="8">#REF!</definedName>
    <definedName name="Abb.G33A" localSheetId="9">#REF!</definedName>
    <definedName name="Abb.G33A">#REF!</definedName>
    <definedName name="Abschluss" localSheetId="10">#REF!</definedName>
    <definedName name="Abschluss" localSheetId="1">#REF!</definedName>
    <definedName name="Abschluss" localSheetId="6">#REF!</definedName>
    <definedName name="Abschluss" localSheetId="8">#REF!</definedName>
    <definedName name="Abschluss" localSheetId="9">#REF!</definedName>
    <definedName name="Abschluss">#REF!</definedName>
    <definedName name="Abschlussart" localSheetId="10">#REF!</definedName>
    <definedName name="Abschlussart" localSheetId="1">#REF!</definedName>
    <definedName name="Abschlussart" localSheetId="6">#REF!</definedName>
    <definedName name="Abschlussart" localSheetId="8">#REF!</definedName>
    <definedName name="Abschlussart" localSheetId="9">#REF!</definedName>
    <definedName name="Abschlussart">#REF!</definedName>
    <definedName name="ad" localSheetId="10">#REF!</definedName>
    <definedName name="ad" localSheetId="1">#REF!</definedName>
    <definedName name="ad" localSheetId="6">#REF!</definedName>
    <definedName name="ad" localSheetId="8">#REF!</definedName>
    <definedName name="ad" localSheetId="9">#REF!</definedName>
    <definedName name="ad">#REF!</definedName>
    <definedName name="adadasd" localSheetId="10">#REF!</definedName>
    <definedName name="adadasd" localSheetId="1">#REF!</definedName>
    <definedName name="adadasd" localSheetId="6">#REF!</definedName>
    <definedName name="adadasd" localSheetId="8">#REF!</definedName>
    <definedName name="adadasd" localSheetId="9">#REF!</definedName>
    <definedName name="adadasd">#REF!</definedName>
    <definedName name="ads" localSheetId="10">#REF!</definedName>
    <definedName name="ads" localSheetId="1">#REF!</definedName>
    <definedName name="ads" localSheetId="6">#REF!</definedName>
    <definedName name="ads" localSheetId="8">#REF!</definedName>
    <definedName name="ads" localSheetId="9">#REF!</definedName>
    <definedName name="ads">#REF!</definedName>
    <definedName name="Alle">[2]MZ_Daten!$E$1:$E$65536</definedName>
    <definedName name="Alter" localSheetId="10">#REF!</definedName>
    <definedName name="Alter" localSheetId="1">#REF!</definedName>
    <definedName name="Alter" localSheetId="4">#REF!</definedName>
    <definedName name="Alter" localSheetId="6">#REF!</definedName>
    <definedName name="Alter" localSheetId="8">#REF!</definedName>
    <definedName name="Alter" localSheetId="9">#REF!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10">#REF!</definedName>
    <definedName name="asas" localSheetId="1">#REF!</definedName>
    <definedName name="asas" localSheetId="4">#REF!</definedName>
    <definedName name="asas" localSheetId="6">#REF!</definedName>
    <definedName name="asas" localSheetId="8">#REF!</definedName>
    <definedName name="asas" localSheetId="9">#REF!</definedName>
    <definedName name="asas">#REF!</definedName>
    <definedName name="BaMa_Key" localSheetId="10">#REF!</definedName>
    <definedName name="BaMa_Key" localSheetId="1">#REF!</definedName>
    <definedName name="BaMa_Key" localSheetId="4">#REF!</definedName>
    <definedName name="BaMa_Key" localSheetId="6">#REF!</definedName>
    <definedName name="BaMa_Key" localSheetId="8">#REF!</definedName>
    <definedName name="BaMa_Key" localSheetId="9">#REF!</definedName>
    <definedName name="BaMa_Key">#REF!</definedName>
    <definedName name="bbbbbbbbbbbb" localSheetId="10">#REF!</definedName>
    <definedName name="bbbbbbbbbbbb" localSheetId="1">#REF!</definedName>
    <definedName name="bbbbbbbbbbbb" localSheetId="4">#REF!</definedName>
    <definedName name="bbbbbbbbbbbb" localSheetId="6">#REF!</definedName>
    <definedName name="bbbbbbbbbbbb" localSheetId="8">#REF!</definedName>
    <definedName name="bbbbbbbbbbbb" localSheetId="9">#REF!</definedName>
    <definedName name="bbbbbbbbbbbb">#REF!</definedName>
    <definedName name="BERUFSFACHSCHULE">[2]MZ_Daten!$T$1:$T$65536</definedName>
    <definedName name="BFS_Insg" localSheetId="10">#REF!</definedName>
    <definedName name="BFS_Insg" localSheetId="1">#REF!</definedName>
    <definedName name="BFS_Insg" localSheetId="4">#REF!</definedName>
    <definedName name="BFS_Insg" localSheetId="6">#REF!</definedName>
    <definedName name="BFS_Insg" localSheetId="8">#REF!</definedName>
    <definedName name="BFS_Insg" localSheetId="9">#REF!</definedName>
    <definedName name="BFS_Insg">#REF!</definedName>
    <definedName name="BFS_Schlüssel" localSheetId="10">#REF!</definedName>
    <definedName name="BFS_Schlüssel" localSheetId="1">#REF!</definedName>
    <definedName name="BFS_Schlüssel" localSheetId="4">#REF!</definedName>
    <definedName name="BFS_Schlüssel" localSheetId="6">#REF!</definedName>
    <definedName name="BFS_Schlüssel" localSheetId="8">#REF!</definedName>
    <definedName name="BFS_Schlüssel" localSheetId="9">#REF!</definedName>
    <definedName name="BFS_Schlüssel">#REF!</definedName>
    <definedName name="BFS_Weibl" localSheetId="10">#REF!</definedName>
    <definedName name="BFS_Weibl" localSheetId="1">#REF!</definedName>
    <definedName name="BFS_Weibl" localSheetId="4">#REF!</definedName>
    <definedName name="BFS_Weibl" localSheetId="6">#REF!</definedName>
    <definedName name="BFS_Weibl" localSheetId="8">#REF!</definedName>
    <definedName name="BFS_Weibl" localSheetId="9">#REF!</definedName>
    <definedName name="BFS_Weibl">#REF!</definedName>
    <definedName name="BGJ_Daten_Insg" localSheetId="10">#REF!</definedName>
    <definedName name="BGJ_Daten_Insg" localSheetId="1">#REF!</definedName>
    <definedName name="BGJ_Daten_Insg" localSheetId="6">#REF!</definedName>
    <definedName name="BGJ_Daten_Insg" localSheetId="8">#REF!</definedName>
    <definedName name="BGJ_Daten_Insg" localSheetId="9">#REF!</definedName>
    <definedName name="BGJ_Daten_Insg">#REF!</definedName>
    <definedName name="BGJ_Daten_Weibl" localSheetId="10">#REF!</definedName>
    <definedName name="BGJ_Daten_Weibl" localSheetId="1">#REF!</definedName>
    <definedName name="BGJ_Daten_Weibl" localSheetId="6">#REF!</definedName>
    <definedName name="BGJ_Daten_Weibl" localSheetId="8">#REF!</definedName>
    <definedName name="BGJ_Daten_Weibl" localSheetId="9">#REF!</definedName>
    <definedName name="BGJ_Daten_Weibl">#REF!</definedName>
    <definedName name="BGJ_Schlüssel" localSheetId="10">#REF!</definedName>
    <definedName name="BGJ_Schlüssel" localSheetId="1">#REF!</definedName>
    <definedName name="BGJ_Schlüssel" localSheetId="6">#REF!</definedName>
    <definedName name="BGJ_Schlüssel" localSheetId="8">#REF!</definedName>
    <definedName name="BGJ_Schlüssel" localSheetId="9">#REF!</definedName>
    <definedName name="BGJ_Schlüssel">#REF!</definedName>
    <definedName name="BS_Insg" localSheetId="10">#REF!</definedName>
    <definedName name="BS_Insg" localSheetId="1">#REF!</definedName>
    <definedName name="BS_Insg" localSheetId="6">#REF!</definedName>
    <definedName name="BS_Insg" localSheetId="8">#REF!</definedName>
    <definedName name="BS_Insg" localSheetId="9">#REF!</definedName>
    <definedName name="BS_Insg">#REF!</definedName>
    <definedName name="BS_MitAngabe">[2]MZ_Daten!$AE$1:$AE$65536</definedName>
    <definedName name="BS_OhneAbschluss">[2]MZ_Daten!$AB$1:$AB$65536</definedName>
    <definedName name="BS_OhneAngabe">[2]MZ_Daten!$AA$1:$AA$65536</definedName>
    <definedName name="BS_Schlüssel" localSheetId="10">#REF!</definedName>
    <definedName name="BS_Schlüssel" localSheetId="1">#REF!</definedName>
    <definedName name="BS_Schlüssel" localSheetId="4">#REF!</definedName>
    <definedName name="BS_Schlüssel" localSheetId="6">#REF!</definedName>
    <definedName name="BS_Schlüssel" localSheetId="8">#REF!</definedName>
    <definedName name="BS_Schlüssel" localSheetId="9">#REF!</definedName>
    <definedName name="BS_Schlüssel">#REF!</definedName>
    <definedName name="BS_Weibl" localSheetId="10">#REF!</definedName>
    <definedName name="BS_Weibl" localSheetId="1">#REF!</definedName>
    <definedName name="BS_Weibl" localSheetId="4">#REF!</definedName>
    <definedName name="BS_Weibl" localSheetId="6">#REF!</definedName>
    <definedName name="BS_Weibl" localSheetId="8">#REF!</definedName>
    <definedName name="BS_Weibl" localSheetId="9">#REF!</definedName>
    <definedName name="BS_Weibl">#REF!</definedName>
    <definedName name="BVJ">[2]MZ_Daten!$R$1:$R$65536</definedName>
    <definedName name="d" localSheetId="10">#REF!</definedName>
    <definedName name="d" localSheetId="1">#REF!</definedName>
    <definedName name="d" localSheetId="4">#REF!</definedName>
    <definedName name="d" localSheetId="6">#REF!</definedName>
    <definedName name="d" localSheetId="8">#REF!</definedName>
    <definedName name="d" localSheetId="9">#REF!</definedName>
    <definedName name="d">#REF!</definedName>
    <definedName name="dddddddddd" localSheetId="10">#REF!</definedName>
    <definedName name="dddddddddd" localSheetId="1">#REF!</definedName>
    <definedName name="dddddddddd" localSheetId="4">#REF!</definedName>
    <definedName name="dddddddddd" localSheetId="6">#REF!</definedName>
    <definedName name="dddddddddd" localSheetId="8">#REF!</definedName>
    <definedName name="dddddddddd" localSheetId="9">#REF!</definedName>
    <definedName name="dddddddddd">#REF!</definedName>
    <definedName name="dgdhfd" localSheetId="10">#REF!</definedName>
    <definedName name="dgdhfd" localSheetId="1">#REF!</definedName>
    <definedName name="dgdhfd" localSheetId="4">#REF!</definedName>
    <definedName name="dgdhfd" localSheetId="6">#REF!</definedName>
    <definedName name="dgdhfd" localSheetId="8">#REF!</definedName>
    <definedName name="dgdhfd" localSheetId="9">#REF!</definedName>
    <definedName name="dgdhfd">#REF!</definedName>
    <definedName name="DOKPROT" localSheetId="10">#REF!</definedName>
    <definedName name="DOKPROT" localSheetId="1">#REF!</definedName>
    <definedName name="DOKPROT" localSheetId="6">#REF!</definedName>
    <definedName name="DOKPROT" localSheetId="8">#REF!</definedName>
    <definedName name="DOKPROT" localSheetId="9">#REF!</definedName>
    <definedName name="DOKPROT">#REF!</definedName>
    <definedName name="drei_jährige_FS_Insg" localSheetId="10">#REF!</definedName>
    <definedName name="drei_jährige_FS_Insg" localSheetId="1">#REF!</definedName>
    <definedName name="drei_jährige_FS_Insg" localSheetId="6">#REF!</definedName>
    <definedName name="drei_jährige_FS_Insg" localSheetId="8">#REF!</definedName>
    <definedName name="drei_jährige_FS_Insg" localSheetId="9">#REF!</definedName>
    <definedName name="drei_jährige_FS_Insg">#REF!</definedName>
    <definedName name="drei_jährige_FS_Schlüssel" localSheetId="10">#REF!</definedName>
    <definedName name="drei_jährige_FS_Schlüssel" localSheetId="1">#REF!</definedName>
    <definedName name="drei_jährige_FS_Schlüssel" localSheetId="6">#REF!</definedName>
    <definedName name="drei_jährige_FS_Schlüssel" localSheetId="8">#REF!</definedName>
    <definedName name="drei_jährige_FS_Schlüssel" localSheetId="9">#REF!</definedName>
    <definedName name="drei_jährige_FS_Schlüssel">#REF!</definedName>
    <definedName name="drei_jährige_FS_Weibl" localSheetId="10">#REF!</definedName>
    <definedName name="drei_jährige_FS_Weibl" localSheetId="1">#REF!</definedName>
    <definedName name="drei_jährige_FS_Weibl" localSheetId="6">#REF!</definedName>
    <definedName name="drei_jährige_FS_Weibl" localSheetId="8">#REF!</definedName>
    <definedName name="drei_jährige_FS_Weibl" localSheetId="9">#REF!</definedName>
    <definedName name="drei_jährige_FS_Weibl">#REF!</definedName>
    <definedName name="DRUAU01" localSheetId="10">#REF!</definedName>
    <definedName name="DRUAU01" localSheetId="1">#REF!</definedName>
    <definedName name="DRUAU01" localSheetId="6">#REF!</definedName>
    <definedName name="DRUAU01" localSheetId="8">#REF!</definedName>
    <definedName name="DRUAU01" localSheetId="9">#REF!</definedName>
    <definedName name="DRUAU01">#REF!</definedName>
    <definedName name="DRUAU02" localSheetId="10">#REF!</definedName>
    <definedName name="DRUAU02" localSheetId="1">#REF!</definedName>
    <definedName name="DRUAU02" localSheetId="6">#REF!</definedName>
    <definedName name="DRUAU02" localSheetId="8">#REF!</definedName>
    <definedName name="DRUAU02" localSheetId="9">#REF!</definedName>
    <definedName name="DRUAU02">#REF!</definedName>
    <definedName name="DRUAU03" localSheetId="10">#REF!</definedName>
    <definedName name="DRUAU03" localSheetId="1">#REF!</definedName>
    <definedName name="DRUAU03" localSheetId="6">#REF!</definedName>
    <definedName name="DRUAU03" localSheetId="8">#REF!</definedName>
    <definedName name="DRUAU03" localSheetId="9">#REF!</definedName>
    <definedName name="DRUAU03">#REF!</definedName>
    <definedName name="DRUAU04" localSheetId="10">#REF!</definedName>
    <definedName name="DRUAU04" localSheetId="1">#REF!</definedName>
    <definedName name="DRUAU04" localSheetId="6">#REF!</definedName>
    <definedName name="DRUAU04" localSheetId="8">#REF!</definedName>
    <definedName name="DRUAU04" localSheetId="9">#REF!</definedName>
    <definedName name="DRUAU04">#REF!</definedName>
    <definedName name="DRUAU04A" localSheetId="10">#REF!</definedName>
    <definedName name="DRUAU04A" localSheetId="1">#REF!</definedName>
    <definedName name="DRUAU04A" localSheetId="6">#REF!</definedName>
    <definedName name="DRUAU04A" localSheetId="8">#REF!</definedName>
    <definedName name="DRUAU04A" localSheetId="9">#REF!</definedName>
    <definedName name="DRUAU04A">#REF!</definedName>
    <definedName name="DRUAU05" localSheetId="10">#REF!</definedName>
    <definedName name="DRUAU05" localSheetId="1">#REF!</definedName>
    <definedName name="DRUAU05" localSheetId="6">#REF!</definedName>
    <definedName name="DRUAU05" localSheetId="8">#REF!</definedName>
    <definedName name="DRUAU05" localSheetId="9">#REF!</definedName>
    <definedName name="DRUAU05">#REF!</definedName>
    <definedName name="DRUAU06" localSheetId="10">#REF!</definedName>
    <definedName name="DRUAU06" localSheetId="1">#REF!</definedName>
    <definedName name="DRUAU06" localSheetId="6">#REF!</definedName>
    <definedName name="DRUAU06" localSheetId="8">#REF!</definedName>
    <definedName name="DRUAU06" localSheetId="9">#REF!</definedName>
    <definedName name="DRUAU06">#REF!</definedName>
    <definedName name="DRUAU06A" localSheetId="10">#REF!</definedName>
    <definedName name="DRUAU06A" localSheetId="1">#REF!</definedName>
    <definedName name="DRUAU06A" localSheetId="6">#REF!</definedName>
    <definedName name="DRUAU06A" localSheetId="8">#REF!</definedName>
    <definedName name="DRUAU06A" localSheetId="9">#REF!</definedName>
    <definedName name="DRUAU06A">#REF!</definedName>
    <definedName name="DRUCK01" localSheetId="10">#REF!</definedName>
    <definedName name="DRUCK01" localSheetId="1">#REF!</definedName>
    <definedName name="DRUCK01" localSheetId="6">#REF!</definedName>
    <definedName name="DRUCK01" localSheetId="8">#REF!</definedName>
    <definedName name="DRUCK01" localSheetId="9">#REF!</definedName>
    <definedName name="DRUCK01">#REF!</definedName>
    <definedName name="DRUCK02" localSheetId="10">#REF!</definedName>
    <definedName name="DRUCK02" localSheetId="1">#REF!</definedName>
    <definedName name="DRUCK02" localSheetId="6">#REF!</definedName>
    <definedName name="DRUCK02" localSheetId="8">#REF!</definedName>
    <definedName name="DRUCK02" localSheetId="9">#REF!</definedName>
    <definedName name="DRUCK02">#REF!</definedName>
    <definedName name="DRUCK03" localSheetId="10">#REF!</definedName>
    <definedName name="DRUCK03" localSheetId="1">#REF!</definedName>
    <definedName name="DRUCK03" localSheetId="6">#REF!</definedName>
    <definedName name="DRUCK03" localSheetId="8">#REF!</definedName>
    <definedName name="DRUCK03" localSheetId="9">#REF!</definedName>
    <definedName name="DRUCK03">#REF!</definedName>
    <definedName name="DRUCK04" localSheetId="10">#REF!</definedName>
    <definedName name="DRUCK04" localSheetId="1">#REF!</definedName>
    <definedName name="DRUCK04" localSheetId="6">#REF!</definedName>
    <definedName name="DRUCK04" localSheetId="8">#REF!</definedName>
    <definedName name="DRUCK04" localSheetId="9">#REF!</definedName>
    <definedName name="DRUCK04">#REF!</definedName>
    <definedName name="DRUCK05" localSheetId="10">#REF!</definedName>
    <definedName name="DRUCK05" localSheetId="1">#REF!</definedName>
    <definedName name="DRUCK05" localSheetId="6">#REF!</definedName>
    <definedName name="DRUCK05" localSheetId="8">#REF!</definedName>
    <definedName name="DRUCK05" localSheetId="9">#REF!</definedName>
    <definedName name="DRUCK05">#REF!</definedName>
    <definedName name="DRUCK06" localSheetId="10">#REF!</definedName>
    <definedName name="DRUCK06" localSheetId="1">#REF!</definedName>
    <definedName name="DRUCK06" localSheetId="6">#REF!</definedName>
    <definedName name="DRUCK06" localSheetId="8">#REF!</definedName>
    <definedName name="DRUCK06" localSheetId="9">#REF!</definedName>
    <definedName name="DRUCK06">#REF!</definedName>
    <definedName name="DRUCK07" localSheetId="10">#REF!</definedName>
    <definedName name="DRUCK07" localSheetId="1">#REF!</definedName>
    <definedName name="DRUCK07" localSheetId="6">#REF!</definedName>
    <definedName name="DRUCK07" localSheetId="8">#REF!</definedName>
    <definedName name="DRUCK07" localSheetId="9">#REF!</definedName>
    <definedName name="DRUCK07">#REF!</definedName>
    <definedName name="DRUCK08" localSheetId="10">#REF!</definedName>
    <definedName name="DRUCK08" localSheetId="1">#REF!</definedName>
    <definedName name="DRUCK08" localSheetId="6">#REF!</definedName>
    <definedName name="DRUCK08" localSheetId="8">#REF!</definedName>
    <definedName name="DRUCK08" localSheetId="9">#REF!</definedName>
    <definedName name="DRUCK08">#REF!</definedName>
    <definedName name="DRUCK09" localSheetId="10">#REF!</definedName>
    <definedName name="DRUCK09" localSheetId="1">#REF!</definedName>
    <definedName name="DRUCK09" localSheetId="6">#REF!</definedName>
    <definedName name="DRUCK09" localSheetId="8">#REF!</definedName>
    <definedName name="DRUCK09" localSheetId="9">#REF!</definedName>
    <definedName name="DRUCK09">#REF!</definedName>
    <definedName name="DRUCK10" localSheetId="10">#REF!</definedName>
    <definedName name="DRUCK10" localSheetId="1">#REF!</definedName>
    <definedName name="DRUCK10" localSheetId="6">#REF!</definedName>
    <definedName name="DRUCK10" localSheetId="8">#REF!</definedName>
    <definedName name="DRUCK10" localSheetId="9">#REF!</definedName>
    <definedName name="DRUCK10">#REF!</definedName>
    <definedName name="DRUCK11" localSheetId="10">#REF!</definedName>
    <definedName name="DRUCK11" localSheetId="1">#REF!</definedName>
    <definedName name="DRUCK11" localSheetId="6">#REF!</definedName>
    <definedName name="DRUCK11" localSheetId="8">#REF!</definedName>
    <definedName name="DRUCK11" localSheetId="9">#REF!</definedName>
    <definedName name="DRUCK11">#REF!</definedName>
    <definedName name="DRUCK11A" localSheetId="10">#REF!</definedName>
    <definedName name="DRUCK11A" localSheetId="1">#REF!</definedName>
    <definedName name="DRUCK11A" localSheetId="6">#REF!</definedName>
    <definedName name="DRUCK11A" localSheetId="8">#REF!</definedName>
    <definedName name="DRUCK11A" localSheetId="9">#REF!</definedName>
    <definedName name="DRUCK11A">#REF!</definedName>
    <definedName name="DRUCK11B" localSheetId="10">#REF!</definedName>
    <definedName name="DRUCK11B" localSheetId="1">#REF!</definedName>
    <definedName name="DRUCK11B" localSheetId="6">#REF!</definedName>
    <definedName name="DRUCK11B" localSheetId="8">#REF!</definedName>
    <definedName name="DRUCK11B" localSheetId="9">#REF!</definedName>
    <definedName name="DRUCK11B">#REF!</definedName>
    <definedName name="DRUCK12" localSheetId="10">#REF!</definedName>
    <definedName name="DRUCK12" localSheetId="1">#REF!</definedName>
    <definedName name="DRUCK12" localSheetId="6">#REF!</definedName>
    <definedName name="DRUCK12" localSheetId="8">#REF!</definedName>
    <definedName name="DRUCK12" localSheetId="9">#REF!</definedName>
    <definedName name="DRUCK12">#REF!</definedName>
    <definedName name="DRUCK13" localSheetId="10">#REF!</definedName>
    <definedName name="DRUCK13" localSheetId="1">#REF!</definedName>
    <definedName name="DRUCK13" localSheetId="6">#REF!</definedName>
    <definedName name="DRUCK13" localSheetId="8">#REF!</definedName>
    <definedName name="DRUCK13" localSheetId="9">#REF!</definedName>
    <definedName name="DRUCK13">#REF!</definedName>
    <definedName name="DRUCK14" localSheetId="10">#REF!</definedName>
    <definedName name="DRUCK14" localSheetId="1">#REF!</definedName>
    <definedName name="DRUCK14" localSheetId="6">#REF!</definedName>
    <definedName name="DRUCK14" localSheetId="8">#REF!</definedName>
    <definedName name="DRUCK14" localSheetId="9">#REF!</definedName>
    <definedName name="DRUCK14">#REF!</definedName>
    <definedName name="DRUCK15" localSheetId="10">#REF!</definedName>
    <definedName name="DRUCK15" localSheetId="1">#REF!</definedName>
    <definedName name="DRUCK15" localSheetId="6">#REF!</definedName>
    <definedName name="DRUCK15" localSheetId="8">#REF!</definedName>
    <definedName name="DRUCK15" localSheetId="9">#REF!</definedName>
    <definedName name="DRUCK15">#REF!</definedName>
    <definedName name="DRUCK16" localSheetId="10">#REF!</definedName>
    <definedName name="DRUCK16" localSheetId="1">#REF!</definedName>
    <definedName name="DRUCK16" localSheetId="6">#REF!</definedName>
    <definedName name="DRUCK16" localSheetId="8">#REF!</definedName>
    <definedName name="DRUCK16" localSheetId="9">#REF!</definedName>
    <definedName name="DRUCK16">#REF!</definedName>
    <definedName name="DRUCK17" localSheetId="10">#REF!</definedName>
    <definedName name="DRUCK17" localSheetId="1">#REF!</definedName>
    <definedName name="DRUCK17" localSheetId="6">#REF!</definedName>
    <definedName name="DRUCK17" localSheetId="8">#REF!</definedName>
    <definedName name="DRUCK17" localSheetId="9">#REF!</definedName>
    <definedName name="DRUCK17">#REF!</definedName>
    <definedName name="DRUCK18" localSheetId="10">#REF!</definedName>
    <definedName name="DRUCK18" localSheetId="1">#REF!</definedName>
    <definedName name="DRUCK18" localSheetId="6">#REF!</definedName>
    <definedName name="DRUCK18" localSheetId="8">#REF!</definedName>
    <definedName name="DRUCK18" localSheetId="9">#REF!</definedName>
    <definedName name="DRUCK18">#REF!</definedName>
    <definedName name="DRUCK19" localSheetId="10">#REF!</definedName>
    <definedName name="DRUCK19" localSheetId="1">#REF!</definedName>
    <definedName name="DRUCK19" localSheetId="6">#REF!</definedName>
    <definedName name="DRUCK19" localSheetId="8">#REF!</definedName>
    <definedName name="DRUCK19" localSheetId="9">#REF!</definedName>
    <definedName name="DRUCK19">#REF!</definedName>
    <definedName name="DRUCK1A" localSheetId="10">#REF!</definedName>
    <definedName name="DRUCK1A" localSheetId="1">#REF!</definedName>
    <definedName name="DRUCK1A" localSheetId="6">#REF!</definedName>
    <definedName name="DRUCK1A" localSheetId="8">#REF!</definedName>
    <definedName name="DRUCK1A" localSheetId="9">#REF!</definedName>
    <definedName name="DRUCK1A">#REF!</definedName>
    <definedName name="DRUCK1B" localSheetId="10">#REF!</definedName>
    <definedName name="DRUCK1B" localSheetId="1">#REF!</definedName>
    <definedName name="DRUCK1B" localSheetId="6">#REF!</definedName>
    <definedName name="DRUCK1B" localSheetId="8">#REF!</definedName>
    <definedName name="DRUCK1B" localSheetId="9">#REF!</definedName>
    <definedName name="DRUCK1B">#REF!</definedName>
    <definedName name="DRUCK20" localSheetId="10">#REF!</definedName>
    <definedName name="DRUCK20" localSheetId="1">#REF!</definedName>
    <definedName name="DRUCK20" localSheetId="6">#REF!</definedName>
    <definedName name="DRUCK20" localSheetId="8">#REF!</definedName>
    <definedName name="DRUCK20" localSheetId="9">#REF!</definedName>
    <definedName name="DRUCK20">#REF!</definedName>
    <definedName name="DRUCK21" localSheetId="10">#REF!</definedName>
    <definedName name="DRUCK21" localSheetId="1">#REF!</definedName>
    <definedName name="DRUCK21" localSheetId="6">#REF!</definedName>
    <definedName name="DRUCK21" localSheetId="8">#REF!</definedName>
    <definedName name="DRUCK21" localSheetId="9">#REF!</definedName>
    <definedName name="DRUCK21">#REF!</definedName>
    <definedName name="DRUCK22" localSheetId="10">#REF!</definedName>
    <definedName name="DRUCK22" localSheetId="1">#REF!</definedName>
    <definedName name="DRUCK22" localSheetId="6">#REF!</definedName>
    <definedName name="DRUCK22" localSheetId="8">#REF!</definedName>
    <definedName name="DRUCK22" localSheetId="9">#REF!</definedName>
    <definedName name="DRUCK22">#REF!</definedName>
    <definedName name="DRUCK23" localSheetId="10">#REF!</definedName>
    <definedName name="DRUCK23" localSheetId="1">#REF!</definedName>
    <definedName name="DRUCK23" localSheetId="6">#REF!</definedName>
    <definedName name="DRUCK23" localSheetId="8">#REF!</definedName>
    <definedName name="DRUCK23" localSheetId="9">#REF!</definedName>
    <definedName name="DRUCK23">#REF!</definedName>
    <definedName name="DRUCK24" localSheetId="10">#REF!</definedName>
    <definedName name="DRUCK24" localSheetId="1">#REF!</definedName>
    <definedName name="DRUCK24" localSheetId="6">#REF!</definedName>
    <definedName name="DRUCK24" localSheetId="8">#REF!</definedName>
    <definedName name="DRUCK24" localSheetId="9">#REF!</definedName>
    <definedName name="DRUCK24">#REF!</definedName>
    <definedName name="DRUCK25" localSheetId="10">#REF!</definedName>
    <definedName name="DRUCK25" localSheetId="1">#REF!</definedName>
    <definedName name="DRUCK25" localSheetId="6">#REF!</definedName>
    <definedName name="DRUCK25" localSheetId="8">#REF!</definedName>
    <definedName name="DRUCK25" localSheetId="9">#REF!</definedName>
    <definedName name="DRUCK25">#REF!</definedName>
    <definedName name="DRUCK26" localSheetId="10">#REF!</definedName>
    <definedName name="DRUCK26" localSheetId="1">#REF!</definedName>
    <definedName name="DRUCK26" localSheetId="6">#REF!</definedName>
    <definedName name="DRUCK26" localSheetId="8">#REF!</definedName>
    <definedName name="DRUCK26" localSheetId="9">#REF!</definedName>
    <definedName name="DRUCK26">#REF!</definedName>
    <definedName name="DRUCK27" localSheetId="10">#REF!</definedName>
    <definedName name="DRUCK27" localSheetId="1">#REF!</definedName>
    <definedName name="DRUCK27" localSheetId="6">#REF!</definedName>
    <definedName name="DRUCK27" localSheetId="8">#REF!</definedName>
    <definedName name="DRUCK27" localSheetId="9">#REF!</definedName>
    <definedName name="DRUCK27">#REF!</definedName>
    <definedName name="DRUCK28" localSheetId="10">#REF!</definedName>
    <definedName name="DRUCK28" localSheetId="1">#REF!</definedName>
    <definedName name="DRUCK28" localSheetId="6">#REF!</definedName>
    <definedName name="DRUCK28" localSheetId="8">#REF!</definedName>
    <definedName name="DRUCK28" localSheetId="9">#REF!</definedName>
    <definedName name="DRUCK28">#REF!</definedName>
    <definedName name="DRUCK29" localSheetId="10">#REF!</definedName>
    <definedName name="DRUCK29" localSheetId="1">#REF!</definedName>
    <definedName name="DRUCK29" localSheetId="6">#REF!</definedName>
    <definedName name="DRUCK29" localSheetId="8">#REF!</definedName>
    <definedName name="DRUCK29" localSheetId="9">#REF!</definedName>
    <definedName name="DRUCK29">#REF!</definedName>
    <definedName name="DRUCK30" localSheetId="10">#REF!</definedName>
    <definedName name="DRUCK30" localSheetId="1">#REF!</definedName>
    <definedName name="DRUCK30" localSheetId="6">#REF!</definedName>
    <definedName name="DRUCK30" localSheetId="8">#REF!</definedName>
    <definedName name="DRUCK30" localSheetId="9">#REF!</definedName>
    <definedName name="DRUCK30">#REF!</definedName>
    <definedName name="DRUCK31" localSheetId="10">#REF!</definedName>
    <definedName name="DRUCK31" localSheetId="1">#REF!</definedName>
    <definedName name="DRUCK31" localSheetId="6">#REF!</definedName>
    <definedName name="DRUCK31" localSheetId="8">#REF!</definedName>
    <definedName name="DRUCK31" localSheetId="9">#REF!</definedName>
    <definedName name="DRUCK31">#REF!</definedName>
    <definedName name="DRUCK32" localSheetId="10">#REF!</definedName>
    <definedName name="DRUCK32" localSheetId="1">#REF!</definedName>
    <definedName name="DRUCK32" localSheetId="6">#REF!</definedName>
    <definedName name="DRUCK32" localSheetId="8">#REF!</definedName>
    <definedName name="DRUCK32" localSheetId="9">#REF!</definedName>
    <definedName name="DRUCK32">#REF!</definedName>
    <definedName name="DRUCK33" localSheetId="10">#REF!</definedName>
    <definedName name="DRUCK33" localSheetId="1">#REF!</definedName>
    <definedName name="DRUCK33" localSheetId="6">#REF!</definedName>
    <definedName name="DRUCK33" localSheetId="8">#REF!</definedName>
    <definedName name="DRUCK33" localSheetId="9">#REF!</definedName>
    <definedName name="DRUCK33">#REF!</definedName>
    <definedName name="DRUCK34" localSheetId="10">#REF!</definedName>
    <definedName name="DRUCK34" localSheetId="1">#REF!</definedName>
    <definedName name="DRUCK34" localSheetId="6">#REF!</definedName>
    <definedName name="DRUCK34" localSheetId="8">#REF!</definedName>
    <definedName name="DRUCK34" localSheetId="9">#REF!</definedName>
    <definedName name="DRUCK34">#REF!</definedName>
    <definedName name="DRUCK35" localSheetId="10">#REF!</definedName>
    <definedName name="DRUCK35" localSheetId="1">#REF!</definedName>
    <definedName name="DRUCK35" localSheetId="6">#REF!</definedName>
    <definedName name="DRUCK35" localSheetId="8">#REF!</definedName>
    <definedName name="DRUCK35" localSheetId="9">#REF!</definedName>
    <definedName name="DRUCK35">#REF!</definedName>
    <definedName name="DRUCK36" localSheetId="10">#REF!</definedName>
    <definedName name="DRUCK36" localSheetId="1">#REF!</definedName>
    <definedName name="DRUCK36" localSheetId="6">#REF!</definedName>
    <definedName name="DRUCK36" localSheetId="8">#REF!</definedName>
    <definedName name="DRUCK36" localSheetId="9">#REF!</definedName>
    <definedName name="DRUCK36">#REF!</definedName>
    <definedName name="DRUCK37" localSheetId="10">#REF!</definedName>
    <definedName name="DRUCK37" localSheetId="1">#REF!</definedName>
    <definedName name="DRUCK37" localSheetId="6">#REF!</definedName>
    <definedName name="DRUCK37" localSheetId="8">#REF!</definedName>
    <definedName name="DRUCK37" localSheetId="9">#REF!</definedName>
    <definedName name="DRUCK37">#REF!</definedName>
    <definedName name="DRUCK38" localSheetId="10">#REF!</definedName>
    <definedName name="DRUCK38" localSheetId="1">#REF!</definedName>
    <definedName name="DRUCK38" localSheetId="6">#REF!</definedName>
    <definedName name="DRUCK38" localSheetId="8">#REF!</definedName>
    <definedName name="DRUCK38" localSheetId="9">#REF!</definedName>
    <definedName name="DRUCK38">#REF!</definedName>
    <definedName name="DRUCK39" localSheetId="10">#REF!</definedName>
    <definedName name="DRUCK39" localSheetId="1">#REF!</definedName>
    <definedName name="DRUCK39" localSheetId="6">#REF!</definedName>
    <definedName name="DRUCK39" localSheetId="8">#REF!</definedName>
    <definedName name="DRUCK39" localSheetId="9">#REF!</definedName>
    <definedName name="DRUCK39">#REF!</definedName>
    <definedName name="DRUCK40" localSheetId="10">#REF!</definedName>
    <definedName name="DRUCK40" localSheetId="1">#REF!</definedName>
    <definedName name="DRUCK40" localSheetId="6">#REF!</definedName>
    <definedName name="DRUCK40" localSheetId="8">#REF!</definedName>
    <definedName name="DRUCK40" localSheetId="9">#REF!</definedName>
    <definedName name="DRUCK40">#REF!</definedName>
    <definedName name="DRUCK41" localSheetId="10">#REF!</definedName>
    <definedName name="DRUCK41" localSheetId="1">#REF!</definedName>
    <definedName name="DRUCK41" localSheetId="6">#REF!</definedName>
    <definedName name="DRUCK41" localSheetId="8">#REF!</definedName>
    <definedName name="DRUCK41" localSheetId="9">#REF!</definedName>
    <definedName name="DRUCK41">#REF!</definedName>
    <definedName name="Druck41a" localSheetId="10">#REF!</definedName>
    <definedName name="Druck41a" localSheetId="1">#REF!</definedName>
    <definedName name="Druck41a" localSheetId="6">#REF!</definedName>
    <definedName name="Druck41a" localSheetId="8">#REF!</definedName>
    <definedName name="Druck41a" localSheetId="9">#REF!</definedName>
    <definedName name="Druck41a">#REF!</definedName>
    <definedName name="DRUCK42" localSheetId="10">#REF!</definedName>
    <definedName name="DRUCK42" localSheetId="1">#REF!</definedName>
    <definedName name="DRUCK42" localSheetId="6">#REF!</definedName>
    <definedName name="DRUCK42" localSheetId="8">#REF!</definedName>
    <definedName name="DRUCK42" localSheetId="9">#REF!</definedName>
    <definedName name="DRUCK42">#REF!</definedName>
    <definedName name="druck42a" localSheetId="10">#REF!</definedName>
    <definedName name="druck42a" localSheetId="1">#REF!</definedName>
    <definedName name="druck42a" localSheetId="6">#REF!</definedName>
    <definedName name="druck42a" localSheetId="8">#REF!</definedName>
    <definedName name="druck42a" localSheetId="9">#REF!</definedName>
    <definedName name="druck42a">#REF!</definedName>
    <definedName name="DRUCK43" localSheetId="10">#REF!</definedName>
    <definedName name="DRUCK43" localSheetId="1">#REF!</definedName>
    <definedName name="DRUCK43" localSheetId="6">#REF!</definedName>
    <definedName name="DRUCK43" localSheetId="8">#REF!</definedName>
    <definedName name="DRUCK43" localSheetId="9">#REF!</definedName>
    <definedName name="DRUCK43">#REF!</definedName>
    <definedName name="DRUCK44" localSheetId="10">#REF!</definedName>
    <definedName name="DRUCK44" localSheetId="1">#REF!</definedName>
    <definedName name="DRUCK44" localSheetId="6">#REF!</definedName>
    <definedName name="DRUCK44" localSheetId="8">#REF!</definedName>
    <definedName name="DRUCK44" localSheetId="9">#REF!</definedName>
    <definedName name="DRUCK44">#REF!</definedName>
    <definedName name="DRUCK45" localSheetId="10">#REF!</definedName>
    <definedName name="DRUCK45" localSheetId="1">#REF!</definedName>
    <definedName name="DRUCK45" localSheetId="6">#REF!</definedName>
    <definedName name="DRUCK45" localSheetId="8">#REF!</definedName>
    <definedName name="DRUCK45" localSheetId="9">#REF!</definedName>
    <definedName name="DRUCK45">#REF!</definedName>
    <definedName name="DRUCK46" localSheetId="10">#REF!</definedName>
    <definedName name="DRUCK46" localSheetId="1">#REF!</definedName>
    <definedName name="DRUCK46" localSheetId="6">#REF!</definedName>
    <definedName name="DRUCK46" localSheetId="8">#REF!</definedName>
    <definedName name="DRUCK46" localSheetId="9">#REF!</definedName>
    <definedName name="DRUCK46">#REF!</definedName>
    <definedName name="DRUCK47" localSheetId="10">#REF!</definedName>
    <definedName name="DRUCK47" localSheetId="1">#REF!</definedName>
    <definedName name="DRUCK47" localSheetId="6">#REF!</definedName>
    <definedName name="DRUCK47" localSheetId="8">#REF!</definedName>
    <definedName name="DRUCK47" localSheetId="9">#REF!</definedName>
    <definedName name="DRUCK47">#REF!</definedName>
    <definedName name="DRUCK48" localSheetId="10">#REF!</definedName>
    <definedName name="DRUCK48" localSheetId="1">#REF!</definedName>
    <definedName name="DRUCK48" localSheetId="6">#REF!</definedName>
    <definedName name="DRUCK48" localSheetId="8">#REF!</definedName>
    <definedName name="DRUCK48" localSheetId="9">#REF!</definedName>
    <definedName name="DRUCK48">#REF!</definedName>
    <definedName name="DRUCK49" localSheetId="10">#REF!</definedName>
    <definedName name="DRUCK49" localSheetId="1">#REF!</definedName>
    <definedName name="DRUCK49" localSheetId="6">#REF!</definedName>
    <definedName name="DRUCK49" localSheetId="8">#REF!</definedName>
    <definedName name="DRUCK49" localSheetId="9">#REF!</definedName>
    <definedName name="DRUCK49">#REF!</definedName>
    <definedName name="DRUCK50" localSheetId="10">#REF!</definedName>
    <definedName name="DRUCK50" localSheetId="1">#REF!</definedName>
    <definedName name="DRUCK50" localSheetId="6">#REF!</definedName>
    <definedName name="DRUCK50" localSheetId="8">#REF!</definedName>
    <definedName name="DRUCK50" localSheetId="9">#REF!</definedName>
    <definedName name="DRUCK50">#REF!</definedName>
    <definedName name="DRUCK51" localSheetId="10">#REF!</definedName>
    <definedName name="DRUCK51" localSheetId="1">#REF!</definedName>
    <definedName name="DRUCK51" localSheetId="6">#REF!</definedName>
    <definedName name="DRUCK51" localSheetId="8">#REF!</definedName>
    <definedName name="DRUCK51" localSheetId="9">#REF!</definedName>
    <definedName name="DRUCK51">#REF!</definedName>
    <definedName name="DRUCK52" localSheetId="10">#REF!</definedName>
    <definedName name="DRUCK52" localSheetId="1">#REF!</definedName>
    <definedName name="DRUCK52" localSheetId="6">#REF!</definedName>
    <definedName name="DRUCK52" localSheetId="8">#REF!</definedName>
    <definedName name="DRUCK52" localSheetId="9">#REF!</definedName>
    <definedName name="DRUCK52">#REF!</definedName>
    <definedName name="DRUCK53" localSheetId="10">#REF!</definedName>
    <definedName name="DRUCK53" localSheetId="1">#REF!</definedName>
    <definedName name="DRUCK53" localSheetId="6">#REF!</definedName>
    <definedName name="DRUCK53" localSheetId="8">#REF!</definedName>
    <definedName name="DRUCK53" localSheetId="9">#REF!</definedName>
    <definedName name="DRUCK53">#REF!</definedName>
    <definedName name="DRUCK54" localSheetId="10">#REF!</definedName>
    <definedName name="DRUCK54" localSheetId="1">#REF!</definedName>
    <definedName name="DRUCK54" localSheetId="6">#REF!</definedName>
    <definedName name="DRUCK54" localSheetId="8">#REF!</definedName>
    <definedName name="DRUCK54" localSheetId="9">#REF!</definedName>
    <definedName name="DRUCK54">#REF!</definedName>
    <definedName name="DRUCK61" localSheetId="10">#REF!</definedName>
    <definedName name="DRUCK61" localSheetId="1">#REF!</definedName>
    <definedName name="DRUCK61" localSheetId="6">#REF!</definedName>
    <definedName name="DRUCK61" localSheetId="8">#REF!</definedName>
    <definedName name="DRUCK61" localSheetId="9">#REF!</definedName>
    <definedName name="DRUCK61">#REF!</definedName>
    <definedName name="DRUCK62" localSheetId="10">#REF!</definedName>
    <definedName name="DRUCK62" localSheetId="1">#REF!</definedName>
    <definedName name="DRUCK62" localSheetId="6">#REF!</definedName>
    <definedName name="DRUCK62" localSheetId="8">#REF!</definedName>
    <definedName name="DRUCK62" localSheetId="9">#REF!</definedName>
    <definedName name="DRUCK62">#REF!</definedName>
    <definedName name="DRUCK63" localSheetId="10">#REF!</definedName>
    <definedName name="DRUCK63" localSheetId="1">#REF!</definedName>
    <definedName name="DRUCK63" localSheetId="6">#REF!</definedName>
    <definedName name="DRUCK63" localSheetId="8">#REF!</definedName>
    <definedName name="DRUCK63" localSheetId="9">#REF!</definedName>
    <definedName name="DRUCK63">#REF!</definedName>
    <definedName name="DRUCK64" localSheetId="10">#REF!</definedName>
    <definedName name="DRUCK64" localSheetId="1">#REF!</definedName>
    <definedName name="DRUCK64" localSheetId="6">#REF!</definedName>
    <definedName name="DRUCK64" localSheetId="8">#REF!</definedName>
    <definedName name="DRUCK64" localSheetId="9">#REF!</definedName>
    <definedName name="DRUCK64">#REF!</definedName>
    <definedName name="_xlnm.Print_Area" localSheetId="0">Inhalt!$A$4:$K$35</definedName>
    <definedName name="_xlnm.Print_Area" localSheetId="10">'Tab. C1-10web'!$A$1:$G$53</definedName>
    <definedName name="_xlnm.Print_Area" localSheetId="1">'Tab. C1-1web'!$A$1:$L$46</definedName>
    <definedName name="_xlnm.Print_Area" localSheetId="2">'Tab. C1-2web'!$A$1:$AH$29</definedName>
    <definedName name="_xlnm.Print_Area" localSheetId="3">'Tab. C1-3web'!$A$1:$J$47</definedName>
    <definedName name="_xlnm.Print_Area" localSheetId="4">'Tab. C1-4web'!$A$1:$V$79</definedName>
    <definedName name="_xlnm.Print_Area" localSheetId="5">'Tab. C1-5web'!$A$1:$K$123</definedName>
    <definedName name="_xlnm.Print_Area" localSheetId="6">'Tab. C1-6web'!$A$1:$K$23</definedName>
    <definedName name="_xlnm.Print_Area" localSheetId="7">'Tab. C1-7web'!$A$1:$I$64</definedName>
    <definedName name="_xlnm.Print_Area" localSheetId="8">'Tab. C1-8web'!$A$1:$E$61</definedName>
    <definedName name="_xlnm.Print_Area" localSheetId="9">'Tab. C1-9web'!$A$1:$G$65</definedName>
    <definedName name="DRUFS01" localSheetId="10">#REF!</definedName>
    <definedName name="DRUFS01" localSheetId="1">#REF!</definedName>
    <definedName name="DRUFS01" localSheetId="4">#REF!</definedName>
    <definedName name="DRUFS01" localSheetId="6">#REF!</definedName>
    <definedName name="DRUFS01" localSheetId="8">#REF!</definedName>
    <definedName name="DRUFS01" localSheetId="9">#REF!</definedName>
    <definedName name="DRUFS01">#REF!</definedName>
    <definedName name="DRUFS02" localSheetId="10">#REF!</definedName>
    <definedName name="DRUFS02" localSheetId="1">#REF!</definedName>
    <definedName name="DRUFS02" localSheetId="4">#REF!</definedName>
    <definedName name="DRUFS02" localSheetId="6">#REF!</definedName>
    <definedName name="DRUFS02" localSheetId="8">#REF!</definedName>
    <definedName name="DRUFS02" localSheetId="9">#REF!</definedName>
    <definedName name="DRUFS02">#REF!</definedName>
    <definedName name="DRUFS03" localSheetId="10">#REF!</definedName>
    <definedName name="DRUFS03" localSheetId="1">#REF!</definedName>
    <definedName name="DRUFS03" localSheetId="4">#REF!</definedName>
    <definedName name="DRUFS03" localSheetId="6">#REF!</definedName>
    <definedName name="DRUFS03" localSheetId="8">#REF!</definedName>
    <definedName name="DRUFS03" localSheetId="9">#REF!</definedName>
    <definedName name="DRUFS03">#REF!</definedName>
    <definedName name="DRUFS04" localSheetId="10">#REF!</definedName>
    <definedName name="DRUFS04" localSheetId="1">#REF!</definedName>
    <definedName name="DRUFS04" localSheetId="6">#REF!</definedName>
    <definedName name="DRUFS04" localSheetId="8">#REF!</definedName>
    <definedName name="DRUFS04" localSheetId="9">#REF!</definedName>
    <definedName name="DRUFS04">#REF!</definedName>
    <definedName name="DRUFS05" localSheetId="10">#REF!</definedName>
    <definedName name="DRUFS05" localSheetId="1">#REF!</definedName>
    <definedName name="DRUFS05" localSheetId="6">#REF!</definedName>
    <definedName name="DRUFS05" localSheetId="8">#REF!</definedName>
    <definedName name="DRUFS05" localSheetId="9">#REF!</definedName>
    <definedName name="DRUFS05">#REF!</definedName>
    <definedName name="DRUFS06" localSheetId="10">#REF!</definedName>
    <definedName name="DRUFS06" localSheetId="1">#REF!</definedName>
    <definedName name="DRUFS06" localSheetId="6">#REF!</definedName>
    <definedName name="DRUFS06" localSheetId="8">#REF!</definedName>
    <definedName name="DRUFS06" localSheetId="9">#REF!</definedName>
    <definedName name="DRUFS06">#REF!</definedName>
    <definedName name="DRUHI01" localSheetId="10">#REF!</definedName>
    <definedName name="DRUHI01" localSheetId="1">#REF!</definedName>
    <definedName name="DRUHI01" localSheetId="6">#REF!</definedName>
    <definedName name="DRUHI01" localSheetId="8">#REF!</definedName>
    <definedName name="DRUHI01" localSheetId="9">#REF!</definedName>
    <definedName name="DRUHI01">#REF!</definedName>
    <definedName name="DRUHI02" localSheetId="10">#REF!</definedName>
    <definedName name="DRUHI02" localSheetId="1">#REF!</definedName>
    <definedName name="DRUHI02" localSheetId="6">#REF!</definedName>
    <definedName name="DRUHI02" localSheetId="8">#REF!</definedName>
    <definedName name="DRUHI02" localSheetId="9">#REF!</definedName>
    <definedName name="DRUHI02">#REF!</definedName>
    <definedName name="DRUHI03" localSheetId="10">#REF!</definedName>
    <definedName name="DRUHI03" localSheetId="1">#REF!</definedName>
    <definedName name="DRUHI03" localSheetId="6">#REF!</definedName>
    <definedName name="DRUHI03" localSheetId="8">#REF!</definedName>
    <definedName name="DRUHI03" localSheetId="9">#REF!</definedName>
    <definedName name="DRUHI03">#REF!</definedName>
    <definedName name="DRUHI04" localSheetId="10">#REF!</definedName>
    <definedName name="DRUHI04" localSheetId="1">#REF!</definedName>
    <definedName name="DRUHI04" localSheetId="6">#REF!</definedName>
    <definedName name="DRUHI04" localSheetId="8">#REF!</definedName>
    <definedName name="DRUHI04" localSheetId="9">#REF!</definedName>
    <definedName name="DRUHI04">#REF!</definedName>
    <definedName name="DRUHI05" localSheetId="10">#REF!</definedName>
    <definedName name="DRUHI05" localSheetId="1">#REF!</definedName>
    <definedName name="DRUHI05" localSheetId="6">#REF!</definedName>
    <definedName name="DRUHI05" localSheetId="8">#REF!</definedName>
    <definedName name="DRUHI05" localSheetId="9">#REF!</definedName>
    <definedName name="DRUHI05">#REF!</definedName>
    <definedName name="DRUHI06" localSheetId="10">#REF!</definedName>
    <definedName name="DRUHI06" localSheetId="1">#REF!</definedName>
    <definedName name="DRUHI06" localSheetId="6">#REF!</definedName>
    <definedName name="DRUHI06" localSheetId="8">#REF!</definedName>
    <definedName name="DRUHI06" localSheetId="9">#REF!</definedName>
    <definedName name="DRUHI06">#REF!</definedName>
    <definedName name="DRUHI07" localSheetId="10">#REF!</definedName>
    <definedName name="DRUHI07" localSheetId="1">#REF!</definedName>
    <definedName name="DRUHI07" localSheetId="6">#REF!</definedName>
    <definedName name="DRUHI07" localSheetId="8">#REF!</definedName>
    <definedName name="DRUHI07" localSheetId="9">#REF!</definedName>
    <definedName name="DRUHI07">#REF!</definedName>
    <definedName name="dsvvav" localSheetId="10">#REF!</definedName>
    <definedName name="dsvvav" localSheetId="1">#REF!</definedName>
    <definedName name="dsvvav" localSheetId="6">#REF!</definedName>
    <definedName name="dsvvav" localSheetId="8">#REF!</definedName>
    <definedName name="dsvvav" localSheetId="9">#REF!</definedName>
    <definedName name="dsvvav">#REF!</definedName>
    <definedName name="eee" localSheetId="10">#REF!</definedName>
    <definedName name="eee" localSheetId="1">#REF!</definedName>
    <definedName name="eee" localSheetId="6">#REF!</definedName>
    <definedName name="eee" localSheetId="8">#REF!</definedName>
    <definedName name="eee" localSheetId="9">#REF!</definedName>
    <definedName name="eee">#REF!</definedName>
    <definedName name="eeee" localSheetId="10">#REF!</definedName>
    <definedName name="eeee" localSheetId="1">#REF!</definedName>
    <definedName name="eeee" localSheetId="6">#REF!</definedName>
    <definedName name="eeee" localSheetId="8">#REF!</definedName>
    <definedName name="eeee" localSheetId="9">#REF!</definedName>
    <definedName name="eeee">#REF!</definedName>
    <definedName name="eeeee" localSheetId="10">#REF!</definedName>
    <definedName name="eeeee" localSheetId="1">#REF!</definedName>
    <definedName name="eeeee" localSheetId="6">#REF!</definedName>
    <definedName name="eeeee" localSheetId="8">#REF!</definedName>
    <definedName name="eeeee" localSheetId="9">#REF!</definedName>
    <definedName name="eeeee">#REF!</definedName>
    <definedName name="eeeeee" localSheetId="10">#REF!</definedName>
    <definedName name="eeeeee" localSheetId="1">#REF!</definedName>
    <definedName name="eeeeee" localSheetId="6">#REF!</definedName>
    <definedName name="eeeeee" localSheetId="8">#REF!</definedName>
    <definedName name="eeeeee" localSheetId="9">#REF!</definedName>
    <definedName name="eeeeee">#REF!</definedName>
    <definedName name="eeeeeeee" localSheetId="10">#REF!</definedName>
    <definedName name="eeeeeeee" localSheetId="1">#REF!</definedName>
    <definedName name="eeeeeeee" localSheetId="6">#REF!</definedName>
    <definedName name="eeeeeeee" localSheetId="8">#REF!</definedName>
    <definedName name="eeeeeeee" localSheetId="9">#REF!</definedName>
    <definedName name="eeeeeeee">#REF!</definedName>
    <definedName name="eeeeeeeeee" localSheetId="10">#REF!</definedName>
    <definedName name="eeeeeeeeee" localSheetId="1">#REF!</definedName>
    <definedName name="eeeeeeeeee" localSheetId="6">#REF!</definedName>
    <definedName name="eeeeeeeeee" localSheetId="8">#REF!</definedName>
    <definedName name="eeeeeeeeee" localSheetId="9">#REF!</definedName>
    <definedName name="eeeeeeeeee">#REF!</definedName>
    <definedName name="eeererer" localSheetId="10">#REF!</definedName>
    <definedName name="eeererer" localSheetId="1">#REF!</definedName>
    <definedName name="eeererer" localSheetId="6">#REF!</definedName>
    <definedName name="eeererer" localSheetId="8">#REF!</definedName>
    <definedName name="eeererer" localSheetId="9">#REF!</definedName>
    <definedName name="eeererer">#REF!</definedName>
    <definedName name="eettte" localSheetId="10">#REF!</definedName>
    <definedName name="eettte" localSheetId="1">#REF!</definedName>
    <definedName name="eettte" localSheetId="6">#REF!</definedName>
    <definedName name="eettte" localSheetId="8">#REF!</definedName>
    <definedName name="eettte" localSheetId="9">#REF!</definedName>
    <definedName name="eettte">#REF!</definedName>
    <definedName name="efef" localSheetId="10">#REF!</definedName>
    <definedName name="efef" localSheetId="1">#REF!</definedName>
    <definedName name="efef" localSheetId="6">#REF!</definedName>
    <definedName name="efef" localSheetId="8">#REF!</definedName>
    <definedName name="efef" localSheetId="9">#REF!</definedName>
    <definedName name="efef">#REF!</definedName>
    <definedName name="egegg" localSheetId="10">#REF!</definedName>
    <definedName name="egegg" localSheetId="1">#REF!</definedName>
    <definedName name="egegg" localSheetId="6">#REF!</definedName>
    <definedName name="egegg" localSheetId="8">#REF!</definedName>
    <definedName name="egegg" localSheetId="9">#REF!</definedName>
    <definedName name="egegg">#REF!</definedName>
    <definedName name="ejjjj" localSheetId="10">#REF!</definedName>
    <definedName name="ejjjj" localSheetId="1">#REF!</definedName>
    <definedName name="ejjjj" localSheetId="6">#REF!</definedName>
    <definedName name="ejjjj" localSheetId="8">#REF!</definedName>
    <definedName name="ejjjj" localSheetId="9">#REF!</definedName>
    <definedName name="ejjjj">#REF!</definedName>
    <definedName name="ER" localSheetId="0" hidden="1">[3]Daten!#REF!</definedName>
    <definedName name="ER" localSheetId="10" hidden="1">[3]Daten!#REF!</definedName>
    <definedName name="ER" localSheetId="1" hidden="1">[3]Daten!#REF!</definedName>
    <definedName name="ER" localSheetId="5" hidden="1">[4]Daten!#REF!</definedName>
    <definedName name="ER" localSheetId="6" hidden="1">[3]Daten!#REF!</definedName>
    <definedName name="ER" localSheetId="8" hidden="1">[3]Daten!#REF!</definedName>
    <definedName name="ER" localSheetId="9" hidden="1">[3]Daten!#REF!</definedName>
    <definedName name="ER" hidden="1">[3]Daten!#REF!</definedName>
    <definedName name="ererkk" localSheetId="10">#REF!</definedName>
    <definedName name="ererkk" localSheetId="1">#REF!</definedName>
    <definedName name="ererkk" localSheetId="4">#REF!</definedName>
    <definedName name="ererkk" localSheetId="6">#REF!</definedName>
    <definedName name="ererkk" localSheetId="8">#REF!</definedName>
    <definedName name="ererkk" localSheetId="9">#REF!</definedName>
    <definedName name="ererkk">#REF!</definedName>
    <definedName name="FA_Insg" localSheetId="10">#REF!</definedName>
    <definedName name="FA_Insg" localSheetId="1">#REF!</definedName>
    <definedName name="FA_Insg" localSheetId="4">#REF!</definedName>
    <definedName name="FA_Insg" localSheetId="6">#REF!</definedName>
    <definedName name="FA_Insg" localSheetId="8">#REF!</definedName>
    <definedName name="FA_Insg" localSheetId="9">#REF!</definedName>
    <definedName name="FA_Insg">#REF!</definedName>
    <definedName name="FA_Schlüssel" localSheetId="10">#REF!</definedName>
    <definedName name="FA_Schlüssel" localSheetId="1">#REF!</definedName>
    <definedName name="FA_Schlüssel" localSheetId="4">#REF!</definedName>
    <definedName name="FA_Schlüssel" localSheetId="6">#REF!</definedName>
    <definedName name="FA_Schlüssel" localSheetId="8">#REF!</definedName>
    <definedName name="FA_Schlüssel" localSheetId="9">#REF!</definedName>
    <definedName name="FA_Schlüssel">#REF!</definedName>
    <definedName name="FA_Weibl" localSheetId="10">#REF!</definedName>
    <definedName name="FA_Weibl" localSheetId="1">#REF!</definedName>
    <definedName name="FA_Weibl" localSheetId="6">#REF!</definedName>
    <definedName name="FA_Weibl" localSheetId="8">#REF!</definedName>
    <definedName name="FA_Weibl" localSheetId="9">#REF!</definedName>
    <definedName name="FA_Weibl">#REF!</definedName>
    <definedName name="Fachhochschulreife">[2]MZ_Daten!$K$1:$K$65536</definedName>
    <definedName name="FACHSCHULE">[2]MZ_Daten!$U$1:$U$65536</definedName>
    <definedName name="FACHSCHULE_DDR">[2]MZ_Daten!$V$1:$V$65536</definedName>
    <definedName name="fbbbbbb" localSheetId="10">#REF!</definedName>
    <definedName name="fbbbbbb" localSheetId="1">#REF!</definedName>
    <definedName name="fbbbbbb" localSheetId="4">#REF!</definedName>
    <definedName name="fbbbbbb" localSheetId="6">#REF!</definedName>
    <definedName name="fbbbbbb" localSheetId="8">#REF!</definedName>
    <definedName name="fbbbbbb" localSheetId="9">#REF!</definedName>
    <definedName name="fbbbbbb">#REF!</definedName>
    <definedName name="fbgvsgf" localSheetId="10">#REF!</definedName>
    <definedName name="fbgvsgf" localSheetId="1">#REF!</definedName>
    <definedName name="fbgvsgf" localSheetId="4">#REF!</definedName>
    <definedName name="fbgvsgf" localSheetId="6">#REF!</definedName>
    <definedName name="fbgvsgf" localSheetId="8">#REF!</definedName>
    <definedName name="fbgvsgf" localSheetId="9">#REF!</definedName>
    <definedName name="fbgvsgf">#REF!</definedName>
    <definedName name="fefe" localSheetId="10">#REF!</definedName>
    <definedName name="fefe" localSheetId="1">#REF!</definedName>
    <definedName name="fefe" localSheetId="4">#REF!</definedName>
    <definedName name="fefe" localSheetId="6">#REF!</definedName>
    <definedName name="fefe" localSheetId="8">#REF!</definedName>
    <definedName name="fefe" localSheetId="9">#REF!</definedName>
    <definedName name="fefe">#REF!</definedName>
    <definedName name="ff" localSheetId="0" hidden="1">[1]Daten!#REF!</definedName>
    <definedName name="ff" localSheetId="10" hidden="1">[1]Daten!#REF!</definedName>
    <definedName name="ff" localSheetId="1" hidden="1">[1]Daten!#REF!</definedName>
    <definedName name="ff" localSheetId="4" hidden="1">[1]Daten!#REF!</definedName>
    <definedName name="ff" localSheetId="5" hidden="1">[1]Daten!#REF!</definedName>
    <definedName name="ff" localSheetId="6" hidden="1">[1]Daten!#REF!</definedName>
    <definedName name="ff" localSheetId="8" hidden="1">[1]Daten!#REF!</definedName>
    <definedName name="ff" localSheetId="9" hidden="1">[1]Daten!#REF!</definedName>
    <definedName name="ff" hidden="1">[1]Daten!#REF!</definedName>
    <definedName name="fff" localSheetId="10">#REF!</definedName>
    <definedName name="fff" localSheetId="1">#REF!</definedName>
    <definedName name="fff" localSheetId="4">#REF!</definedName>
    <definedName name="fff" localSheetId="6">#REF!</definedName>
    <definedName name="fff" localSheetId="8">#REF!</definedName>
    <definedName name="fff" localSheetId="9">#REF!</definedName>
    <definedName name="fff">#REF!</definedName>
    <definedName name="ffffffffffffffff" localSheetId="10">#REF!</definedName>
    <definedName name="ffffffffffffffff" localSheetId="1">#REF!</definedName>
    <definedName name="ffffffffffffffff" localSheetId="4">#REF!</definedName>
    <definedName name="ffffffffffffffff" localSheetId="6">#REF!</definedName>
    <definedName name="ffffffffffffffff" localSheetId="8">#REF!</definedName>
    <definedName name="ffffffffffffffff" localSheetId="9">#REF!</definedName>
    <definedName name="ffffffffffffffff">#REF!</definedName>
    <definedName name="fgdgrtet" localSheetId="10">#REF!</definedName>
    <definedName name="fgdgrtet" localSheetId="1">#REF!</definedName>
    <definedName name="fgdgrtet" localSheetId="4">#REF!</definedName>
    <definedName name="fgdgrtet" localSheetId="6">#REF!</definedName>
    <definedName name="fgdgrtet" localSheetId="8">#REF!</definedName>
    <definedName name="fgdgrtet" localSheetId="9">#REF!</definedName>
    <definedName name="fgdgrtet">#REF!</definedName>
    <definedName name="fgfg" localSheetId="10">#REF!</definedName>
    <definedName name="fgfg" localSheetId="1">#REF!</definedName>
    <definedName name="fgfg" localSheetId="6">#REF!</definedName>
    <definedName name="fgfg" localSheetId="8">#REF!</definedName>
    <definedName name="fgfg" localSheetId="9">#REF!</definedName>
    <definedName name="fgfg">#REF!</definedName>
    <definedName name="FH">[2]MZ_Daten!$X$1:$X$65536</definedName>
    <definedName name="fhethehet" localSheetId="10">#REF!</definedName>
    <definedName name="fhethehet" localSheetId="1">#REF!</definedName>
    <definedName name="fhethehet" localSheetId="4">#REF!</definedName>
    <definedName name="fhethehet" localSheetId="6">#REF!</definedName>
    <definedName name="fhethehet" localSheetId="8">#REF!</definedName>
    <definedName name="fhethehet" localSheetId="9">#REF!</definedName>
    <definedName name="fhethehet">#REF!</definedName>
    <definedName name="Field_ISCED">[5]Liste!$B$1:$G$65536</definedName>
    <definedName name="Fields">[5]Liste!$B$1:$X$65536</definedName>
    <definedName name="Fields_II">[5]Liste!$I$1:$AA$65536</definedName>
    <definedName name="FS_Daten_Insg" localSheetId="10">#REF!</definedName>
    <definedName name="FS_Daten_Insg" localSheetId="1">#REF!</definedName>
    <definedName name="FS_Daten_Insg" localSheetId="4">#REF!</definedName>
    <definedName name="FS_Daten_Insg" localSheetId="6">#REF!</definedName>
    <definedName name="FS_Daten_Insg" localSheetId="8">#REF!</definedName>
    <definedName name="FS_Daten_Insg" localSheetId="9">#REF!</definedName>
    <definedName name="FS_Daten_Insg">#REF!</definedName>
    <definedName name="FS_Daten_Weibl" localSheetId="10">#REF!</definedName>
    <definedName name="FS_Daten_Weibl" localSheetId="1">#REF!</definedName>
    <definedName name="FS_Daten_Weibl" localSheetId="4">#REF!</definedName>
    <definedName name="FS_Daten_Weibl" localSheetId="6">#REF!</definedName>
    <definedName name="FS_Daten_Weibl" localSheetId="8">#REF!</definedName>
    <definedName name="FS_Daten_Weibl" localSheetId="9">#REF!</definedName>
    <definedName name="FS_Daten_Weibl">#REF!</definedName>
    <definedName name="FS_Key" localSheetId="10">#REF!</definedName>
    <definedName name="FS_Key" localSheetId="1">#REF!</definedName>
    <definedName name="FS_Key" localSheetId="4">#REF!</definedName>
    <definedName name="FS_Key" localSheetId="6">#REF!</definedName>
    <definedName name="FS_Key" localSheetId="8">#REF!</definedName>
    <definedName name="FS_Key" localSheetId="9">#REF!</definedName>
    <definedName name="FS_Key">#REF!</definedName>
    <definedName name="g" localSheetId="0" hidden="1">#REF!</definedName>
    <definedName name="g" localSheetId="10" hidden="1">#REF!</definedName>
    <definedName name="g" localSheetId="1" hidden="1">#REF!</definedName>
    <definedName name="g" localSheetId="5" hidden="1">#REF!</definedName>
    <definedName name="g" localSheetId="6" hidden="1">#REF!</definedName>
    <definedName name="g" localSheetId="8" hidden="1">#REF!</definedName>
    <definedName name="g" localSheetId="9" hidden="1">#REF!</definedName>
    <definedName name="g" hidden="1">#REF!</definedName>
    <definedName name="gafaf" localSheetId="10">#REF!</definedName>
    <definedName name="gafaf" localSheetId="1">#REF!</definedName>
    <definedName name="gafaf" localSheetId="6">#REF!</definedName>
    <definedName name="gafaf" localSheetId="8">#REF!</definedName>
    <definedName name="gafaf" localSheetId="9">#REF!</definedName>
    <definedName name="gafaf">#REF!</definedName>
    <definedName name="gege" localSheetId="10">#REF!</definedName>
    <definedName name="gege" localSheetId="1">#REF!</definedName>
    <definedName name="gege" localSheetId="6">#REF!</definedName>
    <definedName name="gege" localSheetId="8">#REF!</definedName>
    <definedName name="gege" localSheetId="9">#REF!</definedName>
    <definedName name="gege">#REF!</definedName>
    <definedName name="gfgfdgd" localSheetId="10">#REF!</definedName>
    <definedName name="gfgfdgd" localSheetId="1">#REF!</definedName>
    <definedName name="gfgfdgd" localSheetId="6">#REF!</definedName>
    <definedName name="gfgfdgd" localSheetId="8">#REF!</definedName>
    <definedName name="gfgfdgd" localSheetId="9">#REF!</definedName>
    <definedName name="gfgfdgd">#REF!</definedName>
    <definedName name="ggggg" localSheetId="10">#REF!</definedName>
    <definedName name="ggggg" localSheetId="1">#REF!</definedName>
    <definedName name="ggggg" localSheetId="6">#REF!</definedName>
    <definedName name="ggggg" localSheetId="8">#REF!</definedName>
    <definedName name="ggggg" localSheetId="9">#REF!</definedName>
    <definedName name="ggggg">#REF!</definedName>
    <definedName name="gggggggg" localSheetId="10">#REF!</definedName>
    <definedName name="gggggggg" localSheetId="1">#REF!</definedName>
    <definedName name="gggggggg" localSheetId="6">#REF!</definedName>
    <definedName name="gggggggg" localSheetId="8">#REF!</definedName>
    <definedName name="gggggggg" localSheetId="9">#REF!</definedName>
    <definedName name="gggggggg">#REF!</definedName>
    <definedName name="gggggggggggg" localSheetId="10">#REF!</definedName>
    <definedName name="gggggggggggg" localSheetId="1">#REF!</definedName>
    <definedName name="gggggggggggg" localSheetId="6">#REF!</definedName>
    <definedName name="gggggggggggg" localSheetId="8">#REF!</definedName>
    <definedName name="gggggggggggg" localSheetId="9">#REF!</definedName>
    <definedName name="gggggggggggg">#REF!</definedName>
    <definedName name="gggggggggggggggg" localSheetId="10">#REF!</definedName>
    <definedName name="gggggggggggggggg" localSheetId="1">#REF!</definedName>
    <definedName name="gggggggggggggggg" localSheetId="6">#REF!</definedName>
    <definedName name="gggggggggggggggg" localSheetId="8">#REF!</definedName>
    <definedName name="gggggggggggggggg" localSheetId="9">#REF!</definedName>
    <definedName name="gggggggggggggggg">#REF!</definedName>
    <definedName name="ghkue" localSheetId="10">#REF!</definedName>
    <definedName name="ghkue" localSheetId="1">#REF!</definedName>
    <definedName name="ghkue" localSheetId="6">#REF!</definedName>
    <definedName name="ghkue" localSheetId="8">#REF!</definedName>
    <definedName name="ghkue" localSheetId="9">#REF!</definedName>
    <definedName name="ghkue">#REF!</definedName>
    <definedName name="grgr" localSheetId="10">#REF!</definedName>
    <definedName name="grgr" localSheetId="1">#REF!</definedName>
    <definedName name="grgr" localSheetId="6">#REF!</definedName>
    <definedName name="grgr" localSheetId="8">#REF!</definedName>
    <definedName name="grgr" localSheetId="9">#REF!</definedName>
    <definedName name="grgr">#REF!</definedName>
    <definedName name="grgrgr" localSheetId="10">#REF!</definedName>
    <definedName name="grgrgr" localSheetId="1">#REF!</definedName>
    <definedName name="grgrgr" localSheetId="6">#REF!</definedName>
    <definedName name="grgrgr" localSheetId="8">#REF!</definedName>
    <definedName name="grgrgr" localSheetId="9">#REF!</definedName>
    <definedName name="grgrgr">#REF!</definedName>
    <definedName name="h" localSheetId="10">#REF!</definedName>
    <definedName name="h" localSheetId="1">#REF!</definedName>
    <definedName name="h" localSheetId="6">#REF!</definedName>
    <definedName name="h" localSheetId="8">#REF!</definedName>
    <definedName name="h" localSheetId="9">#REF!</definedName>
    <definedName name="h">#REF!</definedName>
    <definedName name="hh" localSheetId="10">#REF!</definedName>
    <definedName name="hh" localSheetId="1">#REF!</definedName>
    <definedName name="hh" localSheetId="6">#REF!</definedName>
    <definedName name="hh" localSheetId="8">#REF!</definedName>
    <definedName name="hh" localSheetId="9">#REF!</definedName>
    <definedName name="hh">#REF!</definedName>
    <definedName name="hhz" localSheetId="10">#REF!</definedName>
    <definedName name="hhz" localSheetId="1">#REF!</definedName>
    <definedName name="hhz" localSheetId="6">#REF!</definedName>
    <definedName name="hhz" localSheetId="8">#REF!</definedName>
    <definedName name="hhz" localSheetId="9">#REF!</definedName>
    <definedName name="hhz">#REF!</definedName>
    <definedName name="hjhj" localSheetId="10">#REF!</definedName>
    <definedName name="hjhj" localSheetId="1">#REF!</definedName>
    <definedName name="hjhj" localSheetId="6">#REF!</definedName>
    <definedName name="hjhj" localSheetId="8">#REF!</definedName>
    <definedName name="hjhj" localSheetId="9">#REF!</definedName>
    <definedName name="hjhj">#REF!</definedName>
    <definedName name="hmmtm" localSheetId="10">#REF!</definedName>
    <definedName name="hmmtm" localSheetId="1">#REF!</definedName>
    <definedName name="hmmtm" localSheetId="6">#REF!</definedName>
    <definedName name="hmmtm" localSheetId="8">#REF!</definedName>
    <definedName name="hmmtm" localSheetId="9">#REF!</definedName>
    <definedName name="hmmtm">#REF!</definedName>
    <definedName name="Hochschulreife">[2]MZ_Daten!$L$1:$L$65536</definedName>
    <definedName name="HS_Abschluss" localSheetId="10">#REF!</definedName>
    <definedName name="HS_Abschluss" localSheetId="1">#REF!</definedName>
    <definedName name="HS_Abschluss" localSheetId="4">#REF!</definedName>
    <definedName name="HS_Abschluss" localSheetId="6">#REF!</definedName>
    <definedName name="HS_Abschluss" localSheetId="8">#REF!</definedName>
    <definedName name="HS_Abschluss" localSheetId="9">#REF!</definedName>
    <definedName name="HS_Abschluss">#REF!</definedName>
    <definedName name="ii" localSheetId="10">#REF!</definedName>
    <definedName name="ii" localSheetId="1">#REF!</definedName>
    <definedName name="ii" localSheetId="4">#REF!</definedName>
    <definedName name="ii" localSheetId="6">#REF!</definedName>
    <definedName name="ii" localSheetId="8">#REF!</definedName>
    <definedName name="ii" localSheetId="9">#REF!</definedName>
    <definedName name="ii">#REF!</definedName>
    <definedName name="ISBN" localSheetId="0" hidden="1">[3]Daten!#REF!</definedName>
    <definedName name="ISBN" localSheetId="10" hidden="1">[3]Daten!#REF!</definedName>
    <definedName name="ISBN" localSheetId="1" hidden="1">[3]Daten!#REF!</definedName>
    <definedName name="ISBN" localSheetId="4" hidden="1">[3]Daten!#REF!</definedName>
    <definedName name="ISBN" localSheetId="5" hidden="1">[4]Daten!#REF!</definedName>
    <definedName name="ISBN" localSheetId="6" hidden="1">[3]Daten!#REF!</definedName>
    <definedName name="ISBN" localSheetId="8" hidden="1">[3]Daten!#REF!</definedName>
    <definedName name="ISBN" localSheetId="9" hidden="1">[3]Daten!#REF!</definedName>
    <definedName name="ISBN" hidden="1">[3]Daten!#REF!</definedName>
    <definedName name="isced_dual" localSheetId="10">#REF!</definedName>
    <definedName name="isced_dual" localSheetId="1">#REF!</definedName>
    <definedName name="isced_dual" localSheetId="4">#REF!</definedName>
    <definedName name="isced_dual" localSheetId="6">#REF!</definedName>
    <definedName name="isced_dual" localSheetId="8">#REF!</definedName>
    <definedName name="isced_dual" localSheetId="9">#REF!</definedName>
    <definedName name="isced_dual">#REF!</definedName>
    <definedName name="isced_dual_w" localSheetId="10">#REF!</definedName>
    <definedName name="isced_dual_w" localSheetId="1">#REF!</definedName>
    <definedName name="isced_dual_w" localSheetId="4">#REF!</definedName>
    <definedName name="isced_dual_w" localSheetId="6">#REF!</definedName>
    <definedName name="isced_dual_w" localSheetId="8">#REF!</definedName>
    <definedName name="isced_dual_w" localSheetId="9">#REF!</definedName>
    <definedName name="isced_dual_w">#REF!</definedName>
    <definedName name="iuziz" localSheetId="10">#REF!</definedName>
    <definedName name="iuziz" localSheetId="1">#REF!</definedName>
    <definedName name="iuziz" localSheetId="4">#REF!</definedName>
    <definedName name="iuziz" localSheetId="6">#REF!</definedName>
    <definedName name="iuziz" localSheetId="8">#REF!</definedName>
    <definedName name="iuziz" localSheetId="9">#REF!</definedName>
    <definedName name="iuziz">#REF!</definedName>
    <definedName name="jbbbbbbbbbbbbbb" localSheetId="10">#REF!</definedName>
    <definedName name="jbbbbbbbbbbbbbb" localSheetId="1">#REF!</definedName>
    <definedName name="jbbbbbbbbbbbbbb" localSheetId="6">#REF!</definedName>
    <definedName name="jbbbbbbbbbbbbbb" localSheetId="8">#REF!</definedName>
    <definedName name="jbbbbbbbbbbbbbb" localSheetId="9">#REF!</definedName>
    <definedName name="jbbbbbbbbbbbbbb">#REF!</definedName>
    <definedName name="jj" localSheetId="10">#REF!</definedName>
    <definedName name="jj" localSheetId="1">#REF!</definedName>
    <definedName name="jj" localSheetId="6">#REF!</definedName>
    <definedName name="jj" localSheetId="8">#REF!</definedName>
    <definedName name="jj" localSheetId="9">#REF!</definedName>
    <definedName name="jj">#REF!</definedName>
    <definedName name="jjjjjjjj" localSheetId="10">#REF!</definedName>
    <definedName name="jjjjjjjj" localSheetId="1">#REF!</definedName>
    <definedName name="jjjjjjjj" localSheetId="6">#REF!</definedName>
    <definedName name="jjjjjjjj" localSheetId="8">#REF!</definedName>
    <definedName name="jjjjjjjj" localSheetId="9">#REF!</definedName>
    <definedName name="jjjjjjjj">#REF!</definedName>
    <definedName name="jjjjjjjjjjd" localSheetId="10">#REF!</definedName>
    <definedName name="jjjjjjjjjjd" localSheetId="1">#REF!</definedName>
    <definedName name="jjjjjjjjjjd" localSheetId="6">#REF!</definedName>
    <definedName name="jjjjjjjjjjd" localSheetId="8">#REF!</definedName>
    <definedName name="jjjjjjjjjjd" localSheetId="9">#REF!</definedName>
    <definedName name="jjjjjjjjjjd">#REF!</definedName>
    <definedName name="joiejoigjreg" localSheetId="10">#REF!</definedName>
    <definedName name="joiejoigjreg" localSheetId="1">#REF!</definedName>
    <definedName name="joiejoigjreg" localSheetId="6">#REF!</definedName>
    <definedName name="joiejoigjreg" localSheetId="8">#REF!</definedName>
    <definedName name="joiejoigjreg" localSheetId="9">#REF!</definedName>
    <definedName name="joiejoigjreg">#REF!</definedName>
    <definedName name="k" localSheetId="10">#REF!</definedName>
    <definedName name="k" localSheetId="1">#REF!</definedName>
    <definedName name="k" localSheetId="6">#REF!</definedName>
    <definedName name="k" localSheetId="8">#REF!</definedName>
    <definedName name="k" localSheetId="9">#REF!</definedName>
    <definedName name="k">#REF!</definedName>
    <definedName name="Key_3_Schule" localSheetId="10">#REF!</definedName>
    <definedName name="Key_3_Schule" localSheetId="1">#REF!</definedName>
    <definedName name="Key_3_Schule" localSheetId="6">#REF!</definedName>
    <definedName name="Key_3_Schule" localSheetId="8">#REF!</definedName>
    <definedName name="Key_3_Schule" localSheetId="9">#REF!</definedName>
    <definedName name="Key_3_Schule">#REF!</definedName>
    <definedName name="Key_4_Schule" localSheetId="10">#REF!</definedName>
    <definedName name="Key_4_Schule" localSheetId="1">#REF!</definedName>
    <definedName name="Key_4_Schule" localSheetId="6">#REF!</definedName>
    <definedName name="Key_4_Schule" localSheetId="8">#REF!</definedName>
    <definedName name="Key_4_Schule" localSheetId="9">#REF!</definedName>
    <definedName name="Key_4_Schule">#REF!</definedName>
    <definedName name="Key_5_Schule" localSheetId="10">#REF!</definedName>
    <definedName name="Key_5_Schule" localSheetId="1">#REF!</definedName>
    <definedName name="Key_5_Schule" localSheetId="6">#REF!</definedName>
    <definedName name="Key_5_Schule" localSheetId="8">#REF!</definedName>
    <definedName name="Key_5_Schule" localSheetId="9">#REF!</definedName>
    <definedName name="Key_5_Schule">#REF!</definedName>
    <definedName name="Key_5er">[2]MZ_Daten!$AM$1:$AM$65536</definedName>
    <definedName name="Key_6_Schule" localSheetId="10">#REF!</definedName>
    <definedName name="Key_6_Schule" localSheetId="1">#REF!</definedName>
    <definedName name="Key_6_Schule" localSheetId="4">#REF!</definedName>
    <definedName name="Key_6_Schule" localSheetId="6">#REF!</definedName>
    <definedName name="Key_6_Schule" localSheetId="8">#REF!</definedName>
    <definedName name="Key_6_Schule" localSheetId="9">#REF!</definedName>
    <definedName name="Key_6_Schule">#REF!</definedName>
    <definedName name="key_fach_ges">[5]Liste!$B$1664:$I$2010</definedName>
    <definedName name="Key_Privat" localSheetId="10">#REF!</definedName>
    <definedName name="Key_Privat" localSheetId="1">#REF!</definedName>
    <definedName name="Key_Privat" localSheetId="4">#REF!</definedName>
    <definedName name="Key_Privat" localSheetId="6">#REF!</definedName>
    <definedName name="Key_Privat" localSheetId="8">#REF!</definedName>
    <definedName name="Key_Privat" localSheetId="9">#REF!</definedName>
    <definedName name="Key_Privat">#REF!</definedName>
    <definedName name="kkk" localSheetId="10">#REF!</definedName>
    <definedName name="kkk" localSheetId="1">#REF!</definedName>
    <definedName name="kkk" localSheetId="4">#REF!</definedName>
    <definedName name="kkk" localSheetId="6">#REF!</definedName>
    <definedName name="kkk" localSheetId="8">#REF!</definedName>
    <definedName name="kkk" localSheetId="9">#REF!</definedName>
    <definedName name="kkk">#REF!</definedName>
    <definedName name="kkkk" localSheetId="10">#REF!</definedName>
    <definedName name="kkkk" localSheetId="1">#REF!</definedName>
    <definedName name="kkkk" localSheetId="4">#REF!</definedName>
    <definedName name="kkkk" localSheetId="6">#REF!</definedName>
    <definedName name="kkkk" localSheetId="8">#REF!</definedName>
    <definedName name="kkkk" localSheetId="9">#REF!</definedName>
    <definedName name="kkkk">#REF!</definedName>
    <definedName name="kkkkkkke" localSheetId="10">#REF!</definedName>
    <definedName name="kkkkkkke" localSheetId="1">#REF!</definedName>
    <definedName name="kkkkkkke" localSheetId="6">#REF!</definedName>
    <definedName name="kkkkkkke" localSheetId="8">#REF!</definedName>
    <definedName name="kkkkkkke" localSheetId="9">#REF!</definedName>
    <definedName name="kkkkkkke">#REF!</definedName>
    <definedName name="kkkkkkkkkkkk" localSheetId="10">#REF!</definedName>
    <definedName name="kkkkkkkkkkkk" localSheetId="1">#REF!</definedName>
    <definedName name="kkkkkkkkkkkk" localSheetId="6">#REF!</definedName>
    <definedName name="kkkkkkkkkkkk" localSheetId="8">#REF!</definedName>
    <definedName name="kkkkkkkkkkkk" localSheetId="9">#REF!</definedName>
    <definedName name="kkkkkkkkkkkk">#REF!</definedName>
    <definedName name="kkkkkkkkkkkkko" localSheetId="10">#REF!</definedName>
    <definedName name="kkkkkkkkkkkkko" localSheetId="1">#REF!</definedName>
    <definedName name="kkkkkkkkkkkkko" localSheetId="6">#REF!</definedName>
    <definedName name="kkkkkkkkkkkkko" localSheetId="8">#REF!</definedName>
    <definedName name="kkkkkkkkkkkkko" localSheetId="9">#REF!</definedName>
    <definedName name="kkkkkkkkkkkkko">#REF!</definedName>
    <definedName name="kkkr" localSheetId="10">#REF!</definedName>
    <definedName name="kkkr" localSheetId="1">#REF!</definedName>
    <definedName name="kkkr" localSheetId="6">#REF!</definedName>
    <definedName name="kkkr" localSheetId="8">#REF!</definedName>
    <definedName name="kkkr" localSheetId="9">#REF!</definedName>
    <definedName name="kkkr">#REF!</definedName>
    <definedName name="Laender" localSheetId="10">#REF!</definedName>
    <definedName name="Laender" localSheetId="1">#REF!</definedName>
    <definedName name="Laender" localSheetId="6">#REF!</definedName>
    <definedName name="Laender" localSheetId="8">#REF!</definedName>
    <definedName name="Laender" localSheetId="9">#REF!</definedName>
    <definedName name="Laender">#REF!</definedName>
    <definedName name="LEERE">[2]MZ_Daten!$S$1:$S$65536</definedName>
    <definedName name="Liste" localSheetId="10">#REF!</definedName>
    <definedName name="Liste" localSheetId="1">#REF!</definedName>
    <definedName name="Liste" localSheetId="4">#REF!</definedName>
    <definedName name="Liste" localSheetId="6">#REF!</definedName>
    <definedName name="Liste" localSheetId="8">#REF!</definedName>
    <definedName name="Liste" localSheetId="9">#REF!</definedName>
    <definedName name="Liste">#REF!</definedName>
    <definedName name="Liste_Schulen" localSheetId="10">#REF!</definedName>
    <definedName name="Liste_Schulen" localSheetId="1">#REF!</definedName>
    <definedName name="Liste_Schulen" localSheetId="4">#REF!</definedName>
    <definedName name="Liste_Schulen" localSheetId="6">#REF!</definedName>
    <definedName name="Liste_Schulen" localSheetId="8">#REF!</definedName>
    <definedName name="Liste_Schulen" localSheetId="9">#REF!</definedName>
    <definedName name="Liste_Schulen">#REF!</definedName>
    <definedName name="llllöll" localSheetId="10">#REF!</definedName>
    <definedName name="llllöll" localSheetId="1">#REF!</definedName>
    <definedName name="llllöll" localSheetId="4">#REF!</definedName>
    <definedName name="llllöll" localSheetId="6">#REF!</definedName>
    <definedName name="llllöll" localSheetId="8">#REF!</definedName>
    <definedName name="llllöll" localSheetId="9">#REF!</definedName>
    <definedName name="llllöll">#REF!</definedName>
    <definedName name="MAKROER1" localSheetId="10">#REF!</definedName>
    <definedName name="MAKROER1" localSheetId="1">#REF!</definedName>
    <definedName name="MAKROER1" localSheetId="6">#REF!</definedName>
    <definedName name="MAKROER1" localSheetId="8">#REF!</definedName>
    <definedName name="MAKROER1" localSheetId="9">#REF!</definedName>
    <definedName name="MAKROER1">#REF!</definedName>
    <definedName name="MAKROER2" localSheetId="10">#REF!</definedName>
    <definedName name="MAKROER2" localSheetId="1">#REF!</definedName>
    <definedName name="MAKROER2" localSheetId="6">#REF!</definedName>
    <definedName name="MAKROER2" localSheetId="8">#REF!</definedName>
    <definedName name="MAKROER2" localSheetId="9">#REF!</definedName>
    <definedName name="MAKROER2">#REF!</definedName>
    <definedName name="Männlich" localSheetId="10">'[6]Tab. C1-xweb_EG Plus'!#REF!</definedName>
    <definedName name="Männlich" localSheetId="1">'Tab. C1-1web'!#REF!</definedName>
    <definedName name="Männlich" localSheetId="6">'[6]Tab. C1-xweb_EG Plus'!#REF!</definedName>
    <definedName name="Männlich" localSheetId="9">'[6]Tab. C1-xweb_EG Plus'!#REF!</definedName>
    <definedName name="Männlich">'[6]Tab. C1-xweb_EG Plus'!#REF!</definedName>
    <definedName name="MD_Insg" localSheetId="10">#REF!</definedName>
    <definedName name="MD_Insg" localSheetId="1">#REF!</definedName>
    <definedName name="MD_Insg" localSheetId="4">#REF!</definedName>
    <definedName name="MD_Insg" localSheetId="6">#REF!</definedName>
    <definedName name="MD_Insg" localSheetId="8">#REF!</definedName>
    <definedName name="MD_Insg" localSheetId="9">#REF!</definedName>
    <definedName name="MD_Insg">#REF!</definedName>
    <definedName name="MD_Key" localSheetId="10">#REF!</definedName>
    <definedName name="MD_Key" localSheetId="1">#REF!</definedName>
    <definedName name="MD_Key" localSheetId="4">#REF!</definedName>
    <definedName name="MD_Key" localSheetId="6">#REF!</definedName>
    <definedName name="MD_Key" localSheetId="8">#REF!</definedName>
    <definedName name="MD_Key" localSheetId="9">#REF!</definedName>
    <definedName name="MD_Key">#REF!</definedName>
    <definedName name="MD_Weibl" localSheetId="10">#REF!</definedName>
    <definedName name="MD_Weibl" localSheetId="1">#REF!</definedName>
    <definedName name="MD_Weibl" localSheetId="4">#REF!</definedName>
    <definedName name="MD_Weibl" localSheetId="6">#REF!</definedName>
    <definedName name="MD_Weibl" localSheetId="8">#REF!</definedName>
    <definedName name="MD_Weibl" localSheetId="9">#REF!</definedName>
    <definedName name="MD_Weibl">#REF!</definedName>
    <definedName name="mgjrzjrtj" localSheetId="10">#REF!</definedName>
    <definedName name="mgjrzjrtj" localSheetId="1">#REF!</definedName>
    <definedName name="mgjrzjrtj" localSheetId="6">#REF!</definedName>
    <definedName name="mgjrzjrtj" localSheetId="8">#REF!</definedName>
    <definedName name="mgjrzjrtj" localSheetId="9">#REF!</definedName>
    <definedName name="mgjrzjrtj">#REF!</definedName>
    <definedName name="mmmh" localSheetId="10">#REF!</definedName>
    <definedName name="mmmh" localSheetId="1">#REF!</definedName>
    <definedName name="mmmh" localSheetId="6">#REF!</definedName>
    <definedName name="mmmh" localSheetId="8">#REF!</definedName>
    <definedName name="mmmh" localSheetId="9">#REF!</definedName>
    <definedName name="mmmh">#REF!</definedName>
    <definedName name="NochInSchule">[2]MZ_Daten!$G$1:$G$65536</definedName>
    <definedName name="NW" localSheetId="4">[7]schulform!$C$20</definedName>
    <definedName name="NW" localSheetId="8">[8]schulform!$C$20</definedName>
    <definedName name="NW">[8]schulform!$C$20</definedName>
    <definedName name="öioöioö" localSheetId="10">#REF!</definedName>
    <definedName name="öioöioö" localSheetId="1">#REF!</definedName>
    <definedName name="öioöioö" localSheetId="4">#REF!</definedName>
    <definedName name="öioöioö" localSheetId="6">#REF!</definedName>
    <definedName name="öioöioö" localSheetId="8">#REF!</definedName>
    <definedName name="öioöioö" localSheetId="9">#REF!</definedName>
    <definedName name="öioöioö">#REF!</definedName>
    <definedName name="öoiöioöoi" localSheetId="10">#REF!</definedName>
    <definedName name="öoiöioöoi" localSheetId="1">#REF!</definedName>
    <definedName name="öoiöioöoi" localSheetId="4">#REF!</definedName>
    <definedName name="öoiöioöoi" localSheetId="6">#REF!</definedName>
    <definedName name="öoiöioöoi" localSheetId="8">#REF!</definedName>
    <definedName name="öoiöioöoi" localSheetId="9">#REF!</definedName>
    <definedName name="öoiöioöoi">#REF!</definedName>
    <definedName name="ooooo" localSheetId="10">#REF!</definedName>
    <definedName name="ooooo" localSheetId="1">#REF!</definedName>
    <definedName name="ooooo" localSheetId="4">#REF!</definedName>
    <definedName name="ooooo" localSheetId="6">#REF!</definedName>
    <definedName name="ooooo" localSheetId="8">#REF!</definedName>
    <definedName name="ooooo" localSheetId="9">#REF!</definedName>
    <definedName name="ooooo">#REF!</definedName>
    <definedName name="POS">[2]MZ_Daten!$I$1:$I$65536</definedName>
    <definedName name="PROMOTION">[2]MZ_Daten!$Z$1:$Z$65536</definedName>
    <definedName name="PROT01VK" localSheetId="10">#REF!</definedName>
    <definedName name="PROT01VK" localSheetId="1">#REF!</definedName>
    <definedName name="PROT01VK" localSheetId="4">#REF!</definedName>
    <definedName name="PROT01VK" localSheetId="6">#REF!</definedName>
    <definedName name="PROT01VK" localSheetId="8">#REF!</definedName>
    <definedName name="PROT01VK" localSheetId="9">#REF!</definedName>
    <definedName name="PROT01VK">#REF!</definedName>
    <definedName name="qqq" localSheetId="10">#REF!</definedName>
    <definedName name="qqq" localSheetId="1">#REF!</definedName>
    <definedName name="qqq" localSheetId="4">#REF!</definedName>
    <definedName name="qqq" localSheetId="6">#REF!</definedName>
    <definedName name="qqq" localSheetId="8">#REF!</definedName>
    <definedName name="qqq" localSheetId="9">#REF!</definedName>
    <definedName name="qqq">#REF!</definedName>
    <definedName name="qqqq" localSheetId="10">#REF!</definedName>
    <definedName name="qqqq" localSheetId="1">#REF!</definedName>
    <definedName name="qqqq" localSheetId="4">#REF!</definedName>
    <definedName name="qqqq" localSheetId="6">#REF!</definedName>
    <definedName name="qqqq" localSheetId="8">#REF!</definedName>
    <definedName name="qqqq" localSheetId="9">#REF!</definedName>
    <definedName name="qqqq">#REF!</definedName>
    <definedName name="qqqqq" localSheetId="10">#REF!</definedName>
    <definedName name="qqqqq" localSheetId="1">#REF!</definedName>
    <definedName name="qqqqq" localSheetId="6">#REF!</definedName>
    <definedName name="qqqqq" localSheetId="8">#REF!</definedName>
    <definedName name="qqqqq" localSheetId="9">#REF!</definedName>
    <definedName name="qqqqq">#REF!</definedName>
    <definedName name="qqqqqq" localSheetId="10">#REF!</definedName>
    <definedName name="qqqqqq" localSheetId="1">#REF!</definedName>
    <definedName name="qqqqqq" localSheetId="6">#REF!</definedName>
    <definedName name="qqqqqq" localSheetId="8">#REF!</definedName>
    <definedName name="qqqqqq" localSheetId="9">#REF!</definedName>
    <definedName name="qqqqqq">#REF!</definedName>
    <definedName name="qqqqqqqqqqq" localSheetId="10">#REF!</definedName>
    <definedName name="qqqqqqqqqqq" localSheetId="1">#REF!</definedName>
    <definedName name="qqqqqqqqqqq" localSheetId="6">#REF!</definedName>
    <definedName name="qqqqqqqqqqq" localSheetId="8">#REF!</definedName>
    <definedName name="qqqqqqqqqqq" localSheetId="9">#REF!</definedName>
    <definedName name="qqqqqqqqqqq">#REF!</definedName>
    <definedName name="qqqqqqqqqqqq" localSheetId="10">#REF!</definedName>
    <definedName name="qqqqqqqqqqqq" localSheetId="1">#REF!</definedName>
    <definedName name="qqqqqqqqqqqq" localSheetId="6">#REF!</definedName>
    <definedName name="qqqqqqqqqqqq" localSheetId="8">#REF!</definedName>
    <definedName name="qqqqqqqqqqqq" localSheetId="9">#REF!</definedName>
    <definedName name="qqqqqqqqqqqq">#REF!</definedName>
    <definedName name="qqqqqqqqqqqqqqqq" localSheetId="10">#REF!</definedName>
    <definedName name="qqqqqqqqqqqqqqqq" localSheetId="1">#REF!</definedName>
    <definedName name="qqqqqqqqqqqqqqqq" localSheetId="6">#REF!</definedName>
    <definedName name="qqqqqqqqqqqqqqqq" localSheetId="8">#REF!</definedName>
    <definedName name="qqqqqqqqqqqqqqqq" localSheetId="9">#REF!</definedName>
    <definedName name="qqqqqqqqqqqqqqqq">#REF!</definedName>
    <definedName name="qwdqdwqd" localSheetId="10">#REF!</definedName>
    <definedName name="qwdqdwqd" localSheetId="1">#REF!</definedName>
    <definedName name="qwdqdwqd" localSheetId="6">#REF!</definedName>
    <definedName name="qwdqdwqd" localSheetId="8">#REF!</definedName>
    <definedName name="qwdqdwqd" localSheetId="9">#REF!</definedName>
    <definedName name="qwdqdwqd">#REF!</definedName>
    <definedName name="qwfef" localSheetId="10">#REF!</definedName>
    <definedName name="qwfef" localSheetId="1">#REF!</definedName>
    <definedName name="qwfef" localSheetId="6">#REF!</definedName>
    <definedName name="qwfef" localSheetId="8">#REF!</definedName>
    <definedName name="qwfef" localSheetId="9">#REF!</definedName>
    <definedName name="qwfef">#REF!</definedName>
    <definedName name="qwfeqfe" localSheetId="10">#REF!</definedName>
    <definedName name="qwfeqfe" localSheetId="1">#REF!</definedName>
    <definedName name="qwfeqfe" localSheetId="6">#REF!</definedName>
    <definedName name="qwfeqfe" localSheetId="8">#REF!</definedName>
    <definedName name="qwfeqfe" localSheetId="9">#REF!</definedName>
    <definedName name="qwfeqfe">#REF!</definedName>
    <definedName name="Realschule">[2]MZ_Daten!$J$1:$J$65536</definedName>
    <definedName name="revbsrgv" localSheetId="10">#REF!</definedName>
    <definedName name="revbsrgv" localSheetId="1">#REF!</definedName>
    <definedName name="revbsrgv" localSheetId="4">#REF!</definedName>
    <definedName name="revbsrgv" localSheetId="6">#REF!</definedName>
    <definedName name="revbsrgv" localSheetId="8">#REF!</definedName>
    <definedName name="revbsrgv" localSheetId="9">#REF!</definedName>
    <definedName name="revbsrgv">#REF!</definedName>
    <definedName name="rrrrrrrr" localSheetId="10">#REF!</definedName>
    <definedName name="rrrrrrrr" localSheetId="1">#REF!</definedName>
    <definedName name="rrrrrrrr" localSheetId="4">#REF!</definedName>
    <definedName name="rrrrrrrr" localSheetId="6">#REF!</definedName>
    <definedName name="rrrrrrrr" localSheetId="8">#REF!</definedName>
    <definedName name="rrrrrrrr" localSheetId="9">#REF!</definedName>
    <definedName name="rrrrrrrr">#REF!</definedName>
    <definedName name="Schulart" localSheetId="10">#REF!</definedName>
    <definedName name="Schulart" localSheetId="1">#REF!</definedName>
    <definedName name="Schulart" localSheetId="4">#REF!</definedName>
    <definedName name="Schulart" localSheetId="6">#REF!</definedName>
    <definedName name="Schulart" localSheetId="8">#REF!</definedName>
    <definedName name="Schulart" localSheetId="9">#REF!</definedName>
    <definedName name="Schulart">#REF!</definedName>
    <definedName name="Schulen" localSheetId="10">#REF!</definedName>
    <definedName name="Schulen" localSheetId="1">#REF!</definedName>
    <definedName name="Schulen" localSheetId="6">#REF!</definedName>
    <definedName name="Schulen" localSheetId="8">#REF!</definedName>
    <definedName name="Schulen" localSheetId="9">#REF!</definedName>
    <definedName name="Schulen">#REF!</definedName>
    <definedName name="Schulen_Insg" localSheetId="10">#REF!</definedName>
    <definedName name="Schulen_Insg" localSheetId="1">#REF!</definedName>
    <definedName name="Schulen_Insg" localSheetId="6">#REF!</definedName>
    <definedName name="Schulen_Insg" localSheetId="8">#REF!</definedName>
    <definedName name="Schulen_Insg" localSheetId="9">#REF!</definedName>
    <definedName name="Schulen_Insg">#REF!</definedName>
    <definedName name="Schulen_Männl" localSheetId="10">#REF!</definedName>
    <definedName name="Schulen_Männl" localSheetId="1">#REF!</definedName>
    <definedName name="Schulen_Männl" localSheetId="6">#REF!</definedName>
    <definedName name="Schulen_Männl" localSheetId="8">#REF!</definedName>
    <definedName name="Schulen_Männl" localSheetId="9">#REF!</definedName>
    <definedName name="Schulen_Männl">#REF!</definedName>
    <definedName name="Schulen_Weibl" localSheetId="10">#REF!</definedName>
    <definedName name="Schulen_Weibl" localSheetId="1">#REF!</definedName>
    <definedName name="Schulen_Weibl" localSheetId="6">#REF!</definedName>
    <definedName name="Schulen_Weibl" localSheetId="8">#REF!</definedName>
    <definedName name="Schulen_Weibl" localSheetId="9">#REF!</definedName>
    <definedName name="Schulen_Weibl">#REF!</definedName>
    <definedName name="sddk" localSheetId="10">#REF!</definedName>
    <definedName name="sddk" localSheetId="1">#REF!</definedName>
    <definedName name="sddk" localSheetId="6">#REF!</definedName>
    <definedName name="sddk" localSheetId="8">#REF!</definedName>
    <definedName name="sddk" localSheetId="9">#REF!</definedName>
    <definedName name="sddk">#REF!</definedName>
    <definedName name="SdG_Daten_Insg" localSheetId="10">#REF!</definedName>
    <definedName name="SdG_Daten_Insg" localSheetId="1">#REF!</definedName>
    <definedName name="SdG_Daten_Insg" localSheetId="6">#REF!</definedName>
    <definedName name="SdG_Daten_Insg" localSheetId="8">#REF!</definedName>
    <definedName name="SdG_Daten_Insg" localSheetId="9">#REF!</definedName>
    <definedName name="SdG_Daten_Insg">#REF!</definedName>
    <definedName name="SdG_Daten_Priv_Insg" localSheetId="10">#REF!</definedName>
    <definedName name="SdG_Daten_Priv_Insg" localSheetId="1">#REF!</definedName>
    <definedName name="SdG_Daten_Priv_Insg" localSheetId="6">#REF!</definedName>
    <definedName name="SdG_Daten_Priv_Insg" localSheetId="8">#REF!</definedName>
    <definedName name="SdG_Daten_Priv_Insg" localSheetId="9">#REF!</definedName>
    <definedName name="SdG_Daten_Priv_Insg">#REF!</definedName>
    <definedName name="SdG_Daten_Priv_Weibl" localSheetId="10">#REF!</definedName>
    <definedName name="SdG_Daten_Priv_Weibl" localSheetId="1">#REF!</definedName>
    <definedName name="SdG_Daten_Priv_Weibl" localSheetId="6">#REF!</definedName>
    <definedName name="SdG_Daten_Priv_Weibl" localSheetId="8">#REF!</definedName>
    <definedName name="SdG_Daten_Priv_Weibl" localSheetId="9">#REF!</definedName>
    <definedName name="SdG_Daten_Priv_Weibl">#REF!</definedName>
    <definedName name="SdG_Daten_Weibl" localSheetId="10">#REF!</definedName>
    <definedName name="SdG_Daten_Weibl" localSheetId="1">#REF!</definedName>
    <definedName name="SdG_Daten_Weibl" localSheetId="6">#REF!</definedName>
    <definedName name="SdG_Daten_Weibl" localSheetId="8">#REF!</definedName>
    <definedName name="SdG_Daten_Weibl" localSheetId="9">#REF!</definedName>
    <definedName name="SdG_Daten_Weibl">#REF!</definedName>
    <definedName name="SdG_Key_Dauer" localSheetId="10">#REF!</definedName>
    <definedName name="SdG_Key_Dauer" localSheetId="1">#REF!</definedName>
    <definedName name="SdG_Key_Dauer" localSheetId="6">#REF!</definedName>
    <definedName name="SdG_Key_Dauer" localSheetId="8">#REF!</definedName>
    <definedName name="SdG_Key_Dauer" localSheetId="9">#REF!</definedName>
    <definedName name="SdG_Key_Dauer">#REF!</definedName>
    <definedName name="SdG_Key_Field" localSheetId="10">#REF!</definedName>
    <definedName name="SdG_Key_Field" localSheetId="1">#REF!</definedName>
    <definedName name="SdG_Key_Field" localSheetId="6">#REF!</definedName>
    <definedName name="SdG_Key_Field" localSheetId="8">#REF!</definedName>
    <definedName name="SdG_Key_Field" localSheetId="9">#REF!</definedName>
    <definedName name="SdG_Key_Field">#REF!</definedName>
    <definedName name="ss" localSheetId="10">#REF!</definedName>
    <definedName name="ss" localSheetId="1">#REF!</definedName>
    <definedName name="ss" localSheetId="6">#REF!</definedName>
    <definedName name="ss" localSheetId="8">#REF!</definedName>
    <definedName name="ss" localSheetId="9">#REF!</definedName>
    <definedName name="ss">#REF!</definedName>
    <definedName name="ssss" localSheetId="10">#REF!</definedName>
    <definedName name="ssss" localSheetId="1">#REF!</definedName>
    <definedName name="ssss" localSheetId="6">#REF!</definedName>
    <definedName name="ssss" localSheetId="8">#REF!</definedName>
    <definedName name="ssss" localSheetId="9">#REF!</definedName>
    <definedName name="ssss">#REF!</definedName>
    <definedName name="sssss" localSheetId="10">#REF!</definedName>
    <definedName name="sssss" localSheetId="1">#REF!</definedName>
    <definedName name="sssss" localSheetId="6">#REF!</definedName>
    <definedName name="sssss" localSheetId="8">#REF!</definedName>
    <definedName name="sssss" localSheetId="9">#REF!</definedName>
    <definedName name="sssss">#REF!</definedName>
    <definedName name="ssssss" localSheetId="10">#REF!</definedName>
    <definedName name="ssssss" localSheetId="1">#REF!</definedName>
    <definedName name="ssssss" localSheetId="6">#REF!</definedName>
    <definedName name="ssssss" localSheetId="8">#REF!</definedName>
    <definedName name="ssssss" localSheetId="9">#REF!</definedName>
    <definedName name="ssssss">#REF!</definedName>
    <definedName name="test" localSheetId="0" hidden="1">[3]Daten!#REF!</definedName>
    <definedName name="test" localSheetId="10" hidden="1">[3]Daten!#REF!</definedName>
    <definedName name="test" localSheetId="1" hidden="1">[3]Daten!#REF!</definedName>
    <definedName name="test" localSheetId="5" hidden="1">[4]Daten!#REF!</definedName>
    <definedName name="test" localSheetId="6" hidden="1">[3]Daten!#REF!</definedName>
    <definedName name="test" localSheetId="8" hidden="1">[3]Daten!#REF!</definedName>
    <definedName name="test" localSheetId="9" hidden="1">[3]Daten!#REF!</definedName>
    <definedName name="test" hidden="1">[3]Daten!#REF!</definedName>
    <definedName name="test2" localSheetId="10">#REF!</definedName>
    <definedName name="test2" localSheetId="1">#REF!</definedName>
    <definedName name="test2" localSheetId="4">#REF!</definedName>
    <definedName name="test2" localSheetId="6">#REF!</definedName>
    <definedName name="test2" localSheetId="8">#REF!</definedName>
    <definedName name="test2" localSheetId="9">#REF!</definedName>
    <definedName name="test2">#REF!</definedName>
    <definedName name="thhteghzetht" localSheetId="10">#REF!</definedName>
    <definedName name="thhteghzetht" localSheetId="1">#REF!</definedName>
    <definedName name="thhteghzetht" localSheetId="4">#REF!</definedName>
    <definedName name="thhteghzetht" localSheetId="6">#REF!</definedName>
    <definedName name="thhteghzetht" localSheetId="8">#REF!</definedName>
    <definedName name="thhteghzetht" localSheetId="9">#REF!</definedName>
    <definedName name="thhteghzetht">#REF!</definedName>
    <definedName name="trezez" localSheetId="10">#REF!</definedName>
    <definedName name="trezez" localSheetId="1">#REF!</definedName>
    <definedName name="trezez" localSheetId="4">#REF!</definedName>
    <definedName name="trezez" localSheetId="6">#REF!</definedName>
    <definedName name="trezez" localSheetId="8">#REF!</definedName>
    <definedName name="trezez" localSheetId="9">#REF!</definedName>
    <definedName name="trezez">#REF!</definedName>
    <definedName name="trjr" localSheetId="10">#REF!</definedName>
    <definedName name="trjr" localSheetId="1">#REF!</definedName>
    <definedName name="trjr" localSheetId="6">#REF!</definedName>
    <definedName name="trjr" localSheetId="8">#REF!</definedName>
    <definedName name="trjr" localSheetId="9">#REF!</definedName>
    <definedName name="trjr">#REF!</definedName>
    <definedName name="tt" localSheetId="10">#REF!</definedName>
    <definedName name="tt" localSheetId="1">#REF!</definedName>
    <definedName name="tt" localSheetId="6">#REF!</definedName>
    <definedName name="tt" localSheetId="8">#REF!</definedName>
    <definedName name="tt" localSheetId="9">#REF!</definedName>
    <definedName name="tt">#REF!</definedName>
    <definedName name="ttttttttttt" localSheetId="10">#REF!</definedName>
    <definedName name="ttttttttttt" localSheetId="1">#REF!</definedName>
    <definedName name="ttttttttttt" localSheetId="6">#REF!</definedName>
    <definedName name="ttttttttttt" localSheetId="8">#REF!</definedName>
    <definedName name="ttttttttttt" localSheetId="9">#REF!</definedName>
    <definedName name="ttttttttttt">#REF!</definedName>
    <definedName name="tztz" localSheetId="10">#REF!</definedName>
    <definedName name="tztz" localSheetId="1">#REF!</definedName>
    <definedName name="tztz" localSheetId="6">#REF!</definedName>
    <definedName name="tztz" localSheetId="8">#REF!</definedName>
    <definedName name="tztz" localSheetId="9">#REF!</definedName>
    <definedName name="tztz">#REF!</definedName>
    <definedName name="uiuzi" localSheetId="10">#REF!</definedName>
    <definedName name="uiuzi" localSheetId="1">#REF!</definedName>
    <definedName name="uiuzi" localSheetId="6">#REF!</definedName>
    <definedName name="uiuzi" localSheetId="8">#REF!</definedName>
    <definedName name="uiuzi" localSheetId="9">#REF!</definedName>
    <definedName name="uiuzi">#REF!</definedName>
    <definedName name="ukukuk" localSheetId="10">#REF!</definedName>
    <definedName name="ukukuk" localSheetId="1">#REF!</definedName>
    <definedName name="ukukuk" localSheetId="6">#REF!</definedName>
    <definedName name="ukukuk" localSheetId="8">#REF!</definedName>
    <definedName name="ukukuk" localSheetId="9">#REF!</definedName>
    <definedName name="ukukuk">#REF!</definedName>
    <definedName name="UNI">[2]MZ_Daten!$Y$1:$Y$65536</definedName>
    <definedName name="uuuuuuuuuuuuuuuuuu" localSheetId="10">#REF!</definedName>
    <definedName name="uuuuuuuuuuuuuuuuuu" localSheetId="1">#REF!</definedName>
    <definedName name="uuuuuuuuuuuuuuuuuu" localSheetId="4">#REF!</definedName>
    <definedName name="uuuuuuuuuuuuuuuuuu" localSheetId="6">#REF!</definedName>
    <definedName name="uuuuuuuuuuuuuuuuuu" localSheetId="8">#REF!</definedName>
    <definedName name="uuuuuuuuuuuuuuuuuu" localSheetId="9">#REF!</definedName>
    <definedName name="uuuuuuuuuuuuuuuuuu">#REF!</definedName>
    <definedName name="uzkzuk" localSheetId="10">#REF!</definedName>
    <definedName name="uzkzuk" localSheetId="1">#REF!</definedName>
    <definedName name="uzkzuk" localSheetId="4">#REF!</definedName>
    <definedName name="uzkzuk" localSheetId="6">#REF!</definedName>
    <definedName name="uzkzuk" localSheetId="8">#REF!</definedName>
    <definedName name="uzkzuk" localSheetId="9">#REF!</definedName>
    <definedName name="uzkzuk">#REF!</definedName>
    <definedName name="vbbbbbbbbb" localSheetId="10">#REF!</definedName>
    <definedName name="vbbbbbbbbb" localSheetId="1">#REF!</definedName>
    <definedName name="vbbbbbbbbb" localSheetId="4">#REF!</definedName>
    <definedName name="vbbbbbbbbb" localSheetId="6">#REF!</definedName>
    <definedName name="vbbbbbbbbb" localSheetId="8">#REF!</definedName>
    <definedName name="vbbbbbbbbb" localSheetId="9">#REF!</definedName>
    <definedName name="vbbbbbbbbb">#REF!</definedName>
    <definedName name="VerwFH">[2]MZ_Daten!$W$1:$W$65536</definedName>
    <definedName name="VolksHauptschule">[2]MZ_Daten!$H$1:$H$65536</definedName>
    <definedName name="vsdgsgs" localSheetId="10">#REF!</definedName>
    <definedName name="vsdgsgs" localSheetId="1">#REF!</definedName>
    <definedName name="vsdgsgs" localSheetId="4">#REF!</definedName>
    <definedName name="vsdgsgs" localSheetId="6">#REF!</definedName>
    <definedName name="vsdgsgs" localSheetId="8">#REF!</definedName>
    <definedName name="vsdgsgs" localSheetId="9">#REF!</definedName>
    <definedName name="vsdgsgs">#REF!</definedName>
    <definedName name="vvvvvvvvvv" localSheetId="10">#REF!</definedName>
    <definedName name="vvvvvvvvvv" localSheetId="1">#REF!</definedName>
    <definedName name="vvvvvvvvvv" localSheetId="4">#REF!</definedName>
    <definedName name="vvvvvvvvvv" localSheetId="6">#REF!</definedName>
    <definedName name="vvvvvvvvvv" localSheetId="8">#REF!</definedName>
    <definedName name="vvvvvvvvvv" localSheetId="9">#REF!</definedName>
    <definedName name="vvvvvvvvvv">#REF!</definedName>
    <definedName name="we" localSheetId="10">#REF!</definedName>
    <definedName name="we" localSheetId="1">#REF!</definedName>
    <definedName name="we" localSheetId="4">#REF!</definedName>
    <definedName name="we" localSheetId="6">#REF!</definedName>
    <definedName name="we" localSheetId="8">#REF!</definedName>
    <definedName name="we" localSheetId="9">#REF!</definedName>
    <definedName name="we">#REF!</definedName>
    <definedName name="wegwgw" localSheetId="10">#REF!</definedName>
    <definedName name="wegwgw" localSheetId="1">#REF!</definedName>
    <definedName name="wegwgw" localSheetId="6">#REF!</definedName>
    <definedName name="wegwgw" localSheetId="8">#REF!</definedName>
    <definedName name="wegwgw" localSheetId="9">#REF!</definedName>
    <definedName name="wegwgw">#REF!</definedName>
    <definedName name="werwerwr" localSheetId="10">#REF!</definedName>
    <definedName name="werwerwr" localSheetId="1">#REF!</definedName>
    <definedName name="werwerwr" localSheetId="6">#REF!</definedName>
    <definedName name="werwerwr" localSheetId="8">#REF!</definedName>
    <definedName name="werwerwr" localSheetId="9">#REF!</definedName>
    <definedName name="werwerwr">#REF!</definedName>
    <definedName name="wgwrgrw" localSheetId="10">#REF!</definedName>
    <definedName name="wgwrgrw" localSheetId="1">#REF!</definedName>
    <definedName name="wgwrgrw" localSheetId="6">#REF!</definedName>
    <definedName name="wgwrgrw" localSheetId="8">#REF!</definedName>
    <definedName name="wgwrgrw" localSheetId="9">#REF!</definedName>
    <definedName name="wgwrgrw">#REF!</definedName>
    <definedName name="wqwqw" localSheetId="10">#REF!</definedName>
    <definedName name="wqwqw" localSheetId="1">#REF!</definedName>
    <definedName name="wqwqw" localSheetId="6">#REF!</definedName>
    <definedName name="wqwqw" localSheetId="8">#REF!</definedName>
    <definedName name="wqwqw" localSheetId="9">#REF!</definedName>
    <definedName name="wqwqw">#REF!</definedName>
    <definedName name="wrqrq" localSheetId="10">#REF!</definedName>
    <definedName name="wrqrq" localSheetId="1">#REF!</definedName>
    <definedName name="wrqrq" localSheetId="6">#REF!</definedName>
    <definedName name="wrqrq" localSheetId="8">#REF!</definedName>
    <definedName name="wrqrq" localSheetId="9">#REF!</definedName>
    <definedName name="wrqrq">#REF!</definedName>
    <definedName name="ww" localSheetId="10">#REF!</definedName>
    <definedName name="ww" localSheetId="1">#REF!</definedName>
    <definedName name="ww" localSheetId="6">#REF!</definedName>
    <definedName name="ww" localSheetId="8">#REF!</definedName>
    <definedName name="ww" localSheetId="9">#REF!</definedName>
    <definedName name="ww">#REF!</definedName>
    <definedName name="www" localSheetId="10">#REF!</definedName>
    <definedName name="www" localSheetId="1">#REF!</definedName>
    <definedName name="www" localSheetId="6">#REF!</definedName>
    <definedName name="www" localSheetId="8">#REF!</definedName>
    <definedName name="www" localSheetId="9">#REF!</definedName>
    <definedName name="www">#REF!</definedName>
    <definedName name="wwwwwwwwww" localSheetId="10">#REF!</definedName>
    <definedName name="wwwwwwwwww" localSheetId="1">#REF!</definedName>
    <definedName name="wwwwwwwwww" localSheetId="6">#REF!</definedName>
    <definedName name="wwwwwwwwww" localSheetId="8">#REF!</definedName>
    <definedName name="wwwwwwwwww" localSheetId="9">#REF!</definedName>
    <definedName name="wwwwwwwwww">#REF!</definedName>
    <definedName name="wwwwwwwwwww" localSheetId="10">#REF!</definedName>
    <definedName name="wwwwwwwwwww" localSheetId="1">#REF!</definedName>
    <definedName name="wwwwwwwwwww" localSheetId="6">#REF!</definedName>
    <definedName name="wwwwwwwwwww" localSheetId="8">#REF!</definedName>
    <definedName name="wwwwwwwwwww" localSheetId="9">#REF!</definedName>
    <definedName name="wwwwwwwwwww">#REF!</definedName>
    <definedName name="wwwwwwwwwwww" localSheetId="10">#REF!</definedName>
    <definedName name="wwwwwwwwwwww" localSheetId="1">#REF!</definedName>
    <definedName name="wwwwwwwwwwww" localSheetId="6">#REF!</definedName>
    <definedName name="wwwwwwwwwwww" localSheetId="8">#REF!</definedName>
    <definedName name="wwwwwwwwwwww" localSheetId="9">#REF!</definedName>
    <definedName name="wwwwwwwwwwww">#REF!</definedName>
    <definedName name="wwwwwwwwwwwwww" localSheetId="10">#REF!</definedName>
    <definedName name="wwwwwwwwwwwwww" localSheetId="1">#REF!</definedName>
    <definedName name="wwwwwwwwwwwwww" localSheetId="6">#REF!</definedName>
    <definedName name="wwwwwwwwwwwwww" localSheetId="8">#REF!</definedName>
    <definedName name="wwwwwwwwwwwwww" localSheetId="9">#REF!</definedName>
    <definedName name="wwwwwwwwwwwwww">#REF!</definedName>
    <definedName name="ycyc" localSheetId="10">#REF!</definedName>
    <definedName name="ycyc" localSheetId="1">#REF!</definedName>
    <definedName name="ycyc" localSheetId="6">#REF!</definedName>
    <definedName name="ycyc" localSheetId="8">#REF!</definedName>
    <definedName name="ycyc" localSheetId="9">#REF!</definedName>
    <definedName name="ycyc">#REF!</definedName>
    <definedName name="ydsadsa" localSheetId="10">#REF!</definedName>
    <definedName name="ydsadsa" localSheetId="1">#REF!</definedName>
    <definedName name="ydsadsa" localSheetId="6">#REF!</definedName>
    <definedName name="ydsadsa" localSheetId="8">#REF!</definedName>
    <definedName name="ydsadsa" localSheetId="9">#REF!</definedName>
    <definedName name="ydsadsa">#REF!</definedName>
    <definedName name="zjztj" localSheetId="10">#REF!</definedName>
    <definedName name="zjztj" localSheetId="1">#REF!</definedName>
    <definedName name="zjztj" localSheetId="6">#REF!</definedName>
    <definedName name="zjztj" localSheetId="8">#REF!</definedName>
    <definedName name="zjztj" localSheetId="9">#REF!</definedName>
    <definedName name="zjztj">#REF!</definedName>
    <definedName name="zutzut" localSheetId="10">#REF!</definedName>
    <definedName name="zutzut" localSheetId="1">#REF!</definedName>
    <definedName name="zutzut" localSheetId="6">#REF!</definedName>
    <definedName name="zutzut" localSheetId="8">#REF!</definedName>
    <definedName name="zutzut" localSheetId="9">#REF!</definedName>
    <definedName name="zutzut">#REF!</definedName>
    <definedName name="zzz" localSheetId="10">#REF!</definedName>
    <definedName name="zzz" localSheetId="1">#REF!</definedName>
    <definedName name="zzz" localSheetId="6">#REF!</definedName>
    <definedName name="zzz" localSheetId="8">#REF!</definedName>
    <definedName name="zzz" localSheetId="9">#REF!</definedName>
    <definedName name="zzz">#REF!</definedName>
    <definedName name="zzzz" localSheetId="10">#REF!</definedName>
    <definedName name="zzzz" localSheetId="1">#REF!</definedName>
    <definedName name="zzzz" localSheetId="6">#REF!</definedName>
    <definedName name="zzzz" localSheetId="8">#REF!</definedName>
    <definedName name="zzzz" localSheetId="9">#REF!</definedName>
    <definedName name="zzzz">#REF!</definedName>
    <definedName name="zzzzzzzzzzzzzz" localSheetId="10">#REF!</definedName>
    <definedName name="zzzzzzzzzzzzzz" localSheetId="1">#REF!</definedName>
    <definedName name="zzzzzzzzzzzzzz" localSheetId="6">#REF!</definedName>
    <definedName name="zzzzzzzzzzzzzz" localSheetId="8">#REF!</definedName>
    <definedName name="zzzzzzzzzzzzzz" localSheetId="9">#REF!</definedName>
    <definedName name="zzzzzzzzzzzzzz">#REF!</definedName>
  </definedNames>
  <calcPr calcId="191029"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6" i="28" l="1"/>
  <c r="AD26" i="28"/>
  <c r="G48" i="16"/>
  <c r="G47" i="16"/>
  <c r="G27" i="16"/>
  <c r="G28" i="16"/>
  <c r="G7" i="16"/>
  <c r="G8" i="16"/>
  <c r="I25" i="19"/>
  <c r="H25" i="19"/>
  <c r="I24" i="19"/>
  <c r="H24" i="19"/>
  <c r="I23" i="19"/>
  <c r="H23" i="19"/>
  <c r="I22" i="19"/>
  <c r="H22" i="19"/>
  <c r="B7" i="16"/>
  <c r="C7" i="16"/>
  <c r="D7" i="16"/>
  <c r="E7" i="16"/>
  <c r="F7" i="16"/>
  <c r="B8" i="16"/>
  <c r="C8" i="16"/>
  <c r="D8" i="16"/>
  <c r="E8" i="16"/>
  <c r="F8" i="16"/>
  <c r="B27" i="16"/>
  <c r="C27" i="16"/>
  <c r="D27" i="16"/>
  <c r="E27" i="16"/>
  <c r="F27" i="16"/>
  <c r="B28" i="16"/>
  <c r="C28" i="16"/>
  <c r="D28" i="16"/>
  <c r="E28" i="16"/>
  <c r="F28" i="16"/>
  <c r="B47" i="16"/>
  <c r="C47" i="16"/>
  <c r="D47" i="16"/>
  <c r="E47" i="16"/>
  <c r="F47" i="16"/>
  <c r="B48" i="16"/>
  <c r="C48" i="16"/>
  <c r="D48" i="16"/>
  <c r="E48" i="16"/>
  <c r="F48" i="16"/>
</calcChain>
</file>

<file path=xl/sharedStrings.xml><?xml version="1.0" encoding="utf-8"?>
<sst xmlns="http://schemas.openxmlformats.org/spreadsheetml/2006/main" count="967" uniqueCount="347">
  <si>
    <t>Erwerbstyp</t>
  </si>
  <si>
    <t>Insgesamt</t>
  </si>
  <si>
    <t>Davon nach Alter des jüngsten Kindes von … bis unter … Jahre</t>
  </si>
  <si>
    <t>Unter 1 Jahr</t>
  </si>
  <si>
    <t>Deutschland</t>
  </si>
  <si>
    <t>Erwerbstätige</t>
  </si>
  <si>
    <t>Erwerbstätige (nicht in Elternzeit/Mutterschutz)</t>
  </si>
  <si>
    <t>39 und mehr Stunden</t>
  </si>
  <si>
    <t>32 bis unter 39 Stunden</t>
  </si>
  <si>
    <t>19 bis unter 32 Sunden</t>
  </si>
  <si>
    <t>Erwerbslose</t>
  </si>
  <si>
    <t>/</t>
  </si>
  <si>
    <t>Nichterwerbspersonen</t>
  </si>
  <si>
    <t>in %</t>
  </si>
  <si>
    <t>Westdeutschland</t>
  </si>
  <si>
    <t xml:space="preserve">Inhalt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</si>
  <si>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</si>
  <si>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</si>
  <si>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</si>
  <si>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</si>
  <si>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</si>
  <si>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</si>
  <si>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</si>
  <si>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</si>
  <si>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</si>
  <si>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</si>
  <si>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</si>
  <si>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</si>
  <si>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</si>
  <si>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</si>
  <si>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</si>
  <si>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Thüringen</t>
  </si>
  <si>
    <t>Schleswig-Holstein</t>
  </si>
  <si>
    <t>Sachsen-Anhalt</t>
  </si>
  <si>
    <t>Sachsen</t>
  </si>
  <si>
    <t>Saarland</t>
  </si>
  <si>
    <t>Rheinland-Pfalz</t>
  </si>
  <si>
    <t>Nordrhein-Westfalen</t>
  </si>
  <si>
    <t>Niedersachsen</t>
  </si>
  <si>
    <t>Mecklenburg-Vorpommern</t>
  </si>
  <si>
    <t>Hessen</t>
  </si>
  <si>
    <t>Hamburg</t>
  </si>
  <si>
    <t>Bremen</t>
  </si>
  <si>
    <t>Brandenburg</t>
  </si>
  <si>
    <t>Berlin</t>
  </si>
  <si>
    <t>Bayern</t>
  </si>
  <si>
    <t>Baden-Württemberg</t>
  </si>
  <si>
    <t>Ostdeutschland</t>
  </si>
  <si>
    <t>Einrichtungen der Eltern- und Familienbildung</t>
  </si>
  <si>
    <t>Erziehungs- und Familienberatungsstellen</t>
  </si>
  <si>
    <t>Anzahl</t>
  </si>
  <si>
    <t>Land</t>
  </si>
  <si>
    <t>Zurück zum Inhalt</t>
  </si>
  <si>
    <t>Art der Verfahren</t>
  </si>
  <si>
    <t>Verfahren gesamt</t>
  </si>
  <si>
    <t>Akute Kindeswohlgefährdung</t>
  </si>
  <si>
    <t>Latente Kindeswohlgefährdung</t>
  </si>
  <si>
    <t>Keine Kindeswohlgefährdung, aber Unterstützungsbedarf</t>
  </si>
  <si>
    <t>Keine Kindeswohlgefährdung und kein (weiterer) Unterstützungsbedarf</t>
  </si>
  <si>
    <t>Sozialer Dienst/Jugendamt</t>
  </si>
  <si>
    <t>Beratungsstelle</t>
  </si>
  <si>
    <t>andere/-r Einrichtung/ Dienst der Erziehungshilfe</t>
  </si>
  <si>
    <t>Einrichtung der Jugendarbeit/ Kinder- und Jugendhilfe</t>
  </si>
  <si>
    <t>Kindertageseinrichtung/-pflegeperson</t>
  </si>
  <si>
    <t>Schule</t>
  </si>
  <si>
    <t>Hebamme/Arzt/Klinik/Gesundheitsamt u.ä. Dienste</t>
  </si>
  <si>
    <t>Polizei/Gericht/Staatsanwaltschaft</t>
  </si>
  <si>
    <t>Eltern(-teil)/Personensorgeberechtigte/r</t>
  </si>
  <si>
    <t>Minderjährige/r selbst</t>
  </si>
  <si>
    <t>Verwandte</t>
  </si>
  <si>
    <t>Bekannte/Nachbarn</t>
  </si>
  <si>
    <t>Anonyme/r Melder/in</t>
  </si>
  <si>
    <t>Sonstige</t>
  </si>
  <si>
    <t>Quelle: Statistische Ämter des Bundes und der Länder, Kinder- und Jugendhilfestatistik, Einrichtungen und tätige Personen in der Kinder- und Jugendhilfe (ohne Tageseinrichtungen für Kinder)</t>
  </si>
  <si>
    <t>Hoch</t>
  </si>
  <si>
    <t>Vorlesen/Erzählen</t>
  </si>
  <si>
    <t>Musizieren/Singen</t>
  </si>
  <si>
    <t>Malen/Basteln/Handwerken</t>
  </si>
  <si>
    <t>Ausflüge/Spaziergänge</t>
  </si>
  <si>
    <t>-</t>
  </si>
  <si>
    <t>Sport</t>
  </si>
  <si>
    <t>Fernsehen</t>
  </si>
  <si>
    <t>Beendete Leistungsbezüge</t>
  </si>
  <si>
    <t>Geburtsjahr des Kindes</t>
  </si>
  <si>
    <t>Männlich</t>
  </si>
  <si>
    <t>Weiblich</t>
  </si>
  <si>
    <t xml:space="preserve"> in % an allen Elterngeld-Beziehenden</t>
  </si>
  <si>
    <t>* Mit der Einführung des Elterngeld Plus zum 01.07.2015 wird in dieser Tabelle der Anteil der Beziehenden von Elterngeld Plus nach Geschlecht berichtet und nicht mehr wie im Bildungsbericht 2018 (Tab. C1-3web) der Anteil der Erwerbstätigen vor Geburt.</t>
  </si>
  <si>
    <t>1) Hierunter werden auch Beziehende gezählt, die nicht über den gesamten Bezugszeitraum, sondern nur zeitweise Elterngeld Plus beziehen.</t>
  </si>
  <si>
    <t>Quelle: Statistische Ämter des Bundes und der Länder, Statistik zum Elterngeld, eigene Berechnungen</t>
  </si>
  <si>
    <t xml:space="preserve">Väterbeteiligung </t>
  </si>
  <si>
    <t xml:space="preserve"> in % an allen elterngeldberechtigten Kinder</t>
  </si>
  <si>
    <t>Väteranteil</t>
  </si>
  <si>
    <t>* Die Väterbeteiligung bezeichnet den prozentualen Anteil der Kinder, für die (mindestens) ein männlicher Leistungsbezieher Elterngeld bezogen hat, an allen im betrachteten Zeitraum geborenen Kindern. Seit der Anfang 2020 angepassten Berechnung werden hierbei nur Kinder berücksichtigt, für die (mindestens) ein Elterngeldbezug gemeldet wurde. In der Vergangenheit wurden hierunter auch Kinder gezählt, für die kein Elterngeldanspruch bestand (z.B. Kinder von ausländischen Schutzsuchenden). Zur besseren Vergleichbarkeit beruhen die obigen Werte alle auf der angepassten Berechnungsmethode.</t>
  </si>
  <si>
    <t>** Der Väteranteil weist den prozentualen Anteil der Väter an allen Elterngeldbeziehenden aus.</t>
  </si>
  <si>
    <t>Tätige Personen</t>
  </si>
  <si>
    <t>Pädagogisches und Verwaltungspersonal</t>
  </si>
  <si>
    <t>30 bis unter 40</t>
  </si>
  <si>
    <t>40 bis unter 50</t>
  </si>
  <si>
    <t>50 bis unter 60</t>
  </si>
  <si>
    <t>60 und älter</t>
  </si>
  <si>
    <t>Praktikant:in</t>
  </si>
  <si>
    <t>Personen im FSJ/BFD</t>
  </si>
  <si>
    <t>Sonstiges</t>
  </si>
  <si>
    <t>Angestellte:r, Arbeiter:in, Beamte:in</t>
  </si>
  <si>
    <t>1-Jährige</t>
  </si>
  <si>
    <t>2-Jährige</t>
  </si>
  <si>
    <t>3-Jährige</t>
  </si>
  <si>
    <t>4-Jährige</t>
  </si>
  <si>
    <t>5-Jährige</t>
  </si>
  <si>
    <t>Ausschließlich Eltern</t>
  </si>
  <si>
    <t>Großeltern</t>
  </si>
  <si>
    <t>Geschwister</t>
  </si>
  <si>
    <t>Sonstige Helfende</t>
  </si>
  <si>
    <t>Kindertagesbetreuung</t>
  </si>
  <si>
    <t>Niedrig/Mittel</t>
  </si>
  <si>
    <t>Kein systemrelevanter Beruf</t>
  </si>
  <si>
    <t>Systemrelevanter Beruf</t>
  </si>
  <si>
    <t>Urlaub genommen/Überstunden abgebaut</t>
  </si>
  <si>
    <t>Homeoffice</t>
  </si>
  <si>
    <t>Migrationshintergrund des Kindes</t>
  </si>
  <si>
    <t>1.  und 2. Generation beidseitig</t>
  </si>
  <si>
    <t>Alter des Kindes</t>
  </si>
  <si>
    <t>(17)</t>
  </si>
  <si>
    <t>(11)</t>
  </si>
  <si>
    <t>(13)</t>
  </si>
  <si>
    <t>(9)</t>
  </si>
  <si>
    <t>Familienferienstätten</t>
  </si>
  <si>
    <t>Vernachlässigung</t>
  </si>
  <si>
    <t>Körperliche Misshandlung</t>
  </si>
  <si>
    <t>Psychische Misshandlung</t>
  </si>
  <si>
    <t>Sexuelle Gewalt</t>
  </si>
  <si>
    <r>
      <t>Urlaub genommen/Überstunden abgebaut</t>
    </r>
    <r>
      <rPr>
        <vertAlign val="superscript"/>
        <sz val="9"/>
        <rFont val="Arial"/>
        <family val="2"/>
      </rPr>
      <t>6)</t>
    </r>
  </si>
  <si>
    <r>
      <t>Homeoffice</t>
    </r>
    <r>
      <rPr>
        <vertAlign val="superscript"/>
        <sz val="9"/>
        <rFont val="Arial"/>
        <family val="2"/>
      </rPr>
      <t>7)</t>
    </r>
  </si>
  <si>
    <t>* Mehrfachnennungen möglich.</t>
  </si>
  <si>
    <t>Verfahren pro 10.000 der unter 6-Jährigen in der Bevölkerung</t>
  </si>
  <si>
    <t xml:space="preserve">Verfahrensdifferenz pro 10.000 in der Bevölkerung zum Vorjahr </t>
  </si>
  <si>
    <t>Betreuungssituation</t>
  </si>
  <si>
    <t>Besuch einer Kindertagesbetreuung</t>
  </si>
  <si>
    <t>Kita-Besuch</t>
  </si>
  <si>
    <t>Aufgrund der Corona-Pandemie oder anderer Gründe kein Kita-Besuch</t>
  </si>
  <si>
    <t>Generell kein Kita-Besuch</t>
  </si>
  <si>
    <r>
      <t>Regelmäßige</t>
    </r>
    <r>
      <rPr>
        <vertAlign val="superscript"/>
        <sz val="9"/>
        <rFont val="Arial"/>
        <family val="2"/>
      </rPr>
      <t>1)</t>
    </r>
    <r>
      <rPr>
        <sz val="9"/>
        <rFont val="Arial"/>
        <family val="2"/>
      </rPr>
      <t xml:space="preserve"> Betreuung durch Großeltern von Kindern, die…</t>
    </r>
  </si>
  <si>
    <t>1) Regelmäßige Betreuung: Mindestens einmal pro Woche.</t>
  </si>
  <si>
    <t>Aufgrund der Corona-Pandemie oder anderer Gründe nicht in die Kita gehen</t>
  </si>
  <si>
    <t>In die Kita gehen</t>
  </si>
  <si>
    <t>Quelle: Statistische Ämter des Bundes und der Länder, Kinder- und Jugendhilfestatistik, Statistik zu Gefährdungseinschätzungen nach § 8a Absatz 1 SGB VIII; Auswertungen der Arbeitstelle Kinder- und Jugendhilfestatistik</t>
  </si>
  <si>
    <t>November</t>
  </si>
  <si>
    <t>Dezember</t>
  </si>
  <si>
    <t>Januar</t>
  </si>
  <si>
    <t>Februar</t>
  </si>
  <si>
    <t>März</t>
  </si>
  <si>
    <t>April</t>
  </si>
  <si>
    <t>Mai</t>
  </si>
  <si>
    <t>Juni</t>
  </si>
  <si>
    <t>Juli</t>
  </si>
  <si>
    <t>August</t>
  </si>
  <si>
    <t xml:space="preserve"> in %</t>
  </si>
  <si>
    <t>Geschlecht</t>
  </si>
  <si>
    <t>2 Jahre</t>
  </si>
  <si>
    <t>3 Jahre</t>
  </si>
  <si>
    <t>5 Jahre</t>
  </si>
  <si>
    <t>4 Jahre</t>
  </si>
  <si>
    <t>Erwerbstätigkeit der Mutter</t>
  </si>
  <si>
    <t>2. Generation einseitig und 3. Generation</t>
  </si>
  <si>
    <t xml:space="preserve">Mittelwert </t>
  </si>
  <si>
    <t>Standard-abweichung</t>
  </si>
  <si>
    <t>Computer/Spielekonsole</t>
  </si>
  <si>
    <t>Internet</t>
  </si>
  <si>
    <t>Analoge Aktivitäten</t>
  </si>
  <si>
    <t>Kulturelle Aktivitäten</t>
  </si>
  <si>
    <t>(2,4)</t>
  </si>
  <si>
    <t>Klicken Sie auf den unten stehenden Link oder auf den Reiter am unteren Bildschirmrand, um eine gewünschte Tabelle aufzurufen!</t>
  </si>
  <si>
    <r>
      <t>Bezug von ElterngeldPlus</t>
    </r>
    <r>
      <rPr>
        <vertAlign val="superscript"/>
        <sz val="9"/>
        <color theme="1"/>
        <rFont val="Arial"/>
        <family val="2"/>
      </rPr>
      <t>1)</t>
    </r>
  </si>
  <si>
    <t xml:space="preserve"> in % an allen ElterngeldPlus-Beziehenden</t>
  </si>
  <si>
    <t>(12)</t>
  </si>
  <si>
    <t>(+4)</t>
  </si>
  <si>
    <t>(16)</t>
  </si>
  <si>
    <t>(1,6)</t>
  </si>
  <si>
    <t>(2,7)</t>
  </si>
  <si>
    <t>(0,8)</t>
  </si>
  <si>
    <t>(2,6)</t>
  </si>
  <si>
    <t>(14)</t>
  </si>
  <si>
    <t>(+2)</t>
  </si>
  <si>
    <t>(2,0)</t>
  </si>
  <si>
    <t>(2,3)</t>
  </si>
  <si>
    <t>(2,5)</t>
  </si>
  <si>
    <t>(3,5)</t>
  </si>
  <si>
    <t>(2,9)</t>
  </si>
  <si>
    <t>(4,3)</t>
  </si>
  <si>
    <t xml:space="preserve">1) In den Jahren 2019 und 2020 fehlen die Angaben zu der bekannt machenden Institution oder Person für unter 3-jährige Kinder, daher sind die Werte in diesen Jahren nicht ganz vollständig. </t>
  </si>
  <si>
    <r>
      <t>Bekannt machende Institution oder Person/en</t>
    </r>
    <r>
      <rPr>
        <vertAlign val="superscript"/>
        <sz val="9"/>
        <color theme="1"/>
        <rFont val="Arial"/>
        <family val="2"/>
      </rPr>
      <t>1)</t>
    </r>
  </si>
  <si>
    <t>** Die Häufigkeitsausprägungen der fünfstufigen Skala ("täglich", "mehrmals pro Woche",  "ein bis zweimal pro Woche", "ein bis zwei Mal pro Monat", "seltener" und "nie") wurde in Tage pro Monat umkodiert. Gab ein Elternteil beispielsweise an, ein bis zweimal pro Woche gemeinsam mit seinem Kind Lieder zu singen, wurde angenommen, dass der Elternteil an 6 Tagen pro Monat mit seinem Kind singt. Aus dieser Anzahl wurde der jeweilige Mittelwert pro Kategorie berechnet.</t>
  </si>
  <si>
    <t>in Tagen pro Monat</t>
  </si>
  <si>
    <t>Tab. C1-3web: Beendete Leistungsbezüge des Elterngelds für zwischen 2016 und 2018 geborene Kinder nach ElterngeldPlus*, Partnerschaftsbonus und Geschlecht nach Ländern (in %)</t>
  </si>
  <si>
    <t>Aktivitäten / 
Merkmale</t>
  </si>
  <si>
    <r>
      <t>Höchster Bildungsabschluss der Eltern</t>
    </r>
    <r>
      <rPr>
        <vertAlign val="superscript"/>
        <sz val="9"/>
        <color theme="1"/>
        <rFont val="Arial"/>
        <family val="2"/>
      </rPr>
      <t>1)</t>
    </r>
  </si>
  <si>
    <t>Kein Migrationshintergrund</t>
  </si>
  <si>
    <t>Migrationshintergrund</t>
  </si>
  <si>
    <t xml:space="preserve">*** Mehrfachnennungen möglich. </t>
  </si>
  <si>
    <t>An der Betreuung von
Kindern beteiligte Akteure</t>
  </si>
  <si>
    <r>
      <t>Sonstige Helfende</t>
    </r>
    <r>
      <rPr>
        <vertAlign val="superscript"/>
        <sz val="9"/>
        <rFont val="Arial"/>
        <family val="2"/>
      </rPr>
      <t>1)</t>
    </r>
  </si>
  <si>
    <r>
      <t>Kindertagesbetreuung</t>
    </r>
    <r>
      <rPr>
        <vertAlign val="superscript"/>
        <sz val="9"/>
        <rFont val="Arial"/>
        <family val="2"/>
      </rPr>
      <t>2)</t>
    </r>
  </si>
  <si>
    <r>
      <t>Systemrelevanter Beruf</t>
    </r>
    <r>
      <rPr>
        <vertAlign val="superscript"/>
        <sz val="9"/>
        <rFont val="Arial"/>
        <family val="2"/>
      </rPr>
      <t>5)</t>
    </r>
  </si>
  <si>
    <t>2) Kindertagesbetreuung: Kindertageseinrichtung oder Kindertagespflege.</t>
  </si>
  <si>
    <t>4) Migrationshintergrund: Kind selbst oder mindestens ein Elternteil im Ausland geboren oder nichtdeutsche Familiensprache.</t>
  </si>
  <si>
    <t>Normale* Betreuungssituation vor dem 1. Lockdown</t>
  </si>
  <si>
    <t>Momentane** Betreuungssituation während und nach dem 1. Lockdown</t>
  </si>
  <si>
    <t>* Mütter werden nur einmal berücksichtigt, auch wenn sie mehr als ein Kind in den ausgewiesenen Altersjahren haben. Der Erwerbstyp der Mutter wird nur für das jüngste Kind ausgewiesen.</t>
  </si>
  <si>
    <t>(-13)</t>
  </si>
  <si>
    <t>(+3)</t>
  </si>
  <si>
    <t>(-5)</t>
  </si>
  <si>
    <t>(-10)</t>
  </si>
  <si>
    <t>(-21)</t>
  </si>
  <si>
    <t>(-29)</t>
  </si>
  <si>
    <t>(-16)</t>
  </si>
  <si>
    <r>
      <t>Ostdeutschland</t>
    </r>
    <r>
      <rPr>
        <vertAlign val="superscript"/>
        <sz val="9"/>
        <rFont val="Arial"/>
        <family val="2"/>
      </rPr>
      <t>1)</t>
    </r>
  </si>
  <si>
    <t>Differenz 2020 zu 2010</t>
  </si>
  <si>
    <t xml:space="preserve">/ </t>
  </si>
  <si>
    <t>(-2,8)</t>
  </si>
  <si>
    <t>(-4,8)</t>
  </si>
  <si>
    <t>(-1,3)</t>
  </si>
  <si>
    <t>(-7,6)</t>
  </si>
  <si>
    <t>(-5,0)</t>
  </si>
  <si>
    <t>(-5,2)</t>
  </si>
  <si>
    <t>(-6,9)</t>
  </si>
  <si>
    <t>(-10,8)</t>
  </si>
  <si>
    <t>(-17,5)</t>
  </si>
  <si>
    <t>(-4,5)</t>
  </si>
  <si>
    <t>(-7,3)</t>
  </si>
  <si>
    <t>(-14,5)</t>
  </si>
  <si>
    <t>1) Inklusive Berlin</t>
  </si>
  <si>
    <t>Darunter: Bezug von Partnerschaftsbonus</t>
  </si>
  <si>
    <t>** Die Ergebnisse des Mikrozensus 2020 sind nur eingeschränkt mit Vorjahreswerten vergleichbar und zudem auch nicht in der gewohnten fachlichen und regionalen Auswertungstiefe belastbar. Neben methodischen Effekten der Neugestaltung des Mikrozensus im Jahr 2020 führten technische Probleme bei der Einführung eines komplett neuen IT-Systems sowie die Folgen der Corona-Pandemie zu Einschränkungen bei der Erhebung der Angaben und Durchsetzung der Auskunftspflicht. Näheres siehe: http://www.destatis.de/mikrozensus2020.</t>
  </si>
  <si>
    <t>* Fragetext: "Wie wird Ihr Kind normalerweise – außer von Ihnen und dem zweiten Elternteil – betreut?".</t>
  </si>
  <si>
    <t>** Fragetext: "Wie wird Ihr Kind momentan betreut?".</t>
  </si>
  <si>
    <t>*** Erhebungszeitraum Januar - Juli 2020.</t>
  </si>
  <si>
    <t>1) Sonstige Helfende: bezahlte Helferinnen und Helfer oder unbezahlte Helferinnen und Helfer.</t>
  </si>
  <si>
    <t>5) Systemrelevanter Beruf: Mindestens ein Elternteil arbeitet in einem systemrelevanten Beruf, kein Elternteil arbeitet in einem systemrelevanten Beruf; Familien in denen beide Elternteile (oder der alleinerziehende Elternteil) nicht erwerbstätig sind, wurden nicht mit ausgewiesen.</t>
  </si>
  <si>
    <t>6) Urlaub/Überstunden: Mindestens ein Elternteil hat Urlaub genommen/Überstunden abgebaut, kein Elternteil hat Urlaub genommen/Überstunden abgebaut; Familien in denen beide Elternteile (oder der alleinerziehende Elternteil) nicht erwerbstätig sind, wurden nicht mit ausgewiesen.</t>
  </si>
  <si>
    <t>7) Homeoffice: Mindestens ein Elternteil im Homeoffice oder mit flexibleren Arbeitszeiten, kein Elternteil im Homeoffice oder mit flexibleren Arbeitszeiten; Familien in denen beide Elternteile (oder der alleinerziehende Elternteil) nicht erwerbstätig sind, wurden nicht mit ausgewiesen.</t>
  </si>
  <si>
    <t>Kein Homeoffice</t>
  </si>
  <si>
    <t>Kein Urlaub/keine Überstunden abgebaut</t>
  </si>
  <si>
    <t>Ohne Migrationshintergrund</t>
  </si>
  <si>
    <t>Erwerbstätig</t>
  </si>
  <si>
    <t>Nicht erwerbstätig</t>
  </si>
  <si>
    <t>Niedrig</t>
  </si>
  <si>
    <t>Mittel</t>
  </si>
  <si>
    <t>Befristet</t>
  </si>
  <si>
    <t>Unbefristet</t>
  </si>
  <si>
    <t>Unter 30</t>
  </si>
  <si>
    <t>Frei</t>
  </si>
  <si>
    <t>Öffentlich</t>
  </si>
  <si>
    <t>In Elternzeit/Mutterschutz</t>
  </si>
  <si>
    <t>Zusammen</t>
  </si>
  <si>
    <t>Weniger als 19 Stunden</t>
  </si>
  <si>
    <t>Tab. C1-9web: Erziehungs- und Familienberatungsstellen, Einrichtungen der Eltern- und Familienbildung und Familienferienstätten 2006, 2010, 2014, 2016, 2018 und 2020 nach Ländern (Anzahl)</t>
  </si>
  <si>
    <t>Tab. C1-1web</t>
  </si>
  <si>
    <t>Tab. C1-2web</t>
  </si>
  <si>
    <t>Tab. C1-3web</t>
  </si>
  <si>
    <t>Tab. C1-4web</t>
  </si>
  <si>
    <t>Tab. C1-5web</t>
  </si>
  <si>
    <t>Tab. C1-6web</t>
  </si>
  <si>
    <t>Tab. C1-7web</t>
  </si>
  <si>
    <t>Tab. C1-8web</t>
  </si>
  <si>
    <t>Tab. C1-9web</t>
  </si>
  <si>
    <t>Erziehungs- und Familienberatungsstellen, Einrichtungen der Eltern- und Familienbildung und Familienferienstätten 2006 bis 2020 nach Ländern (Anzahl)</t>
  </si>
  <si>
    <t>Tab. C1-10web</t>
  </si>
  <si>
    <t>Insgesamt
(0 bis unter 6
Jahre)</t>
  </si>
  <si>
    <t>1 bis unter
 2 Jahre</t>
  </si>
  <si>
    <t>2 bis unter
 3 Jahre</t>
  </si>
  <si>
    <t>1 bis unter 6 
Jahre</t>
  </si>
  <si>
    <t>3 bis unter 6 
Jahre</t>
  </si>
  <si>
    <t>1 bis unter 
2 Jahre</t>
  </si>
  <si>
    <t>2 bis unter 
3 Jahre</t>
  </si>
  <si>
    <t>1 bis unter 
6 Jahre</t>
  </si>
  <si>
    <t>3 bis unter 
6 Jahre</t>
  </si>
  <si>
    <t>Insgesamt
(0 bis unter 
6 Jahre)</t>
  </si>
  <si>
    <t>3 bis unter
 6 Jahre</t>
  </si>
  <si>
    <t>18–23 
Monate</t>
  </si>
  <si>
    <t>36–41 
Monate</t>
  </si>
  <si>
    <t>42–47 
Monate</t>
  </si>
  <si>
    <t>48–53 
Monate</t>
  </si>
  <si>
    <t>54–59 
Monate</t>
  </si>
  <si>
    <t>60–65 
Monate</t>
  </si>
  <si>
    <t>66–71 
Monate</t>
  </si>
  <si>
    <t>Nach Jahr (2010-2020)</t>
  </si>
  <si>
    <t>Nach Trägerart (2020)</t>
  </si>
  <si>
    <t>Tab. C1-1web: Entwicklung der Väterbeteiligung* und des Väteranteils** im Elterngeldbezug für zwischen 2008 und 2018 geborene Kinder nach Ländern (in %)</t>
  </si>
  <si>
    <t>Anzahl (in Tsd.)</t>
  </si>
  <si>
    <t>Merkmale</t>
  </si>
  <si>
    <t>Fallzahlen: n (Aug 21) = 3.747, n (Nov 20) = 8.917.</t>
  </si>
  <si>
    <t>Quelle: DJI, KiBS-Zusatzerhebung 2020/21, ungewichtete Daten, eigene Berechnungen</t>
  </si>
  <si>
    <r>
      <t>Art der Kindeswohlgefährdung bei akuten oder latenten Kindeswohlgefährdungen</t>
    </r>
    <r>
      <rPr>
        <vertAlign val="superscript"/>
        <sz val="9"/>
        <color theme="1"/>
        <rFont val="Arial"/>
        <family val="2"/>
      </rPr>
      <t>1)</t>
    </r>
  </si>
  <si>
    <t>Fallzahlen: n(normal) = 15.744-16.971, n(momentan) = 10.937-13.623.</t>
  </si>
  <si>
    <t>Quelle: DJI, KiBS 2020, gewichtete Daten, eigene Berechnungen</t>
  </si>
  <si>
    <t>Tab. C1-5web: Betreuungsarrangements bei 1- bis unter 6-jährigen Kindern vor*, während und nach** dem 1. Lockdown 2020*** aus Elternsicht nach Alter des Kindes, höchstem Schulabschluss der Eltern und Migrationshintergrund**** (in %)</t>
  </si>
  <si>
    <t>24–29 Monate</t>
  </si>
  <si>
    <t>30–35  Monate</t>
  </si>
  <si>
    <t>12–17 Monate</t>
  </si>
  <si>
    <t>3) Höchster allgemeinbildender Schulabschluss der Eltern: Niedrig/Mittel = Ohne Abschluss/Hauptschulabschluss/Mittlerer Abschluss, Hoch = 
(Fach-)Hochschulreife.</t>
  </si>
  <si>
    <t>Quelle: Statistisches Bundesamt, Mikrozensus 2020, Sonderauswertung</t>
  </si>
  <si>
    <t>Fallzahlen: n(2019) = 2.090-2.215, n(2021) = 877-888.</t>
  </si>
  <si>
    <t>Nach Ländern (2020)</t>
  </si>
  <si>
    <t>Nach Geschlecht (2020)</t>
  </si>
  <si>
    <t>Nach Alter (2020)</t>
  </si>
  <si>
    <t>Nach Stellung im Beruf (2020)</t>
  </si>
  <si>
    <t>Tabllen zur Buchpublikation</t>
  </si>
  <si>
    <t>Ausgewählte Aktivitäten von Müttern* mit ihren 2- bis unter 6-jährigen Kindern 2019 und 2021 nach Art der Aktivität und familialen Merkmalen (in Tagen pro Monat)</t>
  </si>
  <si>
    <t xml:space="preserve">Beendete Leistungsbezüge des Elterngelds für zwischen 2009 und 2018 geborene Kinder nach Bezugsdauer und Geschlecht der Beziehenden </t>
  </si>
  <si>
    <t>Elternangaben zur Betreuungssituation bei 1- bis unter 6-Jährigen von November 2020 bis August 2021</t>
  </si>
  <si>
    <t>Betreuungsarrangements bei 1- bis unter 6-jährigen Kindern vor, während und nach dem 1. Lockdown 2020 aus Elternsicht nach Alter des Kindes, höchstem Schulabschluss der Eltern und Migrationshintergrund (in %)</t>
  </si>
  <si>
    <t>Gefährdungseinschätzungen bei unter 6-jährigen Kindern nach Verfahrensart, Art der Kindeswohlgefährdung und bekannt machender Institution oder Person/en 2013 bis 2020</t>
  </si>
  <si>
    <t xml:space="preserve">Tätige Personen in Erziehungs- und Familienberatungsstellen, Einrichtungen der Eltern- und Familienbildung sowie in Familienferienstätten nach Jahren, Trägern, Ländern, Geschlecht, Alter und Stellung im Beruf </t>
  </si>
  <si>
    <t>Unter 3 Jahre</t>
  </si>
  <si>
    <t>Tab. C1-4web: Erwerbstätigenstatus von Müttern* mit unter 6-jährigen Kindern 2010 und 2020** nach Alter des jüngsten Kindes, Erwerbstyp und Ländergruppen</t>
  </si>
  <si>
    <r>
      <t>Nach höchstem allgemeinbildenden Schulabschluss der Eltern</t>
    </r>
    <r>
      <rPr>
        <vertAlign val="superscript"/>
        <sz val="9"/>
        <rFont val="Arial"/>
        <family val="2"/>
      </rPr>
      <t>3)</t>
    </r>
  </si>
  <si>
    <r>
      <t>Nach Migrationshintergrund</t>
    </r>
    <r>
      <rPr>
        <vertAlign val="superscript"/>
        <sz val="9"/>
        <rFont val="Arial"/>
        <family val="2"/>
      </rPr>
      <t>4)</t>
    </r>
  </si>
  <si>
    <t>Tab. C1-6web: Elternangaben zur Betreuungssituation bei 1- bis unter 6-Jährigen von November 2020 bis August 2021</t>
  </si>
  <si>
    <t>Tab. C1-7web: Gefährdungseinschätzungen bei unter 6-jährigen Kindern nach Verfahrensart, Art der Kindeswohlgefährdung* und bekannt machender Institution oder Person/en 2013 bis 2020</t>
  </si>
  <si>
    <t>Tab. C1-10web: Tätige Personen in Erziehungs- und Familienberatungsstellen, Einrichtungen der Eltern- und Familienbildung sowie in Familienferienstätten nach Jahren, Trägern, Ländern, Geschlecht, Alter und Stellung im Beruf</t>
  </si>
  <si>
    <t>Beendete Leistungsbezüge des Elterngelds für zwischen 2016 und 2018 geborene Kinder nach Elterngeld Plus, Partnerschaftsbonus und Geschlecht nach Ländern (in %)</t>
  </si>
  <si>
    <t xml:space="preserve">Erwerbstätigenstatus von Müttern mit unter 6-jährigen Kindern 2010 und 2020 nach Alter des jüngsten Kindes, Erwerbstyp und Ländergruppen </t>
  </si>
  <si>
    <t>Tab. C1-2web: Beendete Leistungsbezüge* des Elterngelds für zwischen 2009 und 2018 geborene Kinder nach Bezugsdauer und Geschlecht der Beziehenden (Anzahl und in %)</t>
  </si>
  <si>
    <t>Dauer des Elterngeldbezugs</t>
  </si>
  <si>
    <r>
      <t>1. Halbjahr 2015</t>
    </r>
    <r>
      <rPr>
        <vertAlign val="superscript"/>
        <sz val="9"/>
        <rFont val="Arial"/>
        <family val="2"/>
      </rPr>
      <t>1)</t>
    </r>
  </si>
  <si>
    <r>
      <t>2. Halbjahr 2015</t>
    </r>
    <r>
      <rPr>
        <vertAlign val="superscript"/>
        <sz val="9"/>
        <rFont val="Arial"/>
        <family val="2"/>
      </rPr>
      <t>1)</t>
    </r>
  </si>
  <si>
    <t>Beziehende</t>
  </si>
  <si>
    <t>1-2 Monate</t>
  </si>
  <si>
    <t>3-9 Monate</t>
  </si>
  <si>
    <t>10-12 Monate</t>
  </si>
  <si>
    <t>13-14 Monate</t>
  </si>
  <si>
    <t>15-23 Monate</t>
  </si>
  <si>
    <t>&gt;23 Monate</t>
  </si>
  <si>
    <t>in % der Beziehenden</t>
  </si>
  <si>
    <t>Durchschnittliche Bezugsdauer der Beziehenden in Monaten</t>
  </si>
  <si>
    <t>in % der insgesamt bezogenen Elterngeldmonate</t>
  </si>
  <si>
    <t>* Dies umfasst die gemeldeten beendeten Leistungsbezüge für in den Jahren 2009 bis 2015 geborene Kinder für einen Zeitraum bis jeweils 1,25 Jahre nach dem Geburtsjahr des Kindes. Damit unterscheidet sich die Systematik der Berechnungen von den Berechnungen für den Bildungsbericht 2012, sodass die Ergebnisse nicht direkt vergleichbar sind.</t>
  </si>
  <si>
    <r>
      <t xml:space="preserve">1) Mit </t>
    </r>
    <r>
      <rPr>
        <sz val="8.5"/>
        <color theme="1"/>
        <rFont val="Arial"/>
        <family val="2"/>
      </rPr>
      <t>der Einführung des Elterngeld Plus für Eltern von Kindern, die nach dem 01.07.2015 geboren wurden, ist der Bezug von Elterngeld über 14 Monate möglich. Da sich die beiden Halbjahre des Jahres 2015 durch diese Neuerung stark unterscheiden, werden die beendeten Leistungsbezüge separat ausgewiesen.</t>
    </r>
  </si>
  <si>
    <t xml:space="preserve">Im Bildungsbericht 2020 enthalten als </t>
  </si>
  <si>
    <t>­</t>
  </si>
  <si>
    <t>Entwicklung der Väterbeteiligung und des Väteranteils im Elterngeldbezug für zwischen 2008 und 2018 geborene Kinder nach Ländern 
(in %)</t>
  </si>
  <si>
    <t>Digitale Aktivitäten</t>
  </si>
  <si>
    <t xml:space="preserve">1) Höchster Bildungsabschluss der Eltern: Erster/Mittlerer oder kein Schulabschluss (CASMIN 1a-2b), Mittel = (Fach-)Hochschulreife (CASMIN 2c), Hoch = (Fach-)Hochschulabschluss (CASMIN 3a-3b). Aufgrund einer direkten Zuordnung der Berufsausbildung zu dem erworbenen höchsten Schulabschluss in der Definition nach CASMIN kommt es im Vergleich zu der Definition nach ISCED zu einer höheren Fallzahl im Bereich der niedrigen Abschlüsse. </t>
  </si>
  <si>
    <t>Quelle: DJI, AID:A 2019 und 2021, gewichtete Daten (2021 vorläufige Gewichtung)</t>
  </si>
  <si>
    <t>* Wenn die Mutter nicht im Haushalt lebt, hat 2021 der (alleinerziehende) Vater Auskunft gegeben. Für das Jahr 2019 hat die Haupterziehungsperson Auskunft gegeben; bei einem geringen Stichprobenanteil handelt es sich hierbei um Väter.</t>
  </si>
  <si>
    <t>Tab. C1-8web: Ausgewählte Aktivitäten von Müttern* mit ihren 2- bis unter 6-jährigen Kindern 2019 und 2021 nach Art der Aktivität und familialen Merkmalen (in Tagen pro Monat**)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</si>
</sst>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 #,##0.00_-;_-* &quot;-&quot;??_-;_-@_-"/>
    <numFmt numFmtId="165" formatCode="\+#,##0;\ \-#,##0"/>
    <numFmt numFmtId="166" formatCode="#,##0_);\(#,##0\)"/>
    <numFmt numFmtId="167" formatCode="#\ ###\ ##0;\-#\ ###\ ##0;\-;@"/>
    <numFmt numFmtId="168" formatCode="0.0"/>
    <numFmt numFmtId="169" formatCode="_-* #,##0_-;\-* #,##0_-;_-* &quot;-&quot;??_-;_-@_-"/>
    <numFmt numFmtId="170" formatCode="#,##0.0"/>
    <numFmt numFmtId="171" formatCode="_-* #,##0\ _€_-;\-* #,##0\ _€_-;_-* &quot;-&quot;??\ _€_-;_-@_-"/>
    <numFmt numFmtId="172" formatCode="#,##0.0_ ;\-#,##0.0\ "/>
    <numFmt numFmtId="173" formatCode="#\ ###\ ##0\ ;\-#\ ###\ ##0\ ;&quot; – &quot;"/>
    <numFmt numFmtId="174" formatCode="\+#0.0\ ;\-#0.0\ ;0"/>
    <numFmt numFmtId="175" formatCode="#\ ###\ ##0.0\ ;\-#\ ###\ ##0.0\ ;&quot; – &quot;"/>
  </numFmts>
  <fonts count="38">
    <font>
      <sz val="11"/>
      <color theme="1"/>
      <name val="Calibri"/>
      <family val="2"/>
      <scheme val="minor"/>
    </font>
    <font>
      <sz val="11"/>
      <color theme="1"/>
      <name val="Calibri"/>
      <family val="2"/>
      <scheme val="minor"/>
    </font>
    <font>
      <sz val="11"/>
      <color theme="1"/>
      <name val="Arial"/>
      <family val="2"/>
    </font>
    <font>
      <sz val="11"/>
      <name val="Arial"/>
      <family val="2"/>
    </font>
    <font>
      <b/>
      <sz val="10"/>
      <color theme="1"/>
      <name val="Arial"/>
      <family val="2"/>
    </font>
    <font>
      <b/>
      <sz val="10"/>
      <name val="Arial"/>
      <family val="2"/>
    </font>
    <font>
      <sz val="10"/>
      <name val="Arial"/>
      <family val="2"/>
    </font>
    <font>
      <sz val="9"/>
      <name val="Arial"/>
      <family val="2"/>
    </font>
    <font>
      <sz val="9"/>
      <color theme="1"/>
      <name val="Arial"/>
      <family val="2"/>
    </font>
    <font>
      <sz val="9"/>
      <color indexed="8"/>
      <name val="Arial"/>
      <family val="2"/>
    </font>
    <font>
      <vertAlign val="superscript"/>
      <sz val="9"/>
      <name val="Arial"/>
      <family val="2"/>
    </font>
    <font>
      <sz val="11"/>
      <color rgb="FF000000"/>
      <name val="Calibri"/>
      <family val="2"/>
    </font>
    <font>
      <sz val="9"/>
      <color rgb="FF000000"/>
      <name val="Calibri"/>
      <family val="2"/>
    </font>
    <font>
      <u/>
      <sz val="10"/>
      <color theme="10"/>
      <name val="Courier"/>
      <family val="3"/>
    </font>
    <font>
      <sz val="9"/>
      <color theme="1"/>
      <name val="Calibri"/>
      <family val="2"/>
      <scheme val="minor"/>
    </font>
    <font>
      <b/>
      <sz val="9"/>
      <name val="Symbol"/>
      <family val="1"/>
      <charset val="2"/>
    </font>
    <font>
      <sz val="10"/>
      <color theme="1"/>
      <name val="Arial"/>
      <family val="2"/>
    </font>
    <font>
      <u/>
      <sz val="10"/>
      <color theme="10"/>
      <name val="Arial"/>
      <family val="2"/>
    </font>
    <font>
      <sz val="11"/>
      <color rgb="FF000000"/>
      <name val="Arial"/>
      <family val="2"/>
    </font>
    <font>
      <sz val="8.5"/>
      <name val="Arial"/>
      <family val="2"/>
    </font>
    <font>
      <vertAlign val="superscript"/>
      <sz val="9"/>
      <color theme="1"/>
      <name val="Arial"/>
      <family val="2"/>
    </font>
    <font>
      <sz val="8.5"/>
      <name val="Calibri"/>
      <family val="2"/>
      <scheme val="minor"/>
    </font>
    <font>
      <sz val="8.5"/>
      <color theme="1"/>
      <name val="Calibri"/>
      <family val="2"/>
      <scheme val="minor"/>
    </font>
    <font>
      <u/>
      <sz val="10"/>
      <color rgb="FF0563C1"/>
      <name val="Arial"/>
      <family val="2"/>
    </font>
    <font>
      <sz val="8.5"/>
      <color indexed="8"/>
      <name val="Arial"/>
      <family val="2"/>
    </font>
    <font>
      <sz val="8.5"/>
      <color rgb="FF000000"/>
      <name val="Arial"/>
      <family val="2"/>
    </font>
    <font>
      <sz val="8.5"/>
      <color theme="1"/>
      <name val="Arial"/>
      <family val="2"/>
    </font>
    <font>
      <sz val="10"/>
      <name val="MetaNormalLF-Roman"/>
      <family val="2"/>
    </font>
    <font>
      <u/>
      <sz val="11"/>
      <color theme="10"/>
      <name val="Calibri"/>
      <family val="2"/>
      <scheme val="minor"/>
    </font>
    <font>
      <b/>
      <sz val="11"/>
      <color rgb="FF000000"/>
      <name val="Arial"/>
      <family val="2"/>
    </font>
    <font>
      <sz val="9"/>
      <color rgb="FFFF0000"/>
      <name val="Arial"/>
      <family val="2"/>
    </font>
    <font>
      <sz val="10"/>
      <color theme="1"/>
      <name val="Calibri"/>
      <family val="2"/>
      <scheme val="minor"/>
    </font>
    <font>
      <sz val="10"/>
      <color rgb="FF000000"/>
      <name val="Calibri"/>
      <family val="2"/>
    </font>
    <font>
      <b/>
      <sz val="10"/>
      <name val="Symbol"/>
      <family val="1"/>
      <charset val="2"/>
    </font>
    <font>
      <sz val="10"/>
      <color rgb="FF000000"/>
      <name val="Arial"/>
      <family val="2"/>
    </font>
    <font>
      <vertAlign val="superscript"/>
      <sz val="8.5"/>
      <color rgb="FF000000"/>
      <name val="Arial"/>
      <family val="2"/>
    </font>
    <font>
      <b/>
      <sz val="14"/>
      <color rgb="FFFF0000"/>
      <name val="Arial"/>
      <family val="2"/>
    </font>
    <font>
      <sz val="10"/>
      <color theme="1"/>
      <name val="Courier New"/>
      <family val="3"/>
    </font>
  </fonts>
  <fills count="13">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theme="4" tint="0.59999389629810485"/>
        <bgColor indexed="64"/>
      </patternFill>
    </fill>
    <fill>
      <patternFill patternType="solid">
        <fgColor rgb="FFD9D9D9"/>
        <bgColor indexed="64"/>
      </patternFill>
    </fill>
    <fill>
      <patternFill patternType="solid">
        <fgColor rgb="FFC6D9F1"/>
        <bgColor indexed="64"/>
      </patternFill>
    </fill>
    <fill>
      <patternFill patternType="solid">
        <fgColor rgb="FFC5D6F1"/>
        <bgColor indexed="64"/>
      </patternFill>
    </fill>
    <fill>
      <patternFill patternType="solid">
        <fgColor rgb="FFEEECE1"/>
        <bgColor indexed="64"/>
      </patternFill>
    </fill>
    <fill>
      <patternFill patternType="solid">
        <fgColor rgb="FFF2F2F2"/>
        <bgColor indexed="64"/>
      </patternFill>
    </fill>
  </fills>
  <borders count="20">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diagonal/>
    </border>
  </borders>
  <cellStyleXfs count="22">
    <xf numFmtId="0" fontId="0" fillId="0" borderId="0"/>
    <xf numFmtId="43" fontId="1" fillId="0" borderId="0" applyFont="0" applyFill="0" applyBorder="0" applyAlignment="0" applyProtection="0"/>
    <xf numFmtId="0" fontId="6" fillId="0" borderId="0"/>
    <xf numFmtId="0" fontId="6" fillId="0" borderId="0"/>
    <xf numFmtId="0" fontId="1" fillId="0" borderId="0"/>
    <xf numFmtId="166" fontId="13" fillId="0" borderId="0" applyNumberFormat="0" applyFill="0" applyBorder="0" applyAlignment="0" applyProtection="0"/>
    <xf numFmtId="0" fontId="14" fillId="0" borderId="0"/>
    <xf numFmtId="0" fontId="16" fillId="0" borderId="0"/>
    <xf numFmtId="0" fontId="16" fillId="0" borderId="0"/>
    <xf numFmtId="0" fontId="6" fillId="0" borderId="0"/>
    <xf numFmtId="164" fontId="1" fillId="0" borderId="0" applyFont="0" applyFill="0" applyBorder="0" applyAlignment="0" applyProtection="0"/>
    <xf numFmtId="0" fontId="6" fillId="0" borderId="0"/>
    <xf numFmtId="0" fontId="16" fillId="0" borderId="0"/>
    <xf numFmtId="0" fontId="16" fillId="0" borderId="0"/>
    <xf numFmtId="0" fontId="6" fillId="0" borderId="0"/>
    <xf numFmtId="9" fontId="6" fillId="0" borderId="0" applyFont="0" applyFill="0" applyBorder="0" applyAlignment="0" applyProtection="0"/>
    <xf numFmtId="37" fontId="13" fillId="0" borderId="0" applyNumberFormat="0" applyFill="0" applyBorder="0" applyAlignment="0" applyProtection="0"/>
    <xf numFmtId="0" fontId="6" fillId="0" borderId="0"/>
    <xf numFmtId="0" fontId="6" fillId="0" borderId="0"/>
    <xf numFmtId="0" fontId="27" fillId="0" borderId="0"/>
    <xf numFmtId="0" fontId="28" fillId="0" borderId="0" applyNumberFormat="0" applyFill="0" applyBorder="0" applyAlignment="0" applyProtection="0"/>
    <xf numFmtId="43" fontId="1" fillId="0" borderId="0" applyFont="0" applyFill="0" applyBorder="0" applyAlignment="0" applyProtection="0"/>
  </cellStyleXfs>
  <cellXfs count="534">
    <xf numFmtId="0" fontId="0" fillId="0" borderId="0" xfId="0"/>
    <xf numFmtId="0" fontId="7" fillId="3" borderId="9" xfId="2" applyFont="1" applyFill="1" applyBorder="1" applyAlignment="1">
      <alignment horizontal="center" vertical="center" wrapText="1"/>
    </xf>
    <xf numFmtId="0" fontId="9" fillId="3" borderId="9" xfId="3" applyFont="1" applyFill="1" applyBorder="1" applyAlignment="1">
      <alignment horizontal="center" vertical="center" wrapText="1"/>
    </xf>
    <xf numFmtId="0" fontId="9" fillId="2" borderId="5" xfId="3" applyFont="1" applyFill="1" applyBorder="1" applyAlignment="1">
      <alignment horizontal="left" vertical="center" wrapText="1" indent="2"/>
    </xf>
    <xf numFmtId="3" fontId="9" fillId="2" borderId="11" xfId="7" applyNumberFormat="1" applyFont="1" applyFill="1" applyBorder="1" applyAlignment="1">
      <alignment horizontal="right" vertical="center" indent="1"/>
    </xf>
    <xf numFmtId="0" fontId="9" fillId="2" borderId="10" xfId="8" applyFont="1" applyFill="1" applyBorder="1" applyAlignment="1">
      <alignment horizontal="left" vertical="center" indent="2"/>
    </xf>
    <xf numFmtId="3" fontId="9" fillId="3" borderId="8" xfId="7" applyNumberFormat="1" applyFont="1" applyFill="1" applyBorder="1" applyAlignment="1">
      <alignment horizontal="right" vertical="center" indent="1"/>
    </xf>
    <xf numFmtId="0" fontId="9" fillId="3" borderId="5" xfId="8" applyFont="1" applyFill="1" applyBorder="1" applyAlignment="1">
      <alignment horizontal="left" vertical="center" indent="2"/>
    </xf>
    <xf numFmtId="3" fontId="9" fillId="2" borderId="8" xfId="7" applyNumberFormat="1" applyFont="1" applyFill="1" applyBorder="1" applyAlignment="1">
      <alignment horizontal="right" vertical="center" indent="1"/>
    </xf>
    <xf numFmtId="0" fontId="9" fillId="2" borderId="5" xfId="8" applyFont="1" applyFill="1" applyBorder="1" applyAlignment="1">
      <alignment horizontal="left" vertical="center" indent="2"/>
    </xf>
    <xf numFmtId="0" fontId="8" fillId="2" borderId="5" xfId="0" applyFont="1" applyFill="1" applyBorder="1" applyAlignment="1">
      <alignment horizontal="left" vertical="center" indent="1"/>
    </xf>
    <xf numFmtId="0" fontId="8" fillId="3" borderId="5" xfId="0" applyFont="1" applyFill="1" applyBorder="1" applyAlignment="1">
      <alignment horizontal="left" vertical="center" indent="1"/>
    </xf>
    <xf numFmtId="0" fontId="8" fillId="2" borderId="5" xfId="0" applyFont="1" applyFill="1" applyBorder="1" applyAlignment="1">
      <alignment horizontal="left" vertical="center"/>
    </xf>
    <xf numFmtId="0" fontId="18" fillId="2" borderId="0" xfId="0" applyFont="1" applyFill="1" applyAlignment="1">
      <alignment wrapText="1"/>
    </xf>
    <xf numFmtId="0" fontId="8" fillId="2" borderId="0" xfId="0" applyFont="1" applyFill="1" applyAlignment="1">
      <alignment vertical="center"/>
    </xf>
    <xf numFmtId="1" fontId="7" fillId="2" borderId="5" xfId="2" applyNumberFormat="1" applyFont="1" applyFill="1" applyBorder="1" applyAlignment="1">
      <alignment vertical="center" wrapText="1"/>
    </xf>
    <xf numFmtId="1" fontId="7" fillId="3" borderId="9" xfId="2" applyNumberFormat="1" applyFont="1" applyFill="1" applyBorder="1" applyAlignment="1">
      <alignment horizontal="center" vertical="center" wrapText="1"/>
    </xf>
    <xf numFmtId="0" fontId="8" fillId="4" borderId="12" xfId="0" applyFont="1" applyFill="1" applyBorder="1" applyAlignment="1">
      <alignment vertical="center"/>
    </xf>
    <xf numFmtId="0" fontId="8" fillId="3" borderId="0"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8" fillId="3" borderId="0" xfId="0" applyFont="1" applyFill="1" applyAlignment="1">
      <alignment horizontal="left" vertical="center" wrapText="1" indent="1"/>
    </xf>
    <xf numFmtId="0" fontId="8" fillId="2" borderId="0" xfId="0" applyFont="1" applyFill="1" applyAlignment="1">
      <alignment horizontal="left" vertical="center" wrapText="1" indent="1"/>
    </xf>
    <xf numFmtId="0" fontId="8" fillId="2" borderId="10" xfId="0" applyFont="1" applyFill="1" applyBorder="1" applyAlignment="1">
      <alignment horizontal="left" vertical="center" wrapText="1" indent="1"/>
    </xf>
    <xf numFmtId="3" fontId="7" fillId="2" borderId="13" xfId="2" applyNumberFormat="1" applyFont="1" applyFill="1" applyBorder="1" applyAlignment="1">
      <alignment horizontal="right" vertical="center" wrapText="1" indent="1"/>
    </xf>
    <xf numFmtId="3" fontId="7" fillId="2" borderId="8" xfId="2" applyNumberFormat="1" applyFont="1" applyFill="1" applyBorder="1" applyAlignment="1">
      <alignment horizontal="right" vertical="center" wrapText="1" indent="1"/>
    </xf>
    <xf numFmtId="170" fontId="7" fillId="2" borderId="13" xfId="2" applyNumberFormat="1" applyFont="1" applyFill="1" applyBorder="1" applyAlignment="1">
      <alignment horizontal="right" vertical="center" wrapText="1" indent="1"/>
    </xf>
    <xf numFmtId="170" fontId="7" fillId="2" borderId="8" xfId="2" applyNumberFormat="1" applyFont="1" applyFill="1" applyBorder="1" applyAlignment="1">
      <alignment horizontal="right" vertical="center" wrapText="1" indent="1"/>
    </xf>
    <xf numFmtId="0" fontId="7" fillId="8" borderId="12" xfId="18" applyFont="1" applyFill="1" applyBorder="1" applyAlignment="1">
      <alignment vertical="center" wrapText="1"/>
    </xf>
    <xf numFmtId="0" fontId="7" fillId="3" borderId="5" xfId="18" applyFont="1" applyFill="1" applyBorder="1" applyAlignment="1">
      <alignment horizontal="left" vertical="center" wrapText="1"/>
    </xf>
    <xf numFmtId="0" fontId="7" fillId="3" borderId="5" xfId="18" applyFont="1" applyFill="1" applyBorder="1" applyAlignment="1">
      <alignment horizontal="left" vertical="center" wrapText="1" indent="1"/>
    </xf>
    <xf numFmtId="0" fontId="7" fillId="9" borderId="5" xfId="18" applyFont="1" applyFill="1" applyBorder="1" applyAlignment="1">
      <alignment horizontal="left" vertical="center" wrapText="1" indent="1"/>
    </xf>
    <xf numFmtId="0" fontId="9" fillId="3" borderId="9" xfId="3" quotePrefix="1" applyFont="1" applyFill="1" applyBorder="1" applyAlignment="1">
      <alignment horizontal="center" vertical="center" wrapText="1"/>
    </xf>
    <xf numFmtId="0" fontId="9" fillId="7" borderId="5" xfId="3" applyFont="1" applyFill="1" applyBorder="1" applyAlignment="1">
      <alignment horizontal="left" vertical="center" wrapText="1" indent="3"/>
    </xf>
    <xf numFmtId="0" fontId="9" fillId="2" borderId="5" xfId="3" applyFont="1" applyFill="1" applyBorder="1" applyAlignment="1">
      <alignment horizontal="left" vertical="center" wrapText="1"/>
    </xf>
    <xf numFmtId="0" fontId="9" fillId="7" borderId="5" xfId="3" applyFont="1" applyFill="1" applyBorder="1" applyAlignment="1">
      <alignment horizontal="left" vertical="center" wrapText="1" indent="1"/>
    </xf>
    <xf numFmtId="0" fontId="9" fillId="2" borderId="5" xfId="3" applyFont="1" applyFill="1" applyBorder="1" applyAlignment="1">
      <alignment horizontal="left" vertical="center" wrapText="1" indent="3"/>
    </xf>
    <xf numFmtId="0" fontId="9" fillId="7" borderId="5" xfId="3" applyFont="1" applyFill="1" applyBorder="1" applyAlignment="1">
      <alignment horizontal="left" vertical="center" wrapText="1" indent="2"/>
    </xf>
    <xf numFmtId="0" fontId="9" fillId="2" borderId="5" xfId="3" applyFont="1" applyFill="1" applyBorder="1" applyAlignment="1">
      <alignment horizontal="left" vertical="center" wrapText="1" indent="1"/>
    </xf>
    <xf numFmtId="0" fontId="9" fillId="7" borderId="10" xfId="3" applyFont="1" applyFill="1" applyBorder="1" applyAlignment="1">
      <alignment horizontal="left" vertical="center" wrapText="1" indent="1"/>
    </xf>
    <xf numFmtId="0" fontId="7" fillId="2" borderId="5" xfId="18" applyFont="1" applyFill="1" applyBorder="1" applyAlignment="1">
      <alignment horizontal="left" vertical="center" wrapText="1"/>
    </xf>
    <xf numFmtId="0" fontId="7" fillId="2" borderId="5" xfId="11" applyFont="1" applyFill="1" applyBorder="1" applyAlignment="1">
      <alignment horizontal="left" vertical="center" wrapText="1"/>
    </xf>
    <xf numFmtId="0" fontId="7" fillId="3" borderId="5" xfId="11" applyFont="1" applyFill="1" applyBorder="1" applyAlignment="1">
      <alignment horizontal="left" vertical="center" wrapText="1"/>
    </xf>
    <xf numFmtId="0" fontId="6" fillId="2" borderId="0" xfId="9" applyFill="1"/>
    <xf numFmtId="0" fontId="2" fillId="2" borderId="0" xfId="0" applyFont="1" applyFill="1"/>
    <xf numFmtId="0" fontId="0" fillId="2" borderId="0" xfId="0" applyFill="1"/>
    <xf numFmtId="3" fontId="8" fillId="2" borderId="8" xfId="12" applyNumberFormat="1" applyFont="1" applyFill="1" applyBorder="1" applyAlignment="1">
      <alignment horizontal="right" vertical="center" indent="1"/>
    </xf>
    <xf numFmtId="3" fontId="8" fillId="7" borderId="8" xfId="12" applyNumberFormat="1" applyFont="1" applyFill="1" applyBorder="1" applyAlignment="1">
      <alignment horizontal="right" vertical="center" indent="1"/>
    </xf>
    <xf numFmtId="3" fontId="8" fillId="2" borderId="11" xfId="12" applyNumberFormat="1" applyFont="1" applyFill="1" applyBorder="1" applyAlignment="1">
      <alignment horizontal="right" vertical="center" indent="1"/>
    </xf>
    <xf numFmtId="0" fontId="8" fillId="3" borderId="15" xfId="0" applyFont="1" applyFill="1" applyBorder="1" applyAlignment="1">
      <alignment horizontal="center" vertical="center"/>
    </xf>
    <xf numFmtId="0" fontId="8" fillId="3" borderId="10" xfId="0" applyFont="1" applyFill="1" applyBorder="1" applyAlignment="1">
      <alignment vertical="center"/>
    </xf>
    <xf numFmtId="0" fontId="8" fillId="2" borderId="5" xfId="0" applyFont="1" applyFill="1" applyBorder="1" applyAlignment="1">
      <alignment horizontal="left" vertical="center" wrapText="1"/>
    </xf>
    <xf numFmtId="0" fontId="8" fillId="3" borderId="5" xfId="0" applyFont="1" applyFill="1" applyBorder="1" applyAlignment="1">
      <alignment vertical="center"/>
    </xf>
    <xf numFmtId="1" fontId="7" fillId="3" borderId="15" xfId="2" applyNumberFormat="1" applyFont="1" applyFill="1" applyBorder="1" applyAlignment="1">
      <alignment horizontal="center" vertical="center" wrapText="1"/>
    </xf>
    <xf numFmtId="3" fontId="8" fillId="3" borderId="5" xfId="0" applyNumberFormat="1" applyFont="1" applyFill="1" applyBorder="1" applyAlignment="1">
      <alignment horizontal="left" vertical="center" wrapText="1"/>
    </xf>
    <xf numFmtId="3" fontId="8" fillId="2" borderId="5" xfId="0" applyNumberFormat="1" applyFont="1" applyFill="1" applyBorder="1" applyAlignment="1">
      <alignment horizontal="left" vertical="center" wrapText="1"/>
    </xf>
    <xf numFmtId="3" fontId="8" fillId="3" borderId="10" xfId="0" applyNumberFormat="1" applyFont="1" applyFill="1" applyBorder="1" applyAlignment="1">
      <alignment horizontal="left" vertical="center" wrapText="1"/>
    </xf>
    <xf numFmtId="0" fontId="7" fillId="7" borderId="15" xfId="2" applyFont="1" applyFill="1" applyBorder="1" applyAlignment="1">
      <alignment horizontal="center" vertical="center" wrapText="1"/>
    </xf>
    <xf numFmtId="0" fontId="7" fillId="4" borderId="12" xfId="2" applyFont="1" applyFill="1" applyBorder="1" applyAlignment="1">
      <alignment vertical="center"/>
    </xf>
    <xf numFmtId="17" fontId="8" fillId="3" borderId="3" xfId="0" applyNumberFormat="1" applyFont="1" applyFill="1" applyBorder="1" applyAlignment="1">
      <alignment horizontal="center" vertical="center"/>
    </xf>
    <xf numFmtId="17" fontId="8" fillId="3" borderId="3" xfId="0" applyNumberFormat="1" applyFont="1" applyFill="1" applyBorder="1" applyAlignment="1">
      <alignment horizontal="center" vertical="center" wrapText="1"/>
    </xf>
    <xf numFmtId="0" fontId="8" fillId="3" borderId="5" xfId="0" applyFont="1" applyFill="1" applyBorder="1" applyAlignment="1">
      <alignment horizontal="left" vertical="center" wrapText="1"/>
    </xf>
    <xf numFmtId="0" fontId="9" fillId="2" borderId="5" xfId="8" applyFont="1" applyFill="1" applyBorder="1" applyAlignment="1">
      <alignment horizontal="left" vertical="center" wrapText="1"/>
    </xf>
    <xf numFmtId="0" fontId="9" fillId="3" borderId="10" xfId="8" applyFont="1" applyFill="1" applyBorder="1" applyAlignment="1">
      <alignment horizontal="left" vertical="center" wrapText="1"/>
    </xf>
    <xf numFmtId="0" fontId="7" fillId="4" borderId="12" xfId="3" applyFont="1" applyFill="1" applyBorder="1" applyAlignment="1">
      <alignment vertical="center"/>
    </xf>
    <xf numFmtId="0" fontId="9" fillId="4" borderId="12" xfId="8" applyFont="1" applyFill="1" applyBorder="1" applyAlignment="1">
      <alignment vertical="center"/>
    </xf>
    <xf numFmtId="170" fontId="7" fillId="3" borderId="8" xfId="2" applyNumberFormat="1" applyFont="1" applyFill="1" applyBorder="1" applyAlignment="1">
      <alignment horizontal="right" vertical="center" wrapText="1" indent="1"/>
    </xf>
    <xf numFmtId="3" fontId="7" fillId="3" borderId="8" xfId="2" applyNumberFormat="1" applyFont="1" applyFill="1" applyBorder="1" applyAlignment="1">
      <alignment horizontal="right" vertical="center" wrapText="1" indent="1"/>
    </xf>
    <xf numFmtId="169" fontId="7" fillId="2" borderId="8" xfId="10" applyNumberFormat="1" applyFont="1" applyFill="1" applyBorder="1" applyAlignment="1">
      <alignment horizontal="right" vertical="center" wrapText="1" indent="1"/>
    </xf>
    <xf numFmtId="169" fontId="7" fillId="3" borderId="8" xfId="10" applyNumberFormat="1" applyFont="1" applyFill="1" applyBorder="1" applyAlignment="1">
      <alignment horizontal="right" vertical="center" wrapText="1" indent="1"/>
    </xf>
    <xf numFmtId="170" fontId="7" fillId="3" borderId="11" xfId="2" applyNumberFormat="1" applyFont="1" applyFill="1" applyBorder="1" applyAlignment="1">
      <alignment horizontal="right" vertical="center" wrapText="1" indent="1"/>
    </xf>
    <xf numFmtId="172" fontId="7" fillId="2" borderId="8" xfId="10" quotePrefix="1" applyNumberFormat="1" applyFont="1" applyFill="1" applyBorder="1" applyAlignment="1">
      <alignment horizontal="right" vertical="center"/>
    </xf>
    <xf numFmtId="172" fontId="7" fillId="3" borderId="8" xfId="10" quotePrefix="1" applyNumberFormat="1" applyFont="1" applyFill="1" applyBorder="1" applyAlignment="1">
      <alignment horizontal="right" vertical="center"/>
    </xf>
    <xf numFmtId="172" fontId="7" fillId="3" borderId="11" xfId="10" quotePrefix="1" applyNumberFormat="1" applyFont="1" applyFill="1" applyBorder="1" applyAlignment="1">
      <alignment horizontal="right" vertical="center"/>
    </xf>
    <xf numFmtId="0" fontId="8" fillId="3" borderId="5" xfId="0" applyFont="1" applyFill="1" applyBorder="1" applyAlignment="1">
      <alignment horizontal="left" vertical="center"/>
    </xf>
    <xf numFmtId="17" fontId="8" fillId="10" borderId="9" xfId="0" applyNumberFormat="1" applyFont="1" applyFill="1" applyBorder="1" applyAlignment="1">
      <alignment horizontal="center" vertical="center"/>
    </xf>
    <xf numFmtId="17" fontId="8" fillId="10" borderId="3" xfId="0" applyNumberFormat="1" applyFont="1" applyFill="1" applyBorder="1" applyAlignment="1">
      <alignment horizontal="center" vertical="center"/>
    </xf>
    <xf numFmtId="0" fontId="7" fillId="0" borderId="10" xfId="18" applyFont="1" applyFill="1" applyBorder="1" applyAlignment="1">
      <alignment horizontal="left" vertical="center" wrapText="1"/>
    </xf>
    <xf numFmtId="0" fontId="7" fillId="2" borderId="10" xfId="11" applyFont="1" applyFill="1" applyBorder="1" applyAlignment="1">
      <alignment horizontal="left" vertical="center" wrapText="1"/>
    </xf>
    <xf numFmtId="168" fontId="7" fillId="6" borderId="0" xfId="3" applyNumberFormat="1" applyFont="1" applyFill="1" applyBorder="1" applyAlignment="1">
      <alignment horizontal="center" vertical="center" wrapText="1"/>
    </xf>
    <xf numFmtId="0" fontId="7" fillId="10" borderId="5" xfId="11" applyFont="1" applyFill="1" applyBorder="1" applyAlignment="1">
      <alignment horizontal="left" vertical="center" wrapText="1"/>
    </xf>
    <xf numFmtId="172" fontId="7" fillId="2" borderId="13" xfId="10" quotePrefix="1" applyNumberFormat="1" applyFont="1" applyFill="1" applyBorder="1" applyAlignment="1">
      <alignment horizontal="right" vertical="center"/>
    </xf>
    <xf numFmtId="172" fontId="7" fillId="3" borderId="13" xfId="10" quotePrefix="1" applyNumberFormat="1" applyFont="1" applyFill="1" applyBorder="1" applyAlignment="1">
      <alignment horizontal="right" vertical="center"/>
    </xf>
    <xf numFmtId="172" fontId="7" fillId="3" borderId="14" xfId="10" quotePrefix="1" applyNumberFormat="1" applyFont="1" applyFill="1" applyBorder="1" applyAlignment="1">
      <alignment horizontal="right" vertical="center"/>
    </xf>
    <xf numFmtId="170" fontId="7" fillId="3" borderId="13" xfId="2" applyNumberFormat="1" applyFont="1" applyFill="1" applyBorder="1" applyAlignment="1">
      <alignment horizontal="right" vertical="center" wrapText="1" indent="1"/>
    </xf>
    <xf numFmtId="170" fontId="7" fillId="3" borderId="14" xfId="2" applyNumberFormat="1" applyFont="1" applyFill="1" applyBorder="1" applyAlignment="1">
      <alignment horizontal="right" vertical="center" wrapText="1" indent="1"/>
    </xf>
    <xf numFmtId="169" fontId="7" fillId="2" borderId="13" xfId="10" applyNumberFormat="1" applyFont="1" applyFill="1" applyBorder="1" applyAlignment="1">
      <alignment horizontal="right" vertical="center" wrapText="1" indent="1"/>
    </xf>
    <xf numFmtId="169" fontId="7" fillId="3" borderId="13" xfId="10" applyNumberFormat="1" applyFont="1" applyFill="1" applyBorder="1" applyAlignment="1">
      <alignment horizontal="right" vertical="center" wrapText="1" indent="1"/>
    </xf>
    <xf numFmtId="3" fontId="7" fillId="3" borderId="13" xfId="2" applyNumberFormat="1" applyFont="1" applyFill="1" applyBorder="1" applyAlignment="1">
      <alignment horizontal="right" vertical="center" wrapText="1" indent="1"/>
    </xf>
    <xf numFmtId="3" fontId="8" fillId="2" borderId="13" xfId="12" applyNumberFormat="1" applyFont="1" applyFill="1" applyBorder="1" applyAlignment="1">
      <alignment horizontal="right" vertical="center" indent="1"/>
    </xf>
    <xf numFmtId="3" fontId="8" fillId="7" borderId="13" xfId="12" applyNumberFormat="1" applyFont="1" applyFill="1" applyBorder="1" applyAlignment="1">
      <alignment horizontal="right" vertical="center" indent="1"/>
    </xf>
    <xf numFmtId="3" fontId="8" fillId="2" borderId="14" xfId="12" applyNumberFormat="1" applyFont="1" applyFill="1" applyBorder="1" applyAlignment="1">
      <alignment horizontal="right" vertical="center" indent="1"/>
    </xf>
    <xf numFmtId="3" fontId="9" fillId="2" borderId="13" xfId="7" applyNumberFormat="1" applyFont="1" applyFill="1" applyBorder="1" applyAlignment="1">
      <alignment horizontal="right" vertical="center" indent="1"/>
    </xf>
    <xf numFmtId="3" fontId="9" fillId="3" borderId="13" xfId="7" applyNumberFormat="1" applyFont="1" applyFill="1" applyBorder="1" applyAlignment="1">
      <alignment horizontal="right" vertical="center" indent="1"/>
    </xf>
    <xf numFmtId="3" fontId="9" fillId="2" borderId="14" xfId="7" applyNumberFormat="1" applyFont="1" applyFill="1" applyBorder="1" applyAlignment="1">
      <alignment horizontal="right" vertical="center" indent="1"/>
    </xf>
    <xf numFmtId="0" fontId="8" fillId="10" borderId="15" xfId="0" applyFont="1" applyFill="1" applyBorder="1" applyAlignment="1">
      <alignment horizontal="center" vertical="center"/>
    </xf>
    <xf numFmtId="168" fontId="7" fillId="6" borderId="4" xfId="2" applyNumberFormat="1" applyFont="1" applyFill="1" applyBorder="1" applyAlignment="1">
      <alignment vertical="center" wrapText="1"/>
    </xf>
    <xf numFmtId="0" fontId="7" fillId="8" borderId="12" xfId="2" applyFont="1" applyFill="1" applyBorder="1" applyAlignment="1">
      <alignment vertical="center" wrapText="1"/>
    </xf>
    <xf numFmtId="0" fontId="15" fillId="10" borderId="13" xfId="6" applyFont="1" applyFill="1" applyBorder="1" applyAlignment="1">
      <alignment horizontal="right" vertical="center" indent="1"/>
    </xf>
    <xf numFmtId="0" fontId="8" fillId="6" borderId="15" xfId="0" applyFont="1" applyFill="1" applyBorder="1" applyAlignment="1">
      <alignment horizontal="center" vertical="center"/>
    </xf>
    <xf numFmtId="0" fontId="8" fillId="6" borderId="15" xfId="0" applyFont="1" applyFill="1" applyBorder="1" applyAlignment="1">
      <alignment horizontal="center" vertical="center" wrapText="1"/>
    </xf>
    <xf numFmtId="169" fontId="7" fillId="2" borderId="15" xfId="10" applyNumberFormat="1" applyFont="1" applyFill="1" applyBorder="1" applyAlignment="1">
      <alignment horizontal="right" vertical="center" wrapText="1" indent="1"/>
    </xf>
    <xf numFmtId="169" fontId="7" fillId="3" borderId="14" xfId="10" applyNumberFormat="1" applyFont="1" applyFill="1" applyBorder="1" applyAlignment="1">
      <alignment horizontal="right" vertical="center" wrapText="1" indent="1"/>
    </xf>
    <xf numFmtId="0" fontId="7" fillId="2" borderId="0" xfId="18" applyFont="1" applyFill="1" applyBorder="1" applyAlignment="1">
      <alignment horizontal="left" vertical="center" wrapText="1"/>
    </xf>
    <xf numFmtId="0" fontId="7" fillId="4" borderId="12" xfId="18" applyFont="1" applyFill="1" applyBorder="1" applyAlignment="1">
      <alignment vertical="center" wrapText="1"/>
    </xf>
    <xf numFmtId="0" fontId="7" fillId="5" borderId="4" xfId="2" applyFont="1" applyFill="1" applyBorder="1" applyAlignment="1">
      <alignment vertical="center"/>
    </xf>
    <xf numFmtId="3" fontId="7" fillId="2" borderId="15" xfId="2" applyNumberFormat="1" applyFont="1" applyFill="1" applyBorder="1" applyAlignment="1">
      <alignment horizontal="right" vertical="center" wrapText="1" indent="1"/>
    </xf>
    <xf numFmtId="3" fontId="7" fillId="3" borderId="14" xfId="2" applyNumberFormat="1" applyFont="1" applyFill="1" applyBorder="1" applyAlignment="1">
      <alignment horizontal="right" vertical="center" wrapText="1" indent="1"/>
    </xf>
    <xf numFmtId="170" fontId="7" fillId="2" borderId="3" xfId="2" applyNumberFormat="1" applyFont="1" applyFill="1" applyBorder="1" applyAlignment="1">
      <alignment horizontal="right" vertical="center" wrapText="1" indent="1"/>
    </xf>
    <xf numFmtId="0" fontId="7" fillId="6" borderId="9" xfId="14"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5" xfId="0" applyFont="1" applyFill="1" applyBorder="1" applyAlignment="1">
      <alignment horizontal="left" vertical="center" indent="1"/>
    </xf>
    <xf numFmtId="0" fontId="9" fillId="10" borderId="5" xfId="8" applyFont="1" applyFill="1" applyBorder="1" applyAlignment="1">
      <alignment horizontal="left" vertical="center" indent="2"/>
    </xf>
    <xf numFmtId="0" fontId="9" fillId="10" borderId="10" xfId="8" applyFont="1" applyFill="1" applyBorder="1" applyAlignment="1">
      <alignment horizontal="left" vertical="center" indent="2"/>
    </xf>
    <xf numFmtId="3" fontId="8" fillId="10" borderId="5" xfId="0" applyNumberFormat="1" applyFont="1" applyFill="1" applyBorder="1" applyAlignment="1">
      <alignment horizontal="left" vertical="center" wrapText="1"/>
    </xf>
    <xf numFmtId="170" fontId="7" fillId="10" borderId="8" xfId="2" applyNumberFormat="1" applyFont="1" applyFill="1" applyBorder="1" applyAlignment="1">
      <alignment horizontal="right" vertical="center" wrapText="1" indent="1"/>
    </xf>
    <xf numFmtId="170" fontId="7" fillId="10" borderId="13" xfId="2" applyNumberFormat="1" applyFont="1" applyFill="1" applyBorder="1" applyAlignment="1">
      <alignment horizontal="right" vertical="center" wrapText="1" indent="1"/>
    </xf>
    <xf numFmtId="1" fontId="7" fillId="3" borderId="3" xfId="2" applyNumberFormat="1" applyFont="1" applyFill="1" applyBorder="1" applyAlignment="1">
      <alignment horizontal="center" vertical="center" wrapText="1"/>
    </xf>
    <xf numFmtId="168" fontId="7" fillId="6" borderId="4" xfId="2" applyNumberFormat="1"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3" xfId="18"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0" xfId="0" applyFont="1" applyFill="1" applyBorder="1" applyAlignment="1">
      <alignment vertical="center" wrapText="1"/>
    </xf>
    <xf numFmtId="0" fontId="8" fillId="6" borderId="4" xfId="0" applyFont="1" applyFill="1" applyBorder="1" applyAlignment="1">
      <alignment vertical="center" wrapText="1"/>
    </xf>
    <xf numFmtId="0" fontId="14" fillId="6" borderId="12" xfId="0" applyFont="1" applyFill="1" applyBorder="1" applyAlignment="1">
      <alignment vertical="center" wrapText="1"/>
    </xf>
    <xf numFmtId="168" fontId="7" fillId="2" borderId="8" xfId="2" applyNumberFormat="1" applyFont="1" applyFill="1" applyBorder="1" applyAlignment="1">
      <alignment horizontal="right" vertical="center" wrapText="1" indent="1"/>
    </xf>
    <xf numFmtId="168" fontId="7" fillId="2" borderId="5" xfId="2" applyNumberFormat="1" applyFont="1" applyFill="1" applyBorder="1" applyAlignment="1">
      <alignment horizontal="right" vertical="center" wrapText="1" indent="1"/>
    </xf>
    <xf numFmtId="168" fontId="7" fillId="2" borderId="0" xfId="2" applyNumberFormat="1" applyFont="1" applyFill="1" applyBorder="1" applyAlignment="1">
      <alignment horizontal="right" vertical="center" wrapText="1" indent="1"/>
    </xf>
    <xf numFmtId="168" fontId="7" fillId="2" borderId="13" xfId="2" applyNumberFormat="1" applyFont="1" applyFill="1" applyBorder="1" applyAlignment="1">
      <alignment horizontal="right" vertical="center" wrapText="1" indent="1"/>
    </xf>
    <xf numFmtId="168" fontId="7" fillId="3" borderId="8" xfId="2" applyNumberFormat="1" applyFont="1" applyFill="1" applyBorder="1" applyAlignment="1">
      <alignment horizontal="right" vertical="center" wrapText="1" indent="1"/>
    </xf>
    <xf numFmtId="168" fontId="7" fillId="3" borderId="5" xfId="2" applyNumberFormat="1" applyFont="1" applyFill="1" applyBorder="1" applyAlignment="1">
      <alignment horizontal="right" vertical="center" wrapText="1" indent="1"/>
    </xf>
    <xf numFmtId="168" fontId="7" fillId="3" borderId="0" xfId="2" applyNumberFormat="1" applyFont="1" applyFill="1" applyBorder="1" applyAlignment="1">
      <alignment horizontal="right" vertical="center" wrapText="1" indent="1"/>
    </xf>
    <xf numFmtId="168" fontId="7" fillId="3" borderId="13" xfId="2" applyNumberFormat="1" applyFont="1" applyFill="1" applyBorder="1" applyAlignment="1">
      <alignment horizontal="right" vertical="center" wrapText="1" indent="1"/>
    </xf>
    <xf numFmtId="168" fontId="7" fillId="2" borderId="10" xfId="2" applyNumberFormat="1" applyFont="1" applyFill="1" applyBorder="1" applyAlignment="1">
      <alignment horizontal="right" vertical="center" wrapText="1" indent="1"/>
    </xf>
    <xf numFmtId="168" fontId="7" fillId="2" borderId="11" xfId="2" applyNumberFormat="1" applyFont="1" applyFill="1" applyBorder="1" applyAlignment="1">
      <alignment horizontal="right" vertical="center" wrapText="1" indent="1"/>
    </xf>
    <xf numFmtId="168" fontId="7" fillId="2" borderId="1" xfId="2" applyNumberFormat="1" applyFont="1" applyFill="1" applyBorder="1" applyAlignment="1">
      <alignment horizontal="right" vertical="center" wrapText="1" indent="1"/>
    </xf>
    <xf numFmtId="168" fontId="7" fillId="2" borderId="14" xfId="2" applyNumberFormat="1" applyFont="1" applyFill="1" applyBorder="1" applyAlignment="1">
      <alignment horizontal="right" vertical="center" wrapText="1" indent="1"/>
    </xf>
    <xf numFmtId="171" fontId="9" fillId="2" borderId="5" xfId="1" applyNumberFormat="1" applyFont="1" applyFill="1" applyBorder="1" applyAlignment="1">
      <alignment horizontal="right" vertical="center" wrapText="1" indent="1"/>
    </xf>
    <xf numFmtId="171" fontId="7" fillId="2" borderId="8" xfId="1" applyNumberFormat="1" applyFont="1" applyFill="1" applyBorder="1" applyAlignment="1">
      <alignment horizontal="right" vertical="center" wrapText="1" indent="1"/>
    </xf>
    <xf numFmtId="171" fontId="7" fillId="2" borderId="5" xfId="1" applyNumberFormat="1" applyFont="1" applyFill="1" applyBorder="1" applyAlignment="1">
      <alignment horizontal="right" vertical="center" wrapText="1" indent="1"/>
    </xf>
    <xf numFmtId="171" fontId="7" fillId="7" borderId="8" xfId="1" applyNumberFormat="1" applyFont="1" applyFill="1" applyBorder="1" applyAlignment="1">
      <alignment horizontal="right" vertical="center" wrapText="1" indent="1"/>
    </xf>
    <xf numFmtId="165" fontId="7" fillId="7" borderId="13" xfId="2" applyNumberFormat="1" applyFont="1" applyFill="1" applyBorder="1" applyAlignment="1">
      <alignment horizontal="right" vertical="center" wrapText="1" indent="1"/>
    </xf>
    <xf numFmtId="173" fontId="9" fillId="2" borderId="5" xfId="1" applyNumberFormat="1" applyFont="1" applyFill="1" applyBorder="1" applyAlignment="1">
      <alignment horizontal="right" vertical="center" wrapText="1" indent="1"/>
    </xf>
    <xf numFmtId="173" fontId="9" fillId="2" borderId="5" xfId="2" applyNumberFormat="1" applyFont="1" applyFill="1" applyBorder="1" applyAlignment="1">
      <alignment horizontal="right" vertical="center" wrapText="1" indent="1"/>
    </xf>
    <xf numFmtId="174" fontId="7" fillId="2" borderId="8" xfId="2" applyNumberFormat="1" applyFont="1" applyFill="1" applyBorder="1" applyAlignment="1">
      <alignment horizontal="right" vertical="center" wrapText="1" indent="1"/>
    </xf>
    <xf numFmtId="174" fontId="7" fillId="2" borderId="13" xfId="2" applyNumberFormat="1" applyFont="1" applyFill="1" applyBorder="1" applyAlignment="1">
      <alignment horizontal="right" vertical="center" wrapText="1" indent="1"/>
    </xf>
    <xf numFmtId="175" fontId="9" fillId="7" borderId="5" xfId="1" applyNumberFormat="1" applyFont="1" applyFill="1" applyBorder="1" applyAlignment="1">
      <alignment horizontal="right" vertical="center" wrapText="1" indent="1"/>
    </xf>
    <xf numFmtId="175" fontId="9" fillId="7" borderId="5" xfId="2" applyNumberFormat="1" applyFont="1" applyFill="1" applyBorder="1" applyAlignment="1">
      <alignment horizontal="right" vertical="center" wrapText="1" indent="1"/>
    </xf>
    <xf numFmtId="174" fontId="7" fillId="7" borderId="8" xfId="1" applyNumberFormat="1" applyFont="1" applyFill="1" applyBorder="1" applyAlignment="1">
      <alignment horizontal="right" vertical="center" wrapText="1" indent="1"/>
    </xf>
    <xf numFmtId="174" fontId="7" fillId="7" borderId="13" xfId="1" applyNumberFormat="1" applyFont="1" applyFill="1" applyBorder="1" applyAlignment="1">
      <alignment horizontal="right" vertical="center" wrapText="1" indent="1"/>
    </xf>
    <xf numFmtId="175" fontId="9" fillId="2" borderId="5" xfId="1" applyNumberFormat="1" applyFont="1" applyFill="1" applyBorder="1" applyAlignment="1">
      <alignment horizontal="right" vertical="center" wrapText="1" indent="1"/>
    </xf>
    <xf numFmtId="175" fontId="9" fillId="2" borderId="5" xfId="2" applyNumberFormat="1" applyFont="1" applyFill="1" applyBorder="1" applyAlignment="1">
      <alignment horizontal="right" vertical="center" wrapText="1" indent="1"/>
    </xf>
    <xf numFmtId="174" fontId="7" fillId="2" borderId="8" xfId="1" applyNumberFormat="1" applyFont="1" applyFill="1" applyBorder="1" applyAlignment="1">
      <alignment horizontal="right" vertical="center" wrapText="1" indent="1"/>
    </xf>
    <xf numFmtId="174" fontId="7" fillId="2" borderId="13" xfId="1" applyNumberFormat="1" applyFont="1" applyFill="1" applyBorder="1" applyAlignment="1">
      <alignment horizontal="right" vertical="center" wrapText="1" indent="1"/>
    </xf>
    <xf numFmtId="174" fontId="7" fillId="7" borderId="14" xfId="1" applyNumberFormat="1" applyFont="1" applyFill="1" applyBorder="1" applyAlignment="1">
      <alignment horizontal="right" vertical="center" wrapText="1" indent="1"/>
    </xf>
    <xf numFmtId="175" fontId="9" fillId="7" borderId="10" xfId="1" applyNumberFormat="1" applyFont="1" applyFill="1" applyBorder="1" applyAlignment="1">
      <alignment horizontal="right" vertical="center" wrapText="1" indent="1"/>
    </xf>
    <xf numFmtId="175" fontId="9" fillId="7" borderId="10" xfId="2" applyNumberFormat="1" applyFont="1" applyFill="1" applyBorder="1" applyAlignment="1">
      <alignment horizontal="right" vertical="center" wrapText="1" indent="1"/>
    </xf>
    <xf numFmtId="174" fontId="7" fillId="7" borderId="11" xfId="1" applyNumberFormat="1" applyFont="1" applyFill="1" applyBorder="1" applyAlignment="1">
      <alignment horizontal="right" vertical="center" wrapText="1" indent="1"/>
    </xf>
    <xf numFmtId="1" fontId="7" fillId="3" borderId="13" xfId="18" applyNumberFormat="1" applyFont="1" applyFill="1" applyBorder="1" applyAlignment="1">
      <alignment horizontal="right" vertical="center" wrapText="1" indent="1"/>
    </xf>
    <xf numFmtId="1" fontId="8" fillId="3" borderId="14" xfId="0" applyNumberFormat="1" applyFont="1" applyFill="1" applyBorder="1" applyAlignment="1">
      <alignment horizontal="right" indent="1"/>
    </xf>
    <xf numFmtId="1" fontId="8" fillId="2" borderId="13" xfId="0" applyNumberFormat="1" applyFont="1" applyFill="1" applyBorder="1" applyAlignment="1">
      <alignment horizontal="right" vertical="center" indent="1"/>
    </xf>
    <xf numFmtId="1" fontId="8" fillId="2" borderId="0" xfId="0" applyNumberFormat="1" applyFont="1" applyFill="1" applyBorder="1" applyAlignment="1">
      <alignment horizontal="right" vertical="center" indent="1"/>
    </xf>
    <xf numFmtId="3" fontId="9" fillId="3" borderId="11" xfId="7" applyNumberFormat="1" applyFont="1" applyFill="1" applyBorder="1" applyAlignment="1">
      <alignment horizontal="right" vertical="center" indent="1"/>
    </xf>
    <xf numFmtId="3" fontId="9" fillId="3" borderId="14" xfId="7" applyNumberFormat="1" applyFont="1" applyFill="1" applyBorder="1" applyAlignment="1">
      <alignment horizontal="right" vertical="center" indent="1"/>
    </xf>
    <xf numFmtId="170" fontId="9" fillId="2" borderId="8" xfId="7" applyNumberFormat="1" applyFont="1" applyFill="1" applyBorder="1" applyAlignment="1">
      <alignment horizontal="right" vertical="center" indent="1"/>
    </xf>
    <xf numFmtId="170" fontId="9" fillId="2" borderId="13" xfId="7" applyNumberFormat="1" applyFont="1" applyFill="1" applyBorder="1" applyAlignment="1">
      <alignment horizontal="right" vertical="center" indent="1"/>
    </xf>
    <xf numFmtId="170" fontId="9" fillId="3" borderId="8" xfId="7" applyNumberFormat="1" applyFont="1" applyFill="1" applyBorder="1" applyAlignment="1">
      <alignment horizontal="right" vertical="center" indent="1"/>
    </xf>
    <xf numFmtId="170" fontId="9" fillId="3" borderId="13" xfId="7" applyNumberFormat="1" applyFont="1" applyFill="1" applyBorder="1" applyAlignment="1">
      <alignment horizontal="right" vertical="center" indent="1"/>
    </xf>
    <xf numFmtId="170" fontId="9" fillId="3" borderId="11" xfId="7" applyNumberFormat="1" applyFont="1" applyFill="1" applyBorder="1" applyAlignment="1">
      <alignment horizontal="right" vertical="center" indent="1"/>
    </xf>
    <xf numFmtId="170" fontId="9" fillId="3" borderId="14" xfId="7" applyNumberFormat="1" applyFont="1" applyFill="1" applyBorder="1" applyAlignment="1">
      <alignment horizontal="right" vertical="center" indent="1"/>
    </xf>
    <xf numFmtId="168" fontId="8" fillId="2" borderId="8" xfId="11" applyNumberFormat="1" applyFont="1" applyFill="1" applyBorder="1" applyAlignment="1">
      <alignment horizontal="right" vertical="center" wrapText="1" indent="1"/>
    </xf>
    <xf numFmtId="168" fontId="8" fillId="2" borderId="8" xfId="11" quotePrefix="1" applyNumberFormat="1" applyFont="1" applyFill="1" applyBorder="1" applyAlignment="1">
      <alignment horizontal="right" vertical="center" wrapText="1" indent="1"/>
    </xf>
    <xf numFmtId="168" fontId="8" fillId="2" borderId="13" xfId="11" applyNumberFormat="1" applyFont="1" applyFill="1" applyBorder="1" applyAlignment="1">
      <alignment horizontal="right" vertical="center" wrapText="1" indent="1"/>
    </xf>
    <xf numFmtId="168" fontId="8" fillId="2" borderId="13" xfId="11" quotePrefix="1" applyNumberFormat="1" applyFont="1" applyFill="1" applyBorder="1" applyAlignment="1">
      <alignment horizontal="right" vertical="center" wrapText="1" indent="1"/>
    </xf>
    <xf numFmtId="168" fontId="8" fillId="10" borderId="8" xfId="11" applyNumberFormat="1" applyFont="1" applyFill="1" applyBorder="1" applyAlignment="1">
      <alignment horizontal="right" vertical="center" wrapText="1" indent="1"/>
    </xf>
    <xf numFmtId="168" fontId="8" fillId="10" borderId="8" xfId="11" quotePrefix="1" applyNumberFormat="1" applyFont="1" applyFill="1" applyBorder="1" applyAlignment="1">
      <alignment horizontal="right" vertical="center" wrapText="1" indent="1"/>
    </xf>
    <xf numFmtId="168" fontId="8" fillId="10" borderId="13" xfId="11" applyNumberFormat="1" applyFont="1" applyFill="1" applyBorder="1" applyAlignment="1">
      <alignment horizontal="right" vertical="center" wrapText="1" indent="1"/>
    </xf>
    <xf numFmtId="168" fontId="8" fillId="10" borderId="13" xfId="11" quotePrefix="1" applyNumberFormat="1" applyFont="1" applyFill="1" applyBorder="1" applyAlignment="1">
      <alignment horizontal="right" vertical="center" wrapText="1" indent="1"/>
    </xf>
    <xf numFmtId="168" fontId="8" fillId="0" borderId="8" xfId="11" applyNumberFormat="1" applyFont="1" applyFill="1" applyBorder="1" applyAlignment="1">
      <alignment horizontal="right" vertical="center" wrapText="1" indent="1"/>
    </xf>
    <xf numFmtId="168" fontId="8" fillId="0" borderId="8" xfId="11" quotePrefix="1" applyNumberFormat="1" applyFont="1" applyFill="1" applyBorder="1" applyAlignment="1">
      <alignment horizontal="right" vertical="center" wrapText="1" indent="1"/>
    </xf>
    <xf numFmtId="168" fontId="8" fillId="0" borderId="13" xfId="11" applyNumberFormat="1" applyFont="1" applyFill="1" applyBorder="1" applyAlignment="1">
      <alignment horizontal="right" vertical="center" wrapText="1" indent="1"/>
    </xf>
    <xf numFmtId="168" fontId="8" fillId="0" borderId="13" xfId="11" quotePrefix="1" applyNumberFormat="1" applyFont="1" applyFill="1" applyBorder="1" applyAlignment="1">
      <alignment horizontal="right" vertical="center" wrapText="1" indent="1"/>
    </xf>
    <xf numFmtId="168" fontId="8" fillId="3" borderId="8" xfId="11" applyNumberFormat="1" applyFont="1" applyFill="1" applyBorder="1" applyAlignment="1">
      <alignment horizontal="right" vertical="center" wrapText="1" indent="1"/>
    </xf>
    <xf numFmtId="168" fontId="8" fillId="3" borderId="8" xfId="11" quotePrefix="1" applyNumberFormat="1" applyFont="1" applyFill="1" applyBorder="1" applyAlignment="1">
      <alignment horizontal="right" vertical="center" wrapText="1" indent="1"/>
    </xf>
    <xf numFmtId="168" fontId="8" fillId="3" borderId="13" xfId="11" applyNumberFormat="1" applyFont="1" applyFill="1" applyBorder="1" applyAlignment="1">
      <alignment horizontal="right" vertical="center" wrapText="1" indent="1"/>
    </xf>
    <xf numFmtId="168" fontId="8" fillId="3" borderId="13" xfId="11" quotePrefix="1" applyNumberFormat="1" applyFont="1" applyFill="1" applyBorder="1" applyAlignment="1">
      <alignment horizontal="right" vertical="center" wrapText="1" indent="1"/>
    </xf>
    <xf numFmtId="168" fontId="8" fillId="10" borderId="0" xfId="0" applyNumberFormat="1" applyFont="1" applyFill="1" applyAlignment="1">
      <alignment horizontal="right" vertical="center" indent="1"/>
    </xf>
    <xf numFmtId="0" fontId="8" fillId="10" borderId="0" xfId="0" applyFont="1" applyFill="1" applyAlignment="1">
      <alignment horizontal="right" vertical="center" indent="1"/>
    </xf>
    <xf numFmtId="168" fontId="8" fillId="2" borderId="11" xfId="11" applyNumberFormat="1" applyFont="1" applyFill="1" applyBorder="1" applyAlignment="1">
      <alignment horizontal="right" vertical="center" wrapText="1" indent="1"/>
    </xf>
    <xf numFmtId="168" fontId="8" fillId="2" borderId="11" xfId="11" quotePrefix="1" applyNumberFormat="1" applyFont="1" applyFill="1" applyBorder="1" applyAlignment="1">
      <alignment horizontal="right" vertical="center" wrapText="1" indent="1"/>
    </xf>
    <xf numFmtId="168" fontId="8" fillId="2" borderId="14" xfId="11" applyNumberFormat="1" applyFont="1" applyFill="1" applyBorder="1" applyAlignment="1">
      <alignment horizontal="right" vertical="center" wrapText="1" indent="1"/>
    </xf>
    <xf numFmtId="168" fontId="8" fillId="2" borderId="14" xfId="11" quotePrefix="1" applyNumberFormat="1" applyFont="1" applyFill="1" applyBorder="1" applyAlignment="1">
      <alignment horizontal="right" vertical="center" wrapText="1" indent="1"/>
    </xf>
    <xf numFmtId="3" fontId="9" fillId="10" borderId="8" xfId="7" applyNumberFormat="1" applyFont="1" applyFill="1" applyBorder="1" applyAlignment="1">
      <alignment horizontal="right" vertical="center" indent="1"/>
    </xf>
    <xf numFmtId="170" fontId="9" fillId="10" borderId="8" xfId="7" applyNumberFormat="1" applyFont="1" applyFill="1" applyBorder="1" applyAlignment="1">
      <alignment horizontal="right" vertical="center" indent="1"/>
    </xf>
    <xf numFmtId="170" fontId="9" fillId="10" borderId="13" xfId="7" applyNumberFormat="1" applyFont="1" applyFill="1" applyBorder="1" applyAlignment="1">
      <alignment horizontal="right" vertical="center" indent="1"/>
    </xf>
    <xf numFmtId="3" fontId="9" fillId="2" borderId="8" xfId="7" quotePrefix="1" applyNumberFormat="1" applyFont="1" applyFill="1" applyBorder="1" applyAlignment="1">
      <alignment horizontal="right" vertical="center" indent="1"/>
    </xf>
    <xf numFmtId="170" fontId="9" fillId="2" borderId="13" xfId="7" quotePrefix="1" applyNumberFormat="1" applyFont="1" applyFill="1" applyBorder="1" applyAlignment="1">
      <alignment horizontal="right" vertical="center" indent="1"/>
    </xf>
    <xf numFmtId="3" fontId="9" fillId="10" borderId="8" xfId="7" quotePrefix="1" applyNumberFormat="1" applyFont="1" applyFill="1" applyBorder="1" applyAlignment="1">
      <alignment horizontal="right" vertical="center" indent="1"/>
    </xf>
    <xf numFmtId="170" fontId="9" fillId="10" borderId="13" xfId="7" quotePrefix="1" applyNumberFormat="1" applyFont="1" applyFill="1" applyBorder="1" applyAlignment="1">
      <alignment horizontal="right" vertical="center" indent="1"/>
    </xf>
    <xf numFmtId="0" fontId="15" fillId="2" borderId="0" xfId="6" applyFont="1" applyFill="1" applyBorder="1" applyAlignment="1">
      <alignment horizontal="right" vertical="center" indent="1"/>
    </xf>
    <xf numFmtId="0" fontId="15" fillId="2" borderId="13" xfId="6" applyFont="1" applyFill="1" applyBorder="1" applyAlignment="1">
      <alignment horizontal="right" vertical="center" indent="1"/>
    </xf>
    <xf numFmtId="3" fontId="9" fillId="10" borderId="13" xfId="7" applyNumberFormat="1" applyFont="1" applyFill="1" applyBorder="1" applyAlignment="1">
      <alignment horizontal="right" vertical="center" indent="1"/>
    </xf>
    <xf numFmtId="3" fontId="9" fillId="10" borderId="13" xfId="7" quotePrefix="1" applyNumberFormat="1" applyFont="1" applyFill="1" applyBorder="1" applyAlignment="1">
      <alignment horizontal="right" vertical="center" indent="1"/>
    </xf>
    <xf numFmtId="0" fontId="15" fillId="10" borderId="0" xfId="6" applyFont="1" applyFill="1" applyBorder="1" applyAlignment="1">
      <alignment horizontal="right" vertical="center" indent="1"/>
    </xf>
    <xf numFmtId="3" fontId="9" fillId="10" borderId="11" xfId="7" applyNumberFormat="1" applyFont="1" applyFill="1" applyBorder="1" applyAlignment="1">
      <alignment horizontal="right" vertical="center" indent="1"/>
    </xf>
    <xf numFmtId="170" fontId="9" fillId="10" borderId="11" xfId="7" applyNumberFormat="1" applyFont="1" applyFill="1" applyBorder="1" applyAlignment="1">
      <alignment horizontal="right" vertical="center" indent="1"/>
    </xf>
    <xf numFmtId="3" fontId="9" fillId="10" borderId="14" xfId="7" applyNumberFormat="1" applyFont="1" applyFill="1" applyBorder="1" applyAlignment="1">
      <alignment horizontal="right" vertical="center" indent="1"/>
    </xf>
    <xf numFmtId="170" fontId="9" fillId="10" borderId="14" xfId="7" applyNumberFormat="1" applyFont="1" applyFill="1" applyBorder="1" applyAlignment="1">
      <alignment horizontal="right" vertical="center" indent="1"/>
    </xf>
    <xf numFmtId="0" fontId="15" fillId="10" borderId="8" xfId="6" applyFont="1" applyFill="1" applyBorder="1" applyAlignment="1">
      <alignment horizontal="right" vertical="center" indent="1"/>
    </xf>
    <xf numFmtId="0" fontId="7" fillId="10" borderId="9" xfId="2" applyNumberFormat="1" applyFont="1" applyFill="1" applyBorder="1" applyAlignment="1">
      <alignment horizontal="center" vertical="center" wrapText="1"/>
    </xf>
    <xf numFmtId="1" fontId="7" fillId="10" borderId="3" xfId="2" applyNumberFormat="1" applyFont="1" applyFill="1" applyBorder="1" applyAlignment="1">
      <alignment horizontal="center" vertical="center" wrapText="1"/>
    </xf>
    <xf numFmtId="0" fontId="7" fillId="10" borderId="3" xfId="2" applyNumberFormat="1" applyFont="1" applyFill="1" applyBorder="1" applyAlignment="1">
      <alignment horizontal="center" vertical="center" wrapText="1"/>
    </xf>
    <xf numFmtId="167" fontId="7" fillId="2" borderId="0" xfId="2" applyNumberFormat="1" applyFont="1" applyFill="1"/>
    <xf numFmtId="0" fontId="6" fillId="2" borderId="0" xfId="9" applyFill="1" applyAlignment="1"/>
    <xf numFmtId="0" fontId="6" fillId="2" borderId="0" xfId="9" applyFill="1" applyAlignment="1">
      <alignment horizontal="center"/>
    </xf>
    <xf numFmtId="0" fontId="8" fillId="8" borderId="12" xfId="0" applyFont="1" applyFill="1" applyBorder="1" applyAlignment="1">
      <alignment vertical="center"/>
    </xf>
    <xf numFmtId="173" fontId="8" fillId="2" borderId="8" xfId="1" applyNumberFormat="1" applyFont="1" applyFill="1" applyBorder="1" applyAlignment="1">
      <alignment horizontal="right" vertical="center" wrapText="1" indent="1"/>
    </xf>
    <xf numFmtId="165" fontId="7" fillId="2" borderId="13" xfId="2" applyNumberFormat="1" applyFont="1" applyFill="1" applyBorder="1" applyAlignment="1">
      <alignment horizontal="right" vertical="center" wrapText="1" indent="1"/>
    </xf>
    <xf numFmtId="0" fontId="24" fillId="2" borderId="0" xfId="3" applyFont="1" applyFill="1" applyBorder="1" applyAlignment="1">
      <alignment horizontal="left" vertical="center"/>
    </xf>
    <xf numFmtId="0" fontId="26" fillId="2" borderId="0" xfId="0" applyFont="1" applyFill="1" applyBorder="1" applyAlignment="1"/>
    <xf numFmtId="0" fontId="19" fillId="2" borderId="0" xfId="0" applyFont="1" applyFill="1" applyBorder="1" applyAlignment="1"/>
    <xf numFmtId="0" fontId="22" fillId="2" borderId="0" xfId="0" applyFont="1" applyFill="1" applyBorder="1" applyAlignment="1">
      <alignment vertical="center" wrapText="1"/>
    </xf>
    <xf numFmtId="0" fontId="19" fillId="2" borderId="0" xfId="0" applyFont="1" applyFill="1" applyAlignment="1"/>
    <xf numFmtId="0" fontId="2" fillId="2" borderId="0" xfId="0" applyFont="1" applyFill="1" applyBorder="1"/>
    <xf numFmtId="0" fontId="26" fillId="2" borderId="0" xfId="0" applyFont="1" applyFill="1" applyAlignment="1"/>
    <xf numFmtId="0" fontId="3" fillId="2" borderId="0" xfId="0" applyFont="1" applyFill="1"/>
    <xf numFmtId="0" fontId="0" fillId="2" borderId="0" xfId="0" applyFill="1" applyAlignment="1">
      <alignment vertical="center"/>
    </xf>
    <xf numFmtId="1" fontId="7" fillId="2" borderId="13" xfId="18" applyNumberFormat="1" applyFont="1" applyFill="1" applyBorder="1" applyAlignment="1">
      <alignment horizontal="right" vertical="center" wrapText="1" indent="1"/>
    </xf>
    <xf numFmtId="1" fontId="7" fillId="2" borderId="5" xfId="18" applyNumberFormat="1" applyFont="1" applyFill="1" applyBorder="1" applyAlignment="1">
      <alignment horizontal="right" vertical="center" wrapText="1" indent="1"/>
    </xf>
    <xf numFmtId="1" fontId="7" fillId="2" borderId="0" xfId="18" applyNumberFormat="1" applyFont="1" applyFill="1" applyBorder="1" applyAlignment="1">
      <alignment horizontal="right" vertical="center" wrapText="1" indent="1"/>
    </xf>
    <xf numFmtId="0" fontId="7" fillId="2" borderId="5" xfId="18" applyFont="1" applyFill="1" applyBorder="1" applyAlignment="1">
      <alignment horizontal="left" vertical="center" wrapText="1" indent="1"/>
    </xf>
    <xf numFmtId="0" fontId="7" fillId="8" borderId="12" xfId="3" applyFont="1" applyFill="1" applyBorder="1" applyAlignment="1">
      <alignment vertical="center"/>
    </xf>
    <xf numFmtId="168" fontId="7" fillId="10" borderId="5" xfId="2" applyNumberFormat="1" applyFont="1" applyFill="1" applyBorder="1" applyAlignment="1">
      <alignment horizontal="center" vertical="center" wrapText="1"/>
    </xf>
    <xf numFmtId="170" fontId="0" fillId="2" borderId="0" xfId="0" applyNumberFormat="1" applyFill="1"/>
    <xf numFmtId="0" fontId="16" fillId="2" borderId="0" xfId="12" applyFont="1" applyFill="1"/>
    <xf numFmtId="0" fontId="16" fillId="2" borderId="0" xfId="12" applyFill="1"/>
    <xf numFmtId="0" fontId="15" fillId="2" borderId="14" xfId="6" applyFont="1" applyFill="1" applyBorder="1" applyAlignment="1">
      <alignment horizontal="right" vertical="center" indent="1"/>
    </xf>
    <xf numFmtId="0" fontId="30" fillId="8" borderId="12" xfId="2" applyFont="1" applyFill="1" applyBorder="1" applyAlignment="1">
      <alignment vertical="center" wrapText="1"/>
    </xf>
    <xf numFmtId="0" fontId="19" fillId="2" borderId="0" xfId="9" applyFont="1" applyFill="1" applyAlignment="1">
      <alignment vertical="center"/>
    </xf>
    <xf numFmtId="0" fontId="6" fillId="2" borderId="0" xfId="9" applyFill="1" applyAlignment="1">
      <alignment vertical="center"/>
    </xf>
    <xf numFmtId="0" fontId="2" fillId="2" borderId="0" xfId="20" applyNumberFormat="1" applyFont="1" applyFill="1" applyAlignment="1">
      <alignment horizontal="left" vertical="center" wrapText="1"/>
    </xf>
    <xf numFmtId="0" fontId="16" fillId="2" borderId="0" xfId="9" applyFont="1" applyFill="1" applyAlignment="1"/>
    <xf numFmtId="0" fontId="6" fillId="2" borderId="0" xfId="9" applyFill="1" applyAlignment="1">
      <alignment horizontal="left"/>
    </xf>
    <xf numFmtId="0" fontId="2" fillId="2" borderId="0" xfId="0" applyFont="1" applyFill="1" applyAlignment="1">
      <alignment horizontal="left" indent="1"/>
    </xf>
    <xf numFmtId="0" fontId="0" fillId="2" borderId="0" xfId="0" applyFill="1" applyAlignment="1">
      <alignment horizontal="center"/>
    </xf>
    <xf numFmtId="0" fontId="8" fillId="2" borderId="0" xfId="0" applyFont="1" applyFill="1" applyBorder="1" applyAlignment="1"/>
    <xf numFmtId="0" fontId="6" fillId="2" borderId="0" xfId="2" applyFill="1"/>
    <xf numFmtId="0" fontId="6" fillId="2" borderId="0" xfId="2" applyFill="1" applyAlignment="1">
      <alignment horizontal="center" vertical="center"/>
    </xf>
    <xf numFmtId="0" fontId="0" fillId="2" borderId="0" xfId="0" applyFill="1" applyBorder="1"/>
    <xf numFmtId="0" fontId="6" fillId="2" borderId="0" xfId="0" applyFont="1" applyFill="1" applyBorder="1" applyAlignment="1">
      <alignment vertical="center"/>
    </xf>
    <xf numFmtId="0" fontId="29" fillId="2" borderId="0" xfId="4" applyFont="1" applyFill="1" applyBorder="1" applyAlignment="1">
      <alignment vertical="center"/>
    </xf>
    <xf numFmtId="0" fontId="11" fillId="2" borderId="0" xfId="4" applyFont="1" applyFill="1" applyBorder="1" applyAlignment="1">
      <alignment vertical="center"/>
    </xf>
    <xf numFmtId="0" fontId="3" fillId="2" borderId="0" xfId="0" applyFont="1" applyFill="1" applyBorder="1" applyAlignment="1">
      <alignment vertical="center"/>
    </xf>
    <xf numFmtId="0" fontId="7" fillId="2" borderId="0" xfId="0" applyFont="1" applyFill="1" applyBorder="1" applyAlignment="1">
      <alignment vertical="center"/>
    </xf>
    <xf numFmtId="0" fontId="18" fillId="2" borderId="0" xfId="4" applyFont="1" applyFill="1" applyBorder="1" applyAlignment="1">
      <alignment vertical="center"/>
    </xf>
    <xf numFmtId="0" fontId="12" fillId="2" borderId="0" xfId="4" applyFont="1" applyFill="1" applyBorder="1" applyAlignment="1">
      <alignment vertical="center"/>
    </xf>
    <xf numFmtId="0" fontId="6" fillId="2" borderId="0" xfId="6" applyFont="1" applyFill="1" applyBorder="1" applyAlignment="1">
      <alignment vertical="center"/>
    </xf>
    <xf numFmtId="0" fontId="32" fillId="2" borderId="0" xfId="4" applyFont="1" applyFill="1" applyBorder="1" applyAlignment="1">
      <alignment vertical="center"/>
    </xf>
    <xf numFmtId="0" fontId="6" fillId="2" borderId="0" xfId="6" applyFont="1" applyFill="1" applyBorder="1" applyAlignment="1">
      <alignment horizontal="left" vertical="center"/>
    </xf>
    <xf numFmtId="0" fontId="5" fillId="2" borderId="0" xfId="6" applyFont="1" applyFill="1" applyBorder="1" applyAlignment="1">
      <alignment horizontal="right" vertical="center"/>
    </xf>
    <xf numFmtId="49" fontId="6" fillId="2" borderId="0" xfId="6" applyNumberFormat="1" applyFont="1" applyFill="1" applyBorder="1" applyAlignment="1">
      <alignment vertical="center"/>
    </xf>
    <xf numFmtId="1" fontId="6" fillId="2" borderId="0" xfId="6" applyNumberFormat="1" applyFont="1" applyFill="1" applyBorder="1" applyAlignment="1">
      <alignment horizontal="right" vertical="center"/>
    </xf>
    <xf numFmtId="0" fontId="12" fillId="2" borderId="0" xfId="6" applyFont="1" applyFill="1" applyBorder="1" applyAlignment="1">
      <alignment vertical="center"/>
    </xf>
    <xf numFmtId="0" fontId="6" fillId="2" borderId="0" xfId="6" applyFont="1" applyFill="1" applyBorder="1" applyAlignment="1">
      <alignment horizontal="right" vertical="center"/>
    </xf>
    <xf numFmtId="0" fontId="33" fillId="2" borderId="0" xfId="6" applyFont="1" applyFill="1" applyBorder="1" applyAlignment="1">
      <alignment horizontal="right" vertical="center"/>
    </xf>
    <xf numFmtId="2" fontId="7" fillId="2" borderId="0" xfId="6" applyNumberFormat="1" applyFont="1" applyFill="1" applyBorder="1" applyAlignment="1">
      <alignment vertical="center" wrapText="1"/>
    </xf>
    <xf numFmtId="2" fontId="7" fillId="2" borderId="0" xfId="6" applyNumberFormat="1" applyFont="1" applyFill="1" applyBorder="1" applyAlignment="1">
      <alignment horizontal="left" vertical="center" wrapText="1"/>
    </xf>
    <xf numFmtId="0" fontId="32" fillId="2" borderId="0" xfId="6" applyFont="1" applyFill="1" applyBorder="1" applyAlignment="1">
      <alignment vertical="center"/>
    </xf>
    <xf numFmtId="0" fontId="22" fillId="2" borderId="0" xfId="0" applyFont="1" applyFill="1" applyAlignment="1">
      <alignment vertical="center"/>
    </xf>
    <xf numFmtId="0" fontId="24" fillId="2" borderId="0" xfId="8" applyFont="1" applyFill="1" applyAlignment="1">
      <alignment horizontal="left" vertical="center" wrapText="1"/>
    </xf>
    <xf numFmtId="0" fontId="7" fillId="3" borderId="3" xfId="18" applyFont="1" applyFill="1" applyBorder="1" applyAlignment="1">
      <alignment horizontal="center" vertical="center" wrapText="1"/>
    </xf>
    <xf numFmtId="0" fontId="17" fillId="0" borderId="0" xfId="5" applyNumberFormat="1" applyFont="1" applyFill="1" applyAlignment="1">
      <alignment vertical="top"/>
    </xf>
    <xf numFmtId="0" fontId="13" fillId="2" borderId="0" xfId="5" applyNumberFormat="1" applyFont="1" applyFill="1" applyBorder="1" applyAlignment="1">
      <alignment horizontal="left" vertical="top"/>
    </xf>
    <xf numFmtId="0" fontId="17" fillId="2" borderId="0" xfId="5" applyNumberFormat="1" applyFont="1" applyFill="1" applyBorder="1" applyAlignment="1">
      <alignment vertical="top"/>
    </xf>
    <xf numFmtId="0" fontId="6" fillId="2" borderId="0" xfId="0" applyFont="1" applyFill="1" applyBorder="1" applyAlignment="1">
      <alignment vertical="top"/>
    </xf>
    <xf numFmtId="0" fontId="17" fillId="2" borderId="0" xfId="5" applyNumberFormat="1" applyFont="1" applyFill="1" applyBorder="1" applyAlignment="1">
      <alignment horizontal="left" vertical="top"/>
    </xf>
    <xf numFmtId="0" fontId="34" fillId="2" borderId="0" xfId="4" applyFont="1" applyFill="1" applyBorder="1" applyAlignment="1">
      <alignment vertical="top"/>
    </xf>
    <xf numFmtId="0" fontId="31" fillId="0" borderId="0" xfId="0" applyFont="1" applyFill="1" applyAlignment="1">
      <alignment vertical="top"/>
    </xf>
    <xf numFmtId="0" fontId="6" fillId="2" borderId="0" xfId="0" applyFont="1" applyFill="1" applyBorder="1" applyAlignment="1">
      <alignment horizontal="left" vertical="top"/>
    </xf>
    <xf numFmtId="0" fontId="17" fillId="2" borderId="0" xfId="5" applyNumberFormat="1" applyFont="1" applyFill="1" applyAlignment="1">
      <alignment horizontal="left" vertical="top"/>
    </xf>
    <xf numFmtId="0" fontId="17" fillId="2" borderId="0" xfId="5" applyNumberFormat="1" applyFont="1" applyFill="1" applyAlignment="1">
      <alignment vertical="top"/>
    </xf>
    <xf numFmtId="0" fontId="4" fillId="2" borderId="0" xfId="0" applyFont="1" applyFill="1" applyAlignment="1">
      <alignment vertical="top"/>
    </xf>
    <xf numFmtId="0" fontId="16" fillId="0" borderId="0" xfId="0" applyFont="1" applyFill="1" applyAlignment="1">
      <alignment horizontal="left" vertical="top" wrapText="1"/>
    </xf>
    <xf numFmtId="0" fontId="2" fillId="2" borderId="0" xfId="20" applyNumberFormat="1" applyFont="1" applyFill="1" applyAlignment="1">
      <alignment vertical="center" wrapText="1"/>
    </xf>
    <xf numFmtId="0" fontId="16" fillId="0" borderId="0" xfId="0" applyFont="1" applyFill="1" applyAlignment="1">
      <alignment vertical="top" wrapText="1"/>
    </xf>
    <xf numFmtId="0" fontId="16" fillId="2" borderId="0" xfId="0" applyFont="1" applyFill="1" applyAlignment="1">
      <alignment vertical="top" wrapText="1"/>
    </xf>
    <xf numFmtId="0" fontId="23" fillId="0" borderId="0" xfId="5" applyNumberFormat="1" applyFont="1" applyFill="1" applyAlignment="1">
      <alignment vertical="top"/>
    </xf>
    <xf numFmtId="0" fontId="7" fillId="3" borderId="9" xfId="18" applyFont="1" applyFill="1" applyBorder="1" applyAlignment="1">
      <alignment horizontal="center" vertical="center" wrapText="1"/>
    </xf>
    <xf numFmtId="1" fontId="7" fillId="2" borderId="17" xfId="18" applyNumberFormat="1" applyFont="1" applyFill="1" applyBorder="1" applyAlignment="1">
      <alignment horizontal="right" vertical="center" wrapText="1" indent="1"/>
    </xf>
    <xf numFmtId="1" fontId="7" fillId="3" borderId="17" xfId="18" applyNumberFormat="1" applyFont="1" applyFill="1" applyBorder="1" applyAlignment="1">
      <alignment horizontal="right" vertical="center" wrapText="1" indent="1"/>
    </xf>
    <xf numFmtId="1" fontId="7" fillId="2" borderId="18" xfId="18" applyNumberFormat="1" applyFont="1" applyFill="1" applyBorder="1" applyAlignment="1">
      <alignment horizontal="right" vertical="center" wrapText="1" indent="1"/>
    </xf>
    <xf numFmtId="1" fontId="7" fillId="2" borderId="19" xfId="18" applyNumberFormat="1" applyFont="1" applyFill="1" applyBorder="1" applyAlignment="1">
      <alignment horizontal="right" vertical="center" wrapText="1" indent="1"/>
    </xf>
    <xf numFmtId="1" fontId="7" fillId="3" borderId="19" xfId="18" applyNumberFormat="1" applyFont="1" applyFill="1" applyBorder="1" applyAlignment="1">
      <alignment horizontal="right" vertical="center" wrapText="1" indent="1"/>
    </xf>
    <xf numFmtId="1" fontId="7" fillId="2" borderId="16" xfId="18" applyNumberFormat="1" applyFont="1" applyFill="1" applyBorder="1" applyAlignment="1">
      <alignment horizontal="right" vertical="center" wrapText="1" indent="1"/>
    </xf>
    <xf numFmtId="1" fontId="8" fillId="3" borderId="18" xfId="0" applyNumberFormat="1" applyFont="1" applyFill="1" applyBorder="1" applyAlignment="1">
      <alignment horizontal="right" indent="1"/>
    </xf>
    <xf numFmtId="1" fontId="8" fillId="3" borderId="16" xfId="0" applyNumberFormat="1" applyFont="1" applyFill="1" applyBorder="1" applyAlignment="1">
      <alignment horizontal="right" indent="1"/>
    </xf>
    <xf numFmtId="0" fontId="7" fillId="12" borderId="12" xfId="2" applyFont="1" applyFill="1" applyBorder="1" applyAlignment="1">
      <alignment vertical="center" wrapText="1"/>
    </xf>
    <xf numFmtId="0" fontId="8" fillId="8" borderId="12" xfId="0" applyFont="1" applyFill="1" applyBorder="1" applyAlignment="1"/>
    <xf numFmtId="0" fontId="7" fillId="12" borderId="12" xfId="3" applyFont="1" applyFill="1" applyBorder="1" applyAlignment="1">
      <alignment vertical="center"/>
    </xf>
    <xf numFmtId="0" fontId="8" fillId="8" borderId="4" xfId="0" applyFont="1" applyFill="1" applyBorder="1" applyAlignment="1"/>
    <xf numFmtId="0" fontId="8" fillId="3" borderId="3" xfId="9" applyFont="1" applyFill="1" applyBorder="1" applyAlignment="1">
      <alignment horizontal="center" vertical="center"/>
    </xf>
    <xf numFmtId="0" fontId="8" fillId="3" borderId="9" xfId="9" applyFont="1" applyFill="1" applyBorder="1" applyAlignment="1">
      <alignment horizontal="center" vertical="center"/>
    </xf>
    <xf numFmtId="0" fontId="7" fillId="6" borderId="4" xfId="9" applyFont="1" applyFill="1" applyBorder="1" applyAlignment="1">
      <alignment vertical="center"/>
    </xf>
    <xf numFmtId="3" fontId="8" fillId="8" borderId="0" xfId="9" applyNumberFormat="1" applyFont="1" applyFill="1" applyBorder="1" applyAlignment="1">
      <alignment vertical="center"/>
    </xf>
    <xf numFmtId="0" fontId="7" fillId="2" borderId="5" xfId="2" quotePrefix="1" applyFont="1" applyFill="1" applyBorder="1" applyAlignment="1">
      <alignment vertical="center" wrapText="1"/>
    </xf>
    <xf numFmtId="0" fontId="8" fillId="3" borderId="5" xfId="9" quotePrefix="1" applyFont="1" applyFill="1" applyBorder="1" applyAlignment="1">
      <alignment horizontal="left" vertical="center" indent="1"/>
    </xf>
    <xf numFmtId="3" fontId="8" fillId="3" borderId="13" xfId="9" applyNumberFormat="1" applyFont="1" applyFill="1" applyBorder="1" applyAlignment="1">
      <alignment horizontal="right" vertical="center" indent="1"/>
    </xf>
    <xf numFmtId="3" fontId="8" fillId="3" borderId="8" xfId="9" applyNumberFormat="1" applyFont="1" applyFill="1" applyBorder="1" applyAlignment="1">
      <alignment horizontal="right" vertical="center" indent="1"/>
    </xf>
    <xf numFmtId="0" fontId="7" fillId="2" borderId="0" xfId="9" applyFont="1" applyFill="1"/>
    <xf numFmtId="0" fontId="7" fillId="2" borderId="5" xfId="2" quotePrefix="1" applyFont="1" applyFill="1" applyBorder="1" applyAlignment="1">
      <alignment horizontal="left" vertical="center" wrapText="1" indent="1"/>
    </xf>
    <xf numFmtId="0" fontId="8" fillId="2" borderId="5" xfId="9" applyFont="1" applyFill="1" applyBorder="1" applyAlignment="1">
      <alignment horizontal="left" vertical="center" indent="1"/>
    </xf>
    <xf numFmtId="3" fontId="8" fillId="2" borderId="13" xfId="9" applyNumberFormat="1" applyFont="1" applyFill="1" applyBorder="1" applyAlignment="1">
      <alignment horizontal="right" vertical="center" indent="1"/>
    </xf>
    <xf numFmtId="3" fontId="8" fillId="2" borderId="8" xfId="9" applyNumberFormat="1" applyFont="1" applyFill="1" applyBorder="1" applyAlignment="1">
      <alignment horizontal="right" vertical="center" indent="1"/>
    </xf>
    <xf numFmtId="3" fontId="8" fillId="2" borderId="5" xfId="9" applyNumberFormat="1" applyFont="1" applyFill="1" applyBorder="1" applyAlignment="1">
      <alignment horizontal="right" vertical="center" indent="1"/>
    </xf>
    <xf numFmtId="3" fontId="8" fillId="2" borderId="0" xfId="9" applyNumberFormat="1" applyFont="1" applyFill="1" applyBorder="1" applyAlignment="1">
      <alignment horizontal="right" vertical="center" indent="1"/>
    </xf>
    <xf numFmtId="0" fontId="8" fillId="6" borderId="4" xfId="9" applyFont="1" applyFill="1" applyBorder="1" applyAlignment="1">
      <alignment vertical="center"/>
    </xf>
    <xf numFmtId="3" fontId="7" fillId="2" borderId="0" xfId="2" applyNumberFormat="1" applyFont="1" applyFill="1" applyBorder="1" applyAlignment="1">
      <alignment horizontal="left" vertical="center" wrapText="1"/>
    </xf>
    <xf numFmtId="3" fontId="8" fillId="3" borderId="0" xfId="9" applyNumberFormat="1" applyFont="1" applyFill="1" applyBorder="1" applyAlignment="1">
      <alignment horizontal="left" vertical="center" indent="1"/>
    </xf>
    <xf numFmtId="170" fontId="8" fillId="3" borderId="13" xfId="9" applyNumberFormat="1" applyFont="1" applyFill="1" applyBorder="1" applyAlignment="1">
      <alignment horizontal="right" vertical="center" indent="1"/>
    </xf>
    <xf numFmtId="170" fontId="8" fillId="3" borderId="8" xfId="9" applyNumberFormat="1" applyFont="1" applyFill="1" applyBorder="1" applyAlignment="1">
      <alignment horizontal="right" vertical="center" indent="1"/>
    </xf>
    <xf numFmtId="3" fontId="7" fillId="2" borderId="5" xfId="2" applyNumberFormat="1" applyFont="1" applyFill="1" applyBorder="1" applyAlignment="1">
      <alignment horizontal="left" vertical="center" wrapText="1" indent="1"/>
    </xf>
    <xf numFmtId="3" fontId="8" fillId="3" borderId="5" xfId="9" applyNumberFormat="1" applyFont="1" applyFill="1" applyBorder="1" applyAlignment="1">
      <alignment horizontal="left" vertical="center" indent="1"/>
    </xf>
    <xf numFmtId="170" fontId="8" fillId="3" borderId="13" xfId="9" applyNumberFormat="1" applyFont="1" applyFill="1" applyBorder="1" applyAlignment="1">
      <alignment horizontal="right" vertical="center" wrapText="1" indent="1"/>
    </xf>
    <xf numFmtId="170" fontId="7" fillId="2" borderId="5" xfId="2" applyNumberFormat="1" applyFont="1" applyFill="1" applyBorder="1" applyAlignment="1">
      <alignment horizontal="right" vertical="center" wrapText="1" indent="1"/>
    </xf>
    <xf numFmtId="170" fontId="7" fillId="2" borderId="0" xfId="2" applyNumberFormat="1" applyFont="1" applyFill="1" applyBorder="1" applyAlignment="1">
      <alignment horizontal="right" vertical="center" wrapText="1" indent="1"/>
    </xf>
    <xf numFmtId="170" fontId="8" fillId="3" borderId="5" xfId="9" applyNumberFormat="1" applyFont="1" applyFill="1" applyBorder="1" applyAlignment="1">
      <alignment horizontal="right" vertical="center" indent="1"/>
    </xf>
    <xf numFmtId="170" fontId="8" fillId="3" borderId="0" xfId="9" applyNumberFormat="1" applyFont="1" applyFill="1" applyBorder="1" applyAlignment="1">
      <alignment horizontal="right" vertical="center" indent="1"/>
    </xf>
    <xf numFmtId="170" fontId="8" fillId="2" borderId="8" xfId="9" applyNumberFormat="1" applyFont="1" applyFill="1" applyBorder="1" applyAlignment="1">
      <alignment horizontal="right" vertical="center" indent="1"/>
    </xf>
    <xf numFmtId="170" fontId="8" fillId="2" borderId="0" xfId="9" applyNumberFormat="1" applyFont="1" applyFill="1" applyBorder="1" applyAlignment="1">
      <alignment horizontal="right" vertical="center" indent="1"/>
    </xf>
    <xf numFmtId="0" fontId="8" fillId="8" borderId="12" xfId="9" applyFont="1" applyFill="1" applyBorder="1" applyAlignment="1">
      <alignment vertical="center"/>
    </xf>
    <xf numFmtId="0" fontId="8" fillId="2" borderId="0" xfId="9" applyFont="1" applyFill="1" applyBorder="1" applyAlignment="1">
      <alignment vertical="center"/>
    </xf>
    <xf numFmtId="170" fontId="8" fillId="2" borderId="13" xfId="9" applyNumberFormat="1" applyFont="1" applyFill="1" applyBorder="1" applyAlignment="1">
      <alignment horizontal="right" vertical="center" indent="1"/>
    </xf>
    <xf numFmtId="168" fontId="7" fillId="2" borderId="0" xfId="9" applyNumberFormat="1" applyFont="1" applyFill="1" applyBorder="1" applyAlignment="1">
      <alignment horizontal="right" vertical="center" indent="1"/>
    </xf>
    <xf numFmtId="168" fontId="7" fillId="2" borderId="13" xfId="9" applyNumberFormat="1" applyFont="1" applyFill="1" applyBorder="1" applyAlignment="1">
      <alignment horizontal="right" vertical="center" indent="1"/>
    </xf>
    <xf numFmtId="168" fontId="7" fillId="2" borderId="8" xfId="9" applyNumberFormat="1" applyFont="1" applyFill="1" applyBorder="1" applyAlignment="1">
      <alignment horizontal="right" vertical="center" indent="1"/>
    </xf>
    <xf numFmtId="168" fontId="7" fillId="2" borderId="0" xfId="9" applyNumberFormat="1" applyFont="1" applyFill="1"/>
    <xf numFmtId="0" fontId="8" fillId="2" borderId="1" xfId="9" applyFont="1" applyFill="1" applyBorder="1" applyAlignment="1">
      <alignment vertical="center"/>
    </xf>
    <xf numFmtId="1" fontId="8" fillId="2" borderId="14" xfId="15" applyNumberFormat="1" applyFont="1" applyFill="1" applyBorder="1" applyAlignment="1">
      <alignment horizontal="right" vertical="center" indent="1"/>
    </xf>
    <xf numFmtId="168" fontId="8" fillId="2" borderId="14" xfId="15" applyNumberFormat="1" applyFont="1" applyFill="1" applyBorder="1" applyAlignment="1">
      <alignment horizontal="right" vertical="center" indent="1"/>
    </xf>
    <xf numFmtId="168" fontId="8" fillId="2" borderId="11" xfId="15" applyNumberFormat="1" applyFont="1" applyFill="1" applyBorder="1" applyAlignment="1">
      <alignment horizontal="right" vertical="center" indent="1"/>
    </xf>
    <xf numFmtId="1" fontId="8" fillId="2" borderId="1" xfId="15" applyNumberFormat="1" applyFont="1" applyFill="1" applyBorder="1" applyAlignment="1">
      <alignment horizontal="right" vertical="center" indent="1"/>
    </xf>
    <xf numFmtId="0" fontId="7" fillId="2" borderId="1" xfId="9" applyFont="1" applyFill="1" applyBorder="1" applyAlignment="1">
      <alignment horizontal="right" indent="1"/>
    </xf>
    <xf numFmtId="168" fontId="7" fillId="2" borderId="14" xfId="9" applyNumberFormat="1" applyFont="1" applyFill="1" applyBorder="1" applyAlignment="1">
      <alignment horizontal="right" indent="1"/>
    </xf>
    <xf numFmtId="168" fontId="7" fillId="2" borderId="11" xfId="9" applyNumberFormat="1" applyFont="1" applyFill="1" applyBorder="1" applyAlignment="1">
      <alignment horizontal="right" indent="1"/>
    </xf>
    <xf numFmtId="0" fontId="7" fillId="2" borderId="11" xfId="9" applyFont="1" applyFill="1" applyBorder="1" applyAlignment="1">
      <alignment horizontal="right" indent="1"/>
    </xf>
    <xf numFmtId="168" fontId="7" fillId="2" borderId="10" xfId="9" applyNumberFormat="1" applyFont="1" applyFill="1" applyBorder="1" applyAlignment="1">
      <alignment horizontal="right" indent="1"/>
    </xf>
    <xf numFmtId="0" fontId="7" fillId="2" borderId="11" xfId="9" applyFont="1" applyFill="1" applyBorder="1"/>
    <xf numFmtId="168" fontId="7" fillId="2" borderId="11" xfId="9" applyNumberFormat="1" applyFont="1" applyFill="1" applyBorder="1"/>
    <xf numFmtId="168" fontId="7" fillId="2" borderId="14" xfId="9" applyNumberFormat="1" applyFont="1" applyFill="1" applyBorder="1"/>
    <xf numFmtId="0" fontId="35" fillId="2" borderId="0" xfId="0" applyFont="1" applyFill="1" applyAlignment="1"/>
    <xf numFmtId="168" fontId="6" fillId="2" borderId="0" xfId="9" applyNumberFormat="1" applyFill="1"/>
    <xf numFmtId="3" fontId="6" fillId="2" borderId="0" xfId="9" applyNumberFormat="1" applyFill="1"/>
    <xf numFmtId="0" fontId="36" fillId="2" borderId="0" xfId="9" applyFont="1" applyFill="1"/>
    <xf numFmtId="0" fontId="37" fillId="0" borderId="0" xfId="0" applyFont="1" applyFill="1" applyAlignment="1">
      <alignment horizontal="left" vertical="top" wrapText="1" indent="1"/>
    </xf>
    <xf numFmtId="0" fontId="16" fillId="0" borderId="0" xfId="0" applyFont="1" applyFill="1" applyAlignment="1">
      <alignment horizontal="left" vertical="top" wrapText="1" indent="1"/>
    </xf>
    <xf numFmtId="2" fontId="6" fillId="2" borderId="0" xfId="6" applyNumberFormat="1" applyFont="1" applyFill="1" applyBorder="1" applyAlignment="1">
      <alignment horizontal="left" vertical="center" wrapText="1"/>
    </xf>
    <xf numFmtId="0" fontId="2" fillId="11" borderId="0" xfId="20" applyNumberFormat="1" applyFont="1" applyFill="1" applyAlignment="1">
      <alignment horizontal="left" vertical="center" wrapText="1"/>
    </xf>
    <xf numFmtId="0" fontId="3" fillId="2" borderId="0" xfId="0" applyFont="1" applyFill="1" applyBorder="1" applyAlignment="1">
      <alignment vertical="center" wrapText="1"/>
    </xf>
    <xf numFmtId="0" fontId="0" fillId="0" borderId="0" xfId="0" applyAlignment="1">
      <alignment vertical="center"/>
    </xf>
    <xf numFmtId="0" fontId="18" fillId="2" borderId="0" xfId="4" applyFont="1" applyFill="1" applyBorder="1" applyAlignment="1">
      <alignment horizontal="left" vertical="center"/>
    </xf>
    <xf numFmtId="0" fontId="16" fillId="0" borderId="0" xfId="0" applyFont="1" applyFill="1" applyAlignment="1">
      <alignment horizontal="left" vertical="top" wrapText="1"/>
    </xf>
    <xf numFmtId="0" fontId="16" fillId="2" borderId="0" xfId="0" applyFont="1" applyFill="1" applyAlignment="1">
      <alignment horizontal="left" vertical="top" wrapText="1"/>
    </xf>
    <xf numFmtId="49" fontId="6" fillId="2" borderId="0" xfId="6" applyNumberFormat="1" applyFont="1" applyFill="1" applyBorder="1" applyAlignment="1">
      <alignment horizontal="left" vertical="center" indent="1"/>
    </xf>
    <xf numFmtId="0" fontId="3" fillId="2" borderId="0" xfId="6" applyFont="1" applyFill="1" applyBorder="1" applyAlignment="1">
      <alignment horizontal="left" vertical="center"/>
    </xf>
    <xf numFmtId="0" fontId="17" fillId="2" borderId="0" xfId="5" applyNumberFormat="1" applyFont="1" applyFill="1" applyBorder="1" applyAlignment="1" applyProtection="1">
      <alignment horizontal="left" vertical="center"/>
    </xf>
    <xf numFmtId="0" fontId="19" fillId="2" borderId="0" xfId="11" applyFont="1" applyFill="1" applyBorder="1" applyAlignment="1">
      <alignment horizontal="left" vertical="center" wrapText="1"/>
    </xf>
    <xf numFmtId="0" fontId="5" fillId="0" borderId="1" xfId="9" applyFont="1" applyBorder="1" applyAlignment="1">
      <alignment horizontal="left" wrapText="1"/>
    </xf>
    <xf numFmtId="0" fontId="0" fillId="0" borderId="1" xfId="0" applyBorder="1" applyAlignment="1">
      <alignment horizontal="left"/>
    </xf>
    <xf numFmtId="168" fontId="7" fillId="10" borderId="2" xfId="2" applyNumberFormat="1" applyFont="1" applyFill="1" applyBorder="1" applyAlignment="1">
      <alignment horizontal="center" vertical="center" wrapText="1"/>
    </xf>
    <xf numFmtId="168" fontId="7" fillId="10" borderId="5" xfId="2" applyNumberFormat="1" applyFont="1" applyFill="1" applyBorder="1" applyAlignment="1">
      <alignment horizontal="center" vertical="center" wrapText="1"/>
    </xf>
    <xf numFmtId="1" fontId="7" fillId="10" borderId="3" xfId="2" applyNumberFormat="1" applyFont="1" applyFill="1" applyBorder="1" applyAlignment="1">
      <alignment horizontal="center" vertical="center" wrapText="1"/>
    </xf>
    <xf numFmtId="1" fontId="7" fillId="10" borderId="4" xfId="2" applyNumberFormat="1" applyFont="1" applyFill="1" applyBorder="1" applyAlignment="1">
      <alignment horizontal="center" vertical="center" wrapText="1"/>
    </xf>
    <xf numFmtId="0" fontId="7" fillId="10" borderId="3" xfId="2" applyNumberFormat="1" applyFont="1" applyFill="1" applyBorder="1" applyAlignment="1">
      <alignment horizontal="center" vertical="center" wrapText="1"/>
    </xf>
    <xf numFmtId="0" fontId="14" fillId="10" borderId="4" xfId="0" applyFont="1" applyFill="1" applyBorder="1" applyAlignment="1">
      <alignment horizontal="center" vertical="center" wrapText="1"/>
    </xf>
    <xf numFmtId="0" fontId="22" fillId="2" borderId="0" xfId="0" applyFont="1" applyFill="1" applyBorder="1" applyAlignment="1">
      <alignment vertical="center"/>
    </xf>
    <xf numFmtId="0" fontId="22" fillId="2" borderId="0" xfId="0" applyFont="1" applyFill="1" applyAlignment="1">
      <alignment vertical="center"/>
    </xf>
    <xf numFmtId="0" fontId="8" fillId="8" borderId="12" xfId="0" applyFont="1" applyFill="1" applyBorder="1" applyAlignment="1">
      <alignment horizontal="center" vertical="center"/>
    </xf>
    <xf numFmtId="168" fontId="7" fillId="6" borderId="4" xfId="2" applyNumberFormat="1" applyFont="1" applyFill="1" applyBorder="1" applyAlignment="1">
      <alignment horizontal="center" vertical="center" wrapText="1"/>
    </xf>
    <xf numFmtId="0" fontId="24" fillId="2" borderId="0" xfId="9" applyFont="1" applyFill="1" applyAlignment="1">
      <alignment horizontal="left" vertical="center" wrapText="1"/>
    </xf>
    <xf numFmtId="3" fontId="8" fillId="8" borderId="0" xfId="9" applyNumberFormat="1" applyFont="1" applyFill="1" applyBorder="1" applyAlignment="1">
      <alignment horizontal="center" vertical="center"/>
    </xf>
    <xf numFmtId="0" fontId="8" fillId="6" borderId="4" xfId="9" applyFont="1" applyFill="1" applyBorder="1" applyAlignment="1">
      <alignment horizontal="center" vertical="center"/>
    </xf>
    <xf numFmtId="0" fontId="8" fillId="8" borderId="12" xfId="9" applyFont="1" applyFill="1" applyBorder="1" applyAlignment="1">
      <alignment horizontal="center" vertical="center"/>
    </xf>
    <xf numFmtId="0" fontId="24" fillId="2" borderId="12" xfId="9" applyFont="1" applyFill="1" applyBorder="1" applyAlignment="1">
      <alignment horizontal="left" vertical="center" wrapText="1"/>
    </xf>
    <xf numFmtId="0" fontId="25" fillId="2" borderId="0" xfId="0" applyFont="1" applyFill="1" applyAlignment="1">
      <alignment horizontal="left" vertical="center" wrapText="1"/>
    </xf>
    <xf numFmtId="0" fontId="35" fillId="2" borderId="0" xfId="0" applyFont="1" applyFill="1" applyAlignment="1">
      <alignment horizontal="left" vertical="center" wrapText="1"/>
    </xf>
    <xf numFmtId="0" fontId="14" fillId="6" borderId="4" xfId="0" applyFont="1" applyFill="1" applyBorder="1" applyAlignment="1"/>
    <xf numFmtId="0" fontId="23" fillId="2" borderId="0" xfId="5" applyNumberFormat="1" applyFont="1" applyFill="1" applyBorder="1" applyAlignment="1" applyProtection="1">
      <alignment horizontal="left" vertical="center"/>
    </xf>
    <xf numFmtId="0" fontId="5" fillId="2" borderId="1" xfId="2" applyFont="1" applyFill="1" applyBorder="1" applyAlignment="1">
      <alignment horizontal="left" vertical="center" wrapText="1"/>
    </xf>
    <xf numFmtId="0" fontId="7" fillId="3" borderId="2"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10" borderId="3" xfId="9" applyFont="1" applyFill="1" applyBorder="1" applyAlignment="1">
      <alignment horizontal="center" vertical="center"/>
    </xf>
    <xf numFmtId="0" fontId="7" fillId="10" borderId="4" xfId="9" applyFont="1" applyFill="1" applyBorder="1" applyAlignment="1">
      <alignment horizontal="center" vertical="center"/>
    </xf>
    <xf numFmtId="0" fontId="14" fillId="10" borderId="4" xfId="0" applyFont="1" applyFill="1" applyBorder="1" applyAlignment="1"/>
    <xf numFmtId="0" fontId="8" fillId="3" borderId="9" xfId="9" applyFont="1" applyFill="1" applyBorder="1" applyAlignment="1">
      <alignment horizontal="center" vertical="center"/>
    </xf>
    <xf numFmtId="0" fontId="7" fillId="3" borderId="3" xfId="9" applyFont="1" applyFill="1" applyBorder="1" applyAlignment="1">
      <alignment horizontal="center" vertical="center"/>
    </xf>
    <xf numFmtId="0" fontId="7" fillId="3" borderId="4" xfId="9" applyFont="1" applyFill="1" applyBorder="1" applyAlignment="1">
      <alignment horizontal="center" vertical="center"/>
    </xf>
    <xf numFmtId="0" fontId="7" fillId="3" borderId="7" xfId="9" applyFont="1" applyFill="1" applyBorder="1" applyAlignment="1">
      <alignment horizontal="center" vertical="center"/>
    </xf>
    <xf numFmtId="0" fontId="7" fillId="3" borderId="9" xfId="9" applyFont="1" applyFill="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7" fillId="7" borderId="3" xfId="9" applyFont="1" applyFill="1" applyBorder="1" applyAlignment="1">
      <alignment horizontal="center" vertical="center"/>
    </xf>
    <xf numFmtId="0" fontId="7" fillId="7" borderId="4" xfId="9" applyFont="1" applyFill="1" applyBorder="1" applyAlignment="1">
      <alignment horizontal="center" vertical="center"/>
    </xf>
    <xf numFmtId="0" fontId="7" fillId="7" borderId="7" xfId="9" applyFont="1" applyFill="1" applyBorder="1" applyAlignment="1">
      <alignment horizontal="center" vertical="center"/>
    </xf>
    <xf numFmtId="0" fontId="8" fillId="3" borderId="3" xfId="0" applyFont="1" applyFill="1" applyBorder="1" applyAlignment="1">
      <alignment horizontal="center" vertical="center"/>
    </xf>
    <xf numFmtId="0" fontId="5" fillId="2" borderId="1" xfId="9" applyFont="1" applyFill="1" applyBorder="1" applyAlignment="1">
      <alignment horizontal="left" wrapText="1"/>
    </xf>
    <xf numFmtId="1" fontId="7" fillId="3" borderId="3" xfId="2" applyNumberFormat="1" applyFont="1" applyFill="1" applyBorder="1" applyAlignment="1">
      <alignment horizontal="center" vertical="center" wrapText="1"/>
    </xf>
    <xf numFmtId="0" fontId="14" fillId="0" borderId="4" xfId="0" applyFont="1" applyBorder="1" applyAlignment="1">
      <alignment horizontal="center" vertical="center" wrapText="1"/>
    </xf>
    <xf numFmtId="168" fontId="7" fillId="3" borderId="2" xfId="2" applyNumberFormat="1" applyFont="1" applyFill="1" applyBorder="1" applyAlignment="1">
      <alignment horizontal="center" vertical="center" wrapText="1"/>
    </xf>
    <xf numFmtId="168" fontId="7" fillId="3" borderId="5" xfId="2" applyNumberFormat="1" applyFont="1" applyFill="1" applyBorder="1" applyAlignment="1">
      <alignment horizontal="center" vertical="center" wrapText="1"/>
    </xf>
    <xf numFmtId="168" fontId="7" fillId="3" borderId="10" xfId="2" applyNumberFormat="1"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19" fillId="2" borderId="0" xfId="11" applyFont="1" applyFill="1" applyBorder="1" applyAlignment="1">
      <alignment horizontal="left" vertical="top" wrapText="1"/>
    </xf>
    <xf numFmtId="168" fontId="19" fillId="2" borderId="12" xfId="2" applyNumberFormat="1" applyFont="1" applyFill="1" applyBorder="1" applyAlignment="1">
      <alignment horizontal="left" vertical="top" wrapText="1"/>
    </xf>
    <xf numFmtId="0" fontId="21" fillId="2" borderId="12" xfId="0" applyFont="1" applyFill="1" applyBorder="1" applyAlignment="1">
      <alignment horizontal="left" vertical="top" wrapText="1"/>
    </xf>
    <xf numFmtId="0" fontId="8" fillId="4" borderId="12" xfId="0" applyFont="1" applyFill="1" applyBorder="1" applyAlignment="1">
      <alignment horizontal="center" vertical="center"/>
    </xf>
    <xf numFmtId="0" fontId="19" fillId="2" borderId="0" xfId="11" applyFont="1" applyFill="1" applyBorder="1" applyAlignment="1">
      <alignment horizontal="left" vertical="top"/>
    </xf>
    <xf numFmtId="0" fontId="4" fillId="2" borderId="1" xfId="0" applyFont="1" applyFill="1" applyBorder="1" applyAlignment="1">
      <alignment horizontal="left" vertical="center"/>
    </xf>
    <xf numFmtId="0" fontId="7" fillId="3" borderId="10" xfId="2"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10" borderId="6" xfId="2" applyFont="1" applyFill="1" applyBorder="1" applyAlignment="1">
      <alignment horizontal="center" vertical="center" wrapText="1"/>
    </xf>
    <xf numFmtId="0" fontId="7" fillId="10" borderId="8" xfId="2" applyFont="1" applyFill="1" applyBorder="1" applyAlignment="1">
      <alignment horizontal="center" vertical="center" wrapText="1"/>
    </xf>
    <xf numFmtId="0" fontId="7" fillId="10" borderId="11" xfId="2" applyFont="1" applyFill="1" applyBorder="1" applyAlignment="1">
      <alignment horizontal="center" vertical="center" wrapText="1"/>
    </xf>
    <xf numFmtId="0" fontId="7" fillId="3" borderId="3" xfId="2" applyFont="1" applyFill="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5" borderId="4" xfId="2" applyFont="1" applyFill="1" applyBorder="1" applyAlignment="1">
      <alignment horizontal="center" vertical="center"/>
    </xf>
    <xf numFmtId="0" fontId="9" fillId="3" borderId="3" xfId="2"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16" fontId="7" fillId="3" borderId="9" xfId="3" quotePrefix="1" applyNumberFormat="1" applyFont="1" applyFill="1" applyBorder="1" applyAlignment="1">
      <alignment horizontal="center" vertical="center" wrapText="1"/>
    </xf>
    <xf numFmtId="0" fontId="7" fillId="3" borderId="9" xfId="3" applyFont="1" applyFill="1" applyBorder="1" applyAlignment="1">
      <alignment horizontal="center" vertical="center" wrapText="1"/>
    </xf>
    <xf numFmtId="0" fontId="9" fillId="3" borderId="3" xfId="3" quotePrefix="1" applyFont="1" applyFill="1" applyBorder="1" applyAlignment="1">
      <alignment horizontal="center" vertical="center" wrapText="1"/>
    </xf>
    <xf numFmtId="0" fontId="7" fillId="8" borderId="12" xfId="2" applyFont="1" applyFill="1" applyBorder="1" applyAlignment="1">
      <alignment horizontal="center" vertical="center"/>
    </xf>
    <xf numFmtId="0" fontId="7" fillId="6" borderId="4" xfId="2" applyFont="1" applyFill="1" applyBorder="1" applyAlignment="1">
      <alignment horizontal="center" vertical="center"/>
    </xf>
    <xf numFmtId="0" fontId="7" fillId="4" borderId="12" xfId="2" applyFont="1" applyFill="1" applyBorder="1" applyAlignment="1">
      <alignment horizontal="center" vertical="center"/>
    </xf>
    <xf numFmtId="0" fontId="26" fillId="2" borderId="0" xfId="0" applyFont="1" applyFill="1" applyAlignment="1">
      <alignment horizontal="left" vertical="center" wrapText="1"/>
    </xf>
    <xf numFmtId="0" fontId="22" fillId="2" borderId="0" xfId="0" applyFont="1" applyFill="1" applyAlignment="1"/>
    <xf numFmtId="0" fontId="26" fillId="2" borderId="0" xfId="0" applyFont="1" applyFill="1" applyAlignment="1">
      <alignment vertical="top" wrapText="1"/>
    </xf>
    <xf numFmtId="0" fontId="22" fillId="2" borderId="0" xfId="0" applyFont="1" applyFill="1" applyAlignment="1">
      <alignment vertical="top" wrapText="1"/>
    </xf>
    <xf numFmtId="0" fontId="19" fillId="2" borderId="0" xfId="18" applyFont="1" applyFill="1" applyBorder="1" applyAlignment="1">
      <alignment vertical="top" wrapText="1"/>
    </xf>
    <xf numFmtId="0" fontId="19" fillId="2" borderId="0" xfId="18" applyFont="1" applyFill="1" applyBorder="1" applyAlignment="1">
      <alignment horizontal="center" vertical="top" wrapText="1"/>
    </xf>
    <xf numFmtId="0" fontId="26" fillId="2" borderId="0" xfId="0" applyFont="1" applyFill="1" applyBorder="1" applyAlignment="1">
      <alignment horizontal="center" vertical="top"/>
    </xf>
    <xf numFmtId="0" fontId="7" fillId="4" borderId="12" xfId="18" applyFont="1" applyFill="1" applyBorder="1" applyAlignment="1">
      <alignment horizontal="center" vertical="center" wrapText="1"/>
    </xf>
    <xf numFmtId="0" fontId="14" fillId="0" borderId="12" xfId="0" applyFont="1" applyBorder="1" applyAlignment="1">
      <alignment horizontal="center" vertical="center" wrapText="1"/>
    </xf>
    <xf numFmtId="0" fontId="19" fillId="2" borderId="12" xfId="18" applyFont="1" applyFill="1" applyBorder="1" applyAlignment="1">
      <alignment horizontal="left" vertical="top" wrapText="1"/>
    </xf>
    <xf numFmtId="0" fontId="19" fillId="2" borderId="0" xfId="18" applyFont="1" applyFill="1" applyBorder="1" applyAlignment="1">
      <alignment horizontal="left" vertical="top" wrapText="1"/>
    </xf>
    <xf numFmtId="0" fontId="22" fillId="2" borderId="0" xfId="0" applyFont="1" applyFill="1" applyAlignment="1">
      <alignment horizontal="left" vertical="top" wrapText="1"/>
    </xf>
    <xf numFmtId="0" fontId="0" fillId="0" borderId="0" xfId="0" applyAlignment="1">
      <alignment vertical="top" wrapText="1"/>
    </xf>
    <xf numFmtId="0" fontId="7" fillId="8" borderId="12" xfId="18" applyFont="1" applyFill="1" applyBorder="1" applyAlignment="1">
      <alignment horizontal="center" vertical="center" wrapText="1"/>
    </xf>
    <xf numFmtId="168" fontId="7" fillId="2" borderId="13" xfId="18" applyNumberFormat="1" applyFont="1" applyFill="1" applyBorder="1" applyAlignment="1">
      <alignment horizontal="right" vertical="center" wrapText="1" indent="1"/>
    </xf>
    <xf numFmtId="168" fontId="7" fillId="2" borderId="5" xfId="18" applyNumberFormat="1" applyFont="1" applyFill="1" applyBorder="1" applyAlignment="1">
      <alignment horizontal="right" vertical="center" wrapText="1" indent="1"/>
    </xf>
    <xf numFmtId="168" fontId="7" fillId="2" borderId="0" xfId="18" applyNumberFormat="1"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2" borderId="5" xfId="0" applyFont="1" applyFill="1" applyBorder="1" applyAlignment="1">
      <alignment horizontal="right" indent="1"/>
    </xf>
    <xf numFmtId="0" fontId="14" fillId="2" borderId="0" xfId="0" applyFont="1" applyFill="1" applyAlignment="1">
      <alignment horizontal="right" indent="1"/>
    </xf>
    <xf numFmtId="0" fontId="17" fillId="2" borderId="0" xfId="5" applyNumberFormat="1" applyFont="1" applyFill="1" applyAlignment="1">
      <alignment horizontal="left" vertical="center"/>
    </xf>
    <xf numFmtId="0" fontId="5" fillId="2" borderId="1" xfId="18" applyFont="1" applyFill="1" applyBorder="1" applyAlignment="1">
      <alignment horizontal="left" vertical="center" wrapText="1"/>
    </xf>
    <xf numFmtId="0" fontId="6" fillId="2" borderId="1" xfId="18" applyFont="1" applyFill="1" applyBorder="1" applyAlignment="1">
      <alignment horizontal="left" vertical="center" wrapText="1"/>
    </xf>
    <xf numFmtId="0" fontId="7" fillId="10" borderId="2" xfId="18" applyFont="1" applyFill="1" applyBorder="1" applyAlignment="1">
      <alignment horizontal="center" vertical="center" wrapText="1"/>
    </xf>
    <xf numFmtId="0" fontId="8" fillId="10" borderId="5" xfId="0" applyFont="1" applyFill="1" applyBorder="1" applyAlignment="1">
      <alignment vertical="center" wrapText="1"/>
    </xf>
    <xf numFmtId="0" fontId="8" fillId="10" borderId="10" xfId="0" applyFont="1" applyFill="1" applyBorder="1" applyAlignment="1">
      <alignment vertical="center" wrapText="1"/>
    </xf>
    <xf numFmtId="0" fontId="7" fillId="3" borderId="3" xfId="18" applyFont="1" applyFill="1" applyBorder="1" applyAlignment="1">
      <alignment horizontal="center" vertical="center" wrapText="1"/>
    </xf>
    <xf numFmtId="0" fontId="7" fillId="3" borderId="7" xfId="18" applyFont="1" applyFill="1" applyBorder="1" applyAlignment="1">
      <alignment horizontal="center" vertical="center" wrapText="1"/>
    </xf>
    <xf numFmtId="0" fontId="7" fillId="3" borderId="4" xfId="18" applyFont="1" applyFill="1" applyBorder="1" applyAlignment="1">
      <alignment horizontal="center" vertical="center" wrapText="1"/>
    </xf>
    <xf numFmtId="0" fontId="8" fillId="6" borderId="3" xfId="0" applyFont="1" applyFill="1" applyBorder="1" applyAlignment="1">
      <alignment horizontal="center" vertical="center" wrapText="1"/>
    </xf>
    <xf numFmtId="0" fontId="4" fillId="2" borderId="1" xfId="0" applyFont="1" applyFill="1" applyBorder="1" applyAlignment="1">
      <alignment horizontal="left" wrapText="1"/>
    </xf>
    <xf numFmtId="1" fontId="8" fillId="3" borderId="3" xfId="0" applyNumberFormat="1" applyFont="1" applyFill="1" applyBorder="1" applyAlignment="1">
      <alignment horizontal="center" vertical="center"/>
    </xf>
    <xf numFmtId="1" fontId="14" fillId="0" borderId="4" xfId="0" applyNumberFormat="1" applyFont="1" applyBorder="1" applyAlignment="1">
      <alignment horizontal="center" vertical="center"/>
    </xf>
    <xf numFmtId="0" fontId="14" fillId="0" borderId="4" xfId="0" applyFont="1" applyBorder="1" applyAlignment="1">
      <alignment vertical="center"/>
    </xf>
    <xf numFmtId="0" fontId="8" fillId="6" borderId="12" xfId="0" applyFont="1" applyFill="1" applyBorder="1" applyAlignment="1">
      <alignment horizontal="center"/>
    </xf>
    <xf numFmtId="0" fontId="14" fillId="6" borderId="12" xfId="0" applyFont="1" applyFill="1" applyBorder="1"/>
    <xf numFmtId="0" fontId="8" fillId="10" borderId="2"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19" fillId="2" borderId="0" xfId="3" applyFont="1" applyFill="1" applyAlignment="1">
      <alignment horizontal="left" wrapText="1"/>
    </xf>
    <xf numFmtId="0" fontId="22" fillId="2" borderId="0" xfId="0" applyFont="1" applyFill="1" applyAlignment="1">
      <alignment horizontal="left" wrapText="1"/>
    </xf>
    <xf numFmtId="0" fontId="22" fillId="2" borderId="0" xfId="0" applyFont="1" applyFill="1"/>
    <xf numFmtId="0" fontId="7" fillId="4" borderId="12" xfId="3" applyFont="1" applyFill="1" applyBorder="1" applyAlignment="1">
      <alignment horizontal="center" vertical="center"/>
    </xf>
    <xf numFmtId="168" fontId="7" fillId="6" borderId="12" xfId="3" applyNumberFormat="1" applyFont="1" applyFill="1" applyBorder="1" applyAlignment="1">
      <alignment horizontal="center" vertical="center" wrapText="1"/>
    </xf>
    <xf numFmtId="0" fontId="14" fillId="0" borderId="12" xfId="0" applyFont="1" applyBorder="1" applyAlignment="1">
      <alignment vertical="center"/>
    </xf>
    <xf numFmtId="0" fontId="24" fillId="2" borderId="0" xfId="8" applyFont="1" applyFill="1" applyAlignment="1">
      <alignment horizontal="left" vertical="center" wrapText="1"/>
    </xf>
    <xf numFmtId="3" fontId="26" fillId="2" borderId="0" xfId="0" applyNumberFormat="1" applyFont="1" applyFill="1" applyBorder="1" applyAlignment="1">
      <alignment horizontal="left" vertical="top" wrapText="1"/>
    </xf>
    <xf numFmtId="0" fontId="19" fillId="2" borderId="0" xfId="3" applyFont="1" applyFill="1" applyAlignment="1">
      <alignment horizontal="left" vertical="top" wrapText="1"/>
    </xf>
    <xf numFmtId="0" fontId="5" fillId="2" borderId="1" xfId="9" applyFont="1" applyFill="1" applyBorder="1" applyAlignment="1">
      <alignment horizontal="left" vertical="center" wrapText="1"/>
    </xf>
    <xf numFmtId="0" fontId="31" fillId="2" borderId="1" xfId="0" applyFont="1" applyFill="1" applyBorder="1" applyAlignment="1">
      <alignment horizontal="left" vertical="center"/>
    </xf>
    <xf numFmtId="0" fontId="31" fillId="2" borderId="0" xfId="0" applyFont="1" applyFill="1" applyBorder="1" applyAlignment="1">
      <alignment horizontal="left" vertical="center"/>
    </xf>
    <xf numFmtId="0" fontId="8" fillId="8" borderId="4" xfId="0" applyFont="1" applyFill="1" applyBorder="1" applyAlignment="1">
      <alignment horizontal="center" vertical="center"/>
    </xf>
    <xf numFmtId="0" fontId="14" fillId="8" borderId="4"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4" xfId="0" applyFont="1" applyFill="1" applyBorder="1" applyAlignment="1">
      <alignment horizontal="center" vertical="center"/>
    </xf>
    <xf numFmtId="0" fontId="5" fillId="2" borderId="0" xfId="11" applyFont="1" applyFill="1" applyBorder="1" applyAlignment="1">
      <alignment horizontal="left" wrapText="1"/>
    </xf>
    <xf numFmtId="0" fontId="31" fillId="2" borderId="0" xfId="0" applyFont="1" applyFill="1" applyAlignment="1"/>
    <xf numFmtId="0" fontId="7" fillId="10" borderId="2" xfId="11" applyFont="1" applyFill="1" applyBorder="1" applyAlignment="1">
      <alignment horizontal="center" vertical="center" wrapText="1"/>
    </xf>
    <xf numFmtId="0" fontId="7" fillId="10" borderId="10" xfId="11" applyFont="1" applyFill="1" applyBorder="1" applyAlignment="1">
      <alignment horizontal="center" vertical="center" wrapText="1"/>
    </xf>
    <xf numFmtId="0" fontId="8" fillId="12" borderId="12" xfId="2" applyFont="1" applyFill="1" applyBorder="1" applyAlignment="1">
      <alignment horizontal="center" vertical="center" wrapText="1"/>
    </xf>
    <xf numFmtId="0" fontId="7" fillId="12" borderId="12" xfId="2" applyFont="1" applyFill="1" applyBorder="1" applyAlignment="1">
      <alignment horizontal="center" vertical="center" wrapText="1"/>
    </xf>
    <xf numFmtId="0" fontId="7" fillId="3" borderId="3" xfId="11" applyFont="1" applyFill="1" applyBorder="1" applyAlignment="1">
      <alignment horizontal="center" vertical="center" wrapText="1"/>
    </xf>
    <xf numFmtId="0" fontId="14" fillId="0" borderId="7" xfId="0" applyFont="1" applyBorder="1" applyAlignment="1">
      <alignment horizontal="center" vertical="center" wrapText="1"/>
    </xf>
    <xf numFmtId="0" fontId="7" fillId="8" borderId="12" xfId="2" applyFont="1" applyFill="1" applyBorder="1" applyAlignment="1">
      <alignment horizontal="center" vertical="center" wrapText="1"/>
    </xf>
    <xf numFmtId="0" fontId="8" fillId="8" borderId="12" xfId="2" applyFont="1" applyFill="1" applyBorder="1" applyAlignment="1">
      <alignment horizontal="center" vertical="center" wrapText="1"/>
    </xf>
    <xf numFmtId="0" fontId="19" fillId="2" borderId="0" xfId="2" applyFont="1" applyFill="1" applyBorder="1" applyAlignment="1">
      <alignment horizontal="left" vertical="top" wrapText="1"/>
    </xf>
    <xf numFmtId="0" fontId="0" fillId="0" borderId="0" xfId="0" applyAlignment="1">
      <alignment vertical="top"/>
    </xf>
    <xf numFmtId="0" fontId="7" fillId="6" borderId="12" xfId="2" applyFont="1" applyFill="1" applyBorder="1" applyAlignment="1">
      <alignment horizontal="center" vertical="center" wrapText="1"/>
    </xf>
    <xf numFmtId="0" fontId="14" fillId="6" borderId="12" xfId="0" applyFont="1" applyFill="1" applyBorder="1" applyAlignment="1">
      <alignment vertical="center"/>
    </xf>
    <xf numFmtId="0" fontId="22" fillId="2" borderId="0" xfId="0" applyFont="1" applyFill="1" applyAlignment="1">
      <alignment vertical="top"/>
    </xf>
    <xf numFmtId="0" fontId="25" fillId="2" borderId="0" xfId="0" applyFont="1" applyFill="1" applyBorder="1" applyAlignment="1">
      <alignment horizontal="justify" vertical="top" wrapText="1"/>
    </xf>
    <xf numFmtId="0" fontId="25" fillId="2" borderId="12" xfId="0" applyFont="1" applyFill="1" applyBorder="1" applyAlignment="1">
      <alignment horizontal="justify" vertical="top"/>
    </xf>
    <xf numFmtId="0" fontId="22" fillId="2" borderId="12" xfId="0" applyFont="1" applyFill="1" applyBorder="1" applyAlignment="1">
      <alignment vertical="top"/>
    </xf>
    <xf numFmtId="0" fontId="22" fillId="2" borderId="0" xfId="0" applyFont="1" applyFill="1" applyBorder="1" applyAlignment="1">
      <alignment vertical="top"/>
    </xf>
    <xf numFmtId="0" fontId="19" fillId="2" borderId="0" xfId="3" applyFont="1" applyFill="1" applyBorder="1" applyAlignment="1">
      <alignment horizontal="left" vertical="top" wrapText="1"/>
    </xf>
    <xf numFmtId="0" fontId="22" fillId="2" borderId="0" xfId="0" applyFont="1" applyFill="1" applyBorder="1" applyAlignment="1">
      <alignment horizontal="left" vertical="top" wrapText="1"/>
    </xf>
    <xf numFmtId="0" fontId="4"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8" fillId="10" borderId="2" xfId="0" applyFont="1" applyFill="1" applyBorder="1" applyAlignment="1">
      <alignment horizontal="center" vertical="center"/>
    </xf>
    <xf numFmtId="0" fontId="8" fillId="10" borderId="0"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14" fillId="6" borderId="4" xfId="0" applyFont="1" applyFill="1" applyBorder="1" applyAlignment="1">
      <alignment vertical="center"/>
    </xf>
    <xf numFmtId="0" fontId="7" fillId="8" borderId="0" xfId="3" applyFont="1" applyFill="1" applyBorder="1" applyAlignment="1">
      <alignment horizontal="center" vertical="center"/>
    </xf>
    <xf numFmtId="0" fontId="7" fillId="4" borderId="0" xfId="3" applyFont="1" applyFill="1" applyBorder="1" applyAlignment="1">
      <alignment horizontal="center" vertical="center"/>
    </xf>
    <xf numFmtId="0" fontId="9" fillId="4" borderId="0" xfId="8" applyFont="1" applyFill="1" applyBorder="1" applyAlignment="1">
      <alignment horizontal="center" vertical="center"/>
    </xf>
    <xf numFmtId="0" fontId="23" fillId="0" borderId="0" xfId="5" applyNumberFormat="1" applyFont="1" applyBorder="1" applyAlignment="1" applyProtection="1">
      <alignment horizontal="left" vertical="center"/>
    </xf>
    <xf numFmtId="0" fontId="4" fillId="2"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xf>
    <xf numFmtId="0" fontId="14" fillId="10" borderId="5" xfId="0" applyFont="1" applyFill="1" applyBorder="1" applyAlignment="1">
      <alignment horizontal="center" vertical="center"/>
    </xf>
    <xf numFmtId="0" fontId="8" fillId="3" borderId="3" xfId="0" applyFont="1" applyFill="1" applyBorder="1" applyAlignment="1">
      <alignment horizontal="center" vertical="center" wrapText="1"/>
    </xf>
    <xf numFmtId="0" fontId="7" fillId="12" borderId="12" xfId="3" applyFont="1" applyFill="1" applyBorder="1" applyAlignment="1">
      <alignment horizontal="center" vertical="center"/>
    </xf>
    <xf numFmtId="0" fontId="8" fillId="8" borderId="12" xfId="0" applyFont="1" applyFill="1" applyBorder="1" applyAlignment="1">
      <alignment horizontal="center"/>
    </xf>
    <xf numFmtId="0" fontId="8" fillId="8" borderId="4" xfId="0" applyFont="1" applyFill="1" applyBorder="1" applyAlignment="1">
      <alignment horizontal="center"/>
    </xf>
  </cellXfs>
  <cellStyles count="22">
    <cellStyle name="Hyperlink 4 5" xfId="20" xr:uid="{00000000-0005-0000-0000-000000000000}"/>
    <cellStyle name="Komma" xfId="1" builtinId="3"/>
    <cellStyle name="Komma 2" xfId="10" xr:uid="{00000000-0005-0000-0000-000002000000}"/>
    <cellStyle name="Komma 2 2" xfId="21" xr:uid="{00000000-0005-0000-0000-000003000000}"/>
    <cellStyle name="Link" xfId="5" builtinId="8"/>
    <cellStyle name="Link 2" xfId="16" xr:uid="{00000000-0005-0000-0000-000005000000}"/>
    <cellStyle name="Prozent 3" xfId="15" xr:uid="{00000000-0005-0000-0000-000006000000}"/>
    <cellStyle name="Standard" xfId="0" builtinId="0"/>
    <cellStyle name="Standard 10" xfId="4" xr:uid="{00000000-0005-0000-0000-000008000000}"/>
    <cellStyle name="Standard 1141" xfId="7" xr:uid="{00000000-0005-0000-0000-000009000000}"/>
    <cellStyle name="Standard 12 4" xfId="13" xr:uid="{00000000-0005-0000-0000-00000A000000}"/>
    <cellStyle name="Standard 139" xfId="8" xr:uid="{00000000-0005-0000-0000-00000B000000}"/>
    <cellStyle name="Standard 2" xfId="17" xr:uid="{00000000-0005-0000-0000-00000C000000}"/>
    <cellStyle name="Standard 2 2" xfId="18" xr:uid="{00000000-0005-0000-0000-00000D000000}"/>
    <cellStyle name="Standard 2 2 2" xfId="2" xr:uid="{00000000-0005-0000-0000-00000E000000}"/>
    <cellStyle name="Standard 2 2 2 2" xfId="3" xr:uid="{00000000-0005-0000-0000-00000F000000}"/>
    <cellStyle name="Standard 2 2 3" xfId="11" xr:uid="{00000000-0005-0000-0000-000010000000}"/>
    <cellStyle name="Standard 3" xfId="14" xr:uid="{00000000-0005-0000-0000-000011000000}"/>
    <cellStyle name="Standard 3 3" xfId="19" xr:uid="{00000000-0005-0000-0000-000012000000}"/>
    <cellStyle name="Standard 32" xfId="9" xr:uid="{00000000-0005-0000-0000-000013000000}"/>
    <cellStyle name="Standard 33 2" xfId="12" xr:uid="{00000000-0005-0000-0000-000014000000}"/>
    <cellStyle name="Standard 5 5" xfId="6" xr:uid="{00000000-0005-0000-0000-000015000000}"/>
  </cellStyles>
  <dxfs count="0"/>
  <tableStyles count="0" defaultTableStyle="TableStyleMedium2" defaultPivotStyle="PivotStyleLight16"/>
  <colors>
    <mruColors>
      <color rgb="FFF2F2F2"/>
      <color rgb="FFD9D9D9"/>
      <color rgb="FFEEECE1"/>
      <color rgb="FFC5D9F1"/>
      <color rgb="FFC5D6F1"/>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Groups\Abt_Kinder\Bildungsbericht\BBE_2022\1_Indikatoren\C1\Tabellen\BBE22_C1_Elterngeld_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Groups\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C1-xweb_EG Plus"/>
      <sheetName val="Tab. C1-xweb_EG Väter"/>
      <sheetName val="Tab. C1-xweb_EG-Dauer"/>
      <sheetName val="Abb_Zeitreihe"/>
      <sheetName val="Abb_Kreise"/>
      <sheetName val="Abb_Kombi"/>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2:U35"/>
  <sheetViews>
    <sheetView showGridLines="0" zoomScale="118" zoomScaleNormal="118" workbookViewId="0">
      <selection activeCell="A15" sqref="A15"/>
    </sheetView>
  </sheetViews>
  <sheetFormatPr baseColWidth="10" defaultColWidth="11.453125" defaultRowHeight="15" customHeight="1"/>
  <cols>
    <col min="1" max="9" width="14.26953125" style="248" customWidth="1"/>
    <col min="10" max="10" width="24.26953125" style="248" customWidth="1"/>
    <col min="11" max="11" width="11.453125" style="248"/>
    <col min="12" max="12" width="21" style="248" customWidth="1"/>
    <col min="13" max="16384" width="11.453125" style="248"/>
  </cols>
  <sheetData>
    <row r="2" spans="1:21" ht="30" customHeight="1">
      <c r="A2" s="355" t="s">
        <v>172</v>
      </c>
      <c r="B2" s="355"/>
      <c r="C2" s="355"/>
      <c r="D2" s="355"/>
      <c r="E2" s="355"/>
      <c r="F2" s="355"/>
      <c r="G2" s="355"/>
      <c r="H2" s="355"/>
      <c r="I2" s="355"/>
      <c r="J2" s="355"/>
      <c r="K2" s="282"/>
      <c r="L2" s="282"/>
    </row>
    <row r="3" spans="1:21" ht="19.149999999999999" customHeight="1">
      <c r="A3" s="239"/>
      <c r="B3" s="239"/>
      <c r="C3" s="239"/>
      <c r="D3" s="239"/>
      <c r="E3" s="239"/>
      <c r="F3" s="239"/>
      <c r="G3" s="239"/>
      <c r="H3" s="239"/>
      <c r="I3" s="239"/>
      <c r="J3" s="239"/>
      <c r="K3" s="239"/>
      <c r="L3" s="239"/>
    </row>
    <row r="4" spans="1:21" ht="15" customHeight="1">
      <c r="A4" s="249" t="s">
        <v>15</v>
      </c>
      <c r="B4" s="250"/>
      <c r="C4" s="250"/>
      <c r="D4" s="250"/>
      <c r="E4" s="250"/>
      <c r="F4" s="250"/>
      <c r="G4" s="250"/>
      <c r="H4" s="250"/>
      <c r="I4" s="250"/>
      <c r="J4" s="250"/>
      <c r="K4" s="250"/>
      <c r="L4" s="250"/>
      <c r="M4" s="250"/>
      <c r="N4" s="250"/>
      <c r="O4" s="250"/>
      <c r="P4" s="250"/>
      <c r="Q4" s="250"/>
    </row>
    <row r="5" spans="1:21" ht="15" customHeight="1">
      <c r="A5" s="253"/>
      <c r="B5" s="250"/>
      <c r="C5" s="250"/>
      <c r="D5" s="250"/>
      <c r="E5" s="250"/>
      <c r="F5" s="250"/>
      <c r="G5" s="250"/>
      <c r="H5" s="250"/>
      <c r="I5" s="250"/>
      <c r="J5" s="356" t="s">
        <v>339</v>
      </c>
      <c r="K5" s="250"/>
      <c r="L5" s="250"/>
      <c r="M5" s="250"/>
      <c r="N5" s="250"/>
      <c r="O5" s="250"/>
      <c r="P5" s="250"/>
      <c r="Q5" s="250"/>
    </row>
    <row r="6" spans="1:21" ht="15" customHeight="1">
      <c r="A6" s="358" t="s">
        <v>307</v>
      </c>
      <c r="B6" s="358"/>
      <c r="C6" s="358"/>
      <c r="D6" s="358"/>
      <c r="E6" s="358"/>
      <c r="F6" s="358"/>
      <c r="G6" s="358"/>
      <c r="H6" s="358"/>
      <c r="I6" s="358"/>
      <c r="J6" s="357"/>
      <c r="K6" s="250"/>
      <c r="L6" s="250"/>
      <c r="M6" s="250"/>
      <c r="N6" s="250"/>
      <c r="O6" s="250"/>
      <c r="P6" s="250"/>
      <c r="Q6" s="250"/>
    </row>
    <row r="7" spans="1:21" ht="15" customHeight="1">
      <c r="A7" s="251"/>
      <c r="B7" s="251"/>
      <c r="C7" s="251"/>
      <c r="D7" s="251"/>
      <c r="E7" s="251"/>
      <c r="F7" s="251"/>
      <c r="G7" s="251"/>
      <c r="H7" s="251"/>
      <c r="I7" s="251"/>
      <c r="J7" s="251"/>
      <c r="K7" s="251"/>
      <c r="L7" s="251"/>
      <c r="M7" s="251"/>
      <c r="N7" s="251"/>
      <c r="O7" s="251"/>
      <c r="P7" s="251"/>
      <c r="Q7" s="251"/>
    </row>
    <row r="8" spans="1:21" s="273" customFormat="1" ht="30" customHeight="1">
      <c r="A8" s="270" t="s">
        <v>257</v>
      </c>
      <c r="B8" s="359" t="s">
        <v>341</v>
      </c>
      <c r="C8" s="359"/>
      <c r="D8" s="359"/>
      <c r="E8" s="359"/>
      <c r="F8" s="359"/>
      <c r="G8" s="359"/>
      <c r="H8" s="359"/>
      <c r="I8" s="359"/>
      <c r="J8" s="352" t="s">
        <v>340</v>
      </c>
      <c r="K8" s="283"/>
      <c r="L8" s="283"/>
      <c r="M8" s="271"/>
      <c r="N8" s="272"/>
      <c r="O8" s="272"/>
      <c r="P8" s="272"/>
      <c r="Q8" s="272"/>
      <c r="R8" s="272"/>
      <c r="S8" s="272"/>
    </row>
    <row r="9" spans="1:21" s="273" customFormat="1" ht="30" customHeight="1">
      <c r="A9" s="285" t="s">
        <v>258</v>
      </c>
      <c r="B9" s="359" t="s">
        <v>309</v>
      </c>
      <c r="C9" s="359"/>
      <c r="D9" s="359"/>
      <c r="E9" s="359"/>
      <c r="F9" s="359"/>
      <c r="G9" s="359"/>
      <c r="H9" s="359"/>
      <c r="I9" s="359"/>
      <c r="J9" s="353" t="s">
        <v>260</v>
      </c>
      <c r="K9" s="283"/>
      <c r="L9" s="283"/>
      <c r="M9" s="272"/>
      <c r="N9" s="274"/>
      <c r="O9" s="272"/>
      <c r="P9" s="272"/>
      <c r="Q9" s="272"/>
      <c r="R9" s="272"/>
      <c r="S9" s="272"/>
    </row>
    <row r="10" spans="1:21" s="273" customFormat="1" ht="30" customHeight="1">
      <c r="A10" s="270" t="s">
        <v>259</v>
      </c>
      <c r="B10" s="359" t="s">
        <v>321</v>
      </c>
      <c r="C10" s="359"/>
      <c r="D10" s="359"/>
      <c r="E10" s="359"/>
      <c r="F10" s="359"/>
      <c r="G10" s="359"/>
      <c r="H10" s="359"/>
      <c r="I10" s="359"/>
      <c r="J10" s="353" t="s">
        <v>259</v>
      </c>
      <c r="K10" s="283"/>
      <c r="L10" s="283"/>
      <c r="M10" s="272"/>
      <c r="N10" s="274"/>
      <c r="O10" s="274"/>
      <c r="P10" s="274"/>
      <c r="Q10" s="275"/>
      <c r="R10" s="272"/>
    </row>
    <row r="11" spans="1:21" s="273" customFormat="1" ht="30" customHeight="1">
      <c r="A11" s="270" t="s">
        <v>260</v>
      </c>
      <c r="B11" s="359" t="s">
        <v>322</v>
      </c>
      <c r="C11" s="359"/>
      <c r="D11" s="359"/>
      <c r="E11" s="359"/>
      <c r="F11" s="359"/>
      <c r="G11" s="359"/>
      <c r="H11" s="359"/>
      <c r="I11" s="359"/>
      <c r="J11" s="353" t="s">
        <v>258</v>
      </c>
      <c r="K11" s="283"/>
      <c r="L11" s="283"/>
      <c r="M11" s="275"/>
      <c r="N11" s="275"/>
      <c r="O11" s="275"/>
      <c r="P11" s="275"/>
      <c r="Q11" s="275"/>
    </row>
    <row r="12" spans="1:21" s="273" customFormat="1" ht="30" customHeight="1">
      <c r="A12" s="270" t="s">
        <v>261</v>
      </c>
      <c r="B12" s="359" t="s">
        <v>311</v>
      </c>
      <c r="C12" s="359"/>
      <c r="D12" s="359"/>
      <c r="E12" s="359"/>
      <c r="F12" s="359"/>
      <c r="G12" s="359"/>
      <c r="H12" s="359"/>
      <c r="I12" s="359"/>
      <c r="J12" s="352" t="s">
        <v>340</v>
      </c>
      <c r="K12" s="283"/>
      <c r="L12" s="283"/>
      <c r="M12" s="276"/>
      <c r="N12" s="276"/>
      <c r="O12" s="276"/>
      <c r="P12" s="276"/>
      <c r="Q12" s="276"/>
      <c r="R12" s="274"/>
      <c r="S12" s="274"/>
      <c r="T12" s="274"/>
      <c r="U12" s="274"/>
    </row>
    <row r="13" spans="1:21" s="273" customFormat="1" ht="15" customHeight="1">
      <c r="A13" s="270" t="s">
        <v>262</v>
      </c>
      <c r="B13" s="360" t="s">
        <v>310</v>
      </c>
      <c r="C13" s="360"/>
      <c r="D13" s="360"/>
      <c r="E13" s="360"/>
      <c r="F13" s="360"/>
      <c r="G13" s="360"/>
      <c r="H13" s="360"/>
      <c r="I13" s="360"/>
      <c r="J13" s="352" t="s">
        <v>340</v>
      </c>
      <c r="K13" s="284"/>
      <c r="L13" s="284"/>
      <c r="M13" s="275"/>
      <c r="N13" s="275"/>
      <c r="O13" s="275"/>
      <c r="P13" s="275"/>
      <c r="Q13" s="275"/>
    </row>
    <row r="14" spans="1:21" s="277" customFormat="1" ht="30" customHeight="1">
      <c r="A14" s="270" t="s">
        <v>263</v>
      </c>
      <c r="B14" s="359" t="s">
        <v>312</v>
      </c>
      <c r="C14" s="359"/>
      <c r="D14" s="359"/>
      <c r="E14" s="359"/>
      <c r="F14" s="359"/>
      <c r="G14" s="359"/>
      <c r="H14" s="359"/>
      <c r="I14" s="359"/>
      <c r="J14" s="352" t="s">
        <v>340</v>
      </c>
      <c r="K14" s="283"/>
      <c r="L14" s="283"/>
      <c r="M14" s="272"/>
      <c r="N14" s="272"/>
      <c r="O14" s="272"/>
      <c r="P14" s="272"/>
      <c r="Q14" s="272"/>
      <c r="R14" s="272"/>
      <c r="S14" s="272"/>
      <c r="T14" s="272"/>
    </row>
    <row r="15" spans="1:21" s="277" customFormat="1" ht="30" customHeight="1">
      <c r="A15" s="270" t="s">
        <v>264</v>
      </c>
      <c r="B15" s="359" t="s">
        <v>308</v>
      </c>
      <c r="C15" s="359"/>
      <c r="D15" s="359"/>
      <c r="E15" s="359"/>
      <c r="F15" s="359"/>
      <c r="G15" s="359"/>
      <c r="H15" s="359"/>
      <c r="I15" s="359"/>
      <c r="J15" s="352" t="s">
        <v>340</v>
      </c>
      <c r="K15" s="283"/>
      <c r="L15" s="283"/>
      <c r="M15" s="274"/>
      <c r="N15" s="274"/>
      <c r="O15" s="274"/>
      <c r="P15" s="274"/>
      <c r="Q15" s="274"/>
      <c r="R15" s="274"/>
      <c r="S15" s="274"/>
      <c r="T15" s="274"/>
    </row>
    <row r="16" spans="1:21" s="273" customFormat="1" ht="30" customHeight="1">
      <c r="A16" s="270" t="s">
        <v>265</v>
      </c>
      <c r="B16" s="359" t="s">
        <v>266</v>
      </c>
      <c r="C16" s="359"/>
      <c r="D16" s="359"/>
      <c r="E16" s="359"/>
      <c r="F16" s="359"/>
      <c r="G16" s="359"/>
      <c r="H16" s="359"/>
      <c r="I16" s="359"/>
      <c r="J16" s="352" t="s">
        <v>340</v>
      </c>
      <c r="K16" s="283"/>
      <c r="L16" s="283"/>
      <c r="M16" s="272"/>
      <c r="N16" s="274"/>
      <c r="O16" s="274"/>
      <c r="P16" s="274"/>
      <c r="Q16" s="272"/>
      <c r="R16" s="272"/>
      <c r="S16" s="272"/>
      <c r="T16" s="272"/>
    </row>
    <row r="17" spans="1:20" s="280" customFormat="1" ht="30" customHeight="1">
      <c r="A17" s="270" t="s">
        <v>267</v>
      </c>
      <c r="B17" s="359" t="s">
        <v>313</v>
      </c>
      <c r="C17" s="359"/>
      <c r="D17" s="359"/>
      <c r="E17" s="359"/>
      <c r="F17" s="359"/>
      <c r="G17" s="359"/>
      <c r="H17" s="359"/>
      <c r="I17" s="359"/>
      <c r="J17" s="352" t="s">
        <v>340</v>
      </c>
      <c r="K17" s="283"/>
      <c r="L17" s="283"/>
      <c r="M17" s="276"/>
      <c r="N17" s="276"/>
      <c r="O17" s="276"/>
      <c r="P17" s="276"/>
      <c r="Q17" s="278"/>
      <c r="R17" s="279"/>
      <c r="S17" s="279"/>
      <c r="T17" s="279"/>
    </row>
    <row r="18" spans="1:20" s="280" customFormat="1" ht="15" customHeight="1">
      <c r="A18" s="270"/>
      <c r="B18" s="281"/>
      <c r="C18" s="281"/>
      <c r="D18" s="281"/>
      <c r="E18" s="281"/>
      <c r="F18" s="281"/>
      <c r="G18" s="281"/>
      <c r="H18" s="281"/>
      <c r="I18" s="281"/>
      <c r="J18" s="281"/>
      <c r="K18" s="281"/>
      <c r="L18" s="281"/>
      <c r="M18" s="276"/>
      <c r="N18" s="276"/>
      <c r="O18" s="276"/>
      <c r="P18" s="276"/>
      <c r="Q18" s="278"/>
      <c r="R18" s="279"/>
      <c r="S18" s="279"/>
      <c r="T18" s="279"/>
    </row>
    <row r="19" spans="1:20" s="252" customFormat="1" ht="15" customHeight="1">
      <c r="L19" s="254"/>
      <c r="M19" s="254"/>
      <c r="N19" s="254"/>
      <c r="O19" s="254"/>
      <c r="P19" s="254"/>
      <c r="Q19" s="254"/>
    </row>
    <row r="20" spans="1:20" s="252" customFormat="1" ht="15" customHeight="1">
      <c r="A20" s="362" t="s">
        <v>16</v>
      </c>
      <c r="B20" s="362"/>
      <c r="C20" s="362"/>
      <c r="D20" s="362"/>
      <c r="E20" s="362"/>
      <c r="F20" s="362"/>
      <c r="G20" s="362"/>
      <c r="H20" s="362"/>
      <c r="I20" s="362"/>
      <c r="J20" s="248"/>
      <c r="L20" s="254"/>
    </row>
    <row r="21" spans="1:20" s="252" customFormat="1" ht="15" customHeight="1">
      <c r="A21" s="257"/>
      <c r="B21" s="256"/>
      <c r="C21" s="256"/>
      <c r="D21" s="256"/>
      <c r="E21" s="256"/>
      <c r="F21" s="256"/>
      <c r="G21" s="248"/>
      <c r="H21" s="248"/>
      <c r="I21" s="248"/>
      <c r="J21" s="248"/>
      <c r="L21" s="254"/>
    </row>
    <row r="22" spans="1:20" s="252" customFormat="1" ht="15" customHeight="1">
      <c r="A22" s="258" t="s">
        <v>17</v>
      </c>
      <c r="B22" s="361" t="s">
        <v>18</v>
      </c>
      <c r="C22" s="361"/>
      <c r="D22" s="361"/>
      <c r="E22" s="361"/>
      <c r="F22" s="361"/>
      <c r="G22" s="361"/>
      <c r="H22" s="361"/>
      <c r="I22" s="361"/>
      <c r="J22" s="361"/>
      <c r="L22" s="254"/>
    </row>
    <row r="23" spans="1:20" s="252" customFormat="1" ht="15" customHeight="1">
      <c r="A23" s="260">
        <v>0</v>
      </c>
      <c r="B23" s="361" t="s">
        <v>19</v>
      </c>
      <c r="C23" s="361"/>
      <c r="D23" s="361"/>
      <c r="E23" s="361"/>
      <c r="F23" s="361"/>
      <c r="G23" s="361"/>
      <c r="H23" s="361"/>
      <c r="I23" s="361"/>
      <c r="J23" s="361"/>
      <c r="K23" s="254"/>
      <c r="L23" s="254"/>
    </row>
    <row r="24" spans="1:20" s="252" customFormat="1" ht="15" customHeight="1">
      <c r="A24" s="258" t="s">
        <v>11</v>
      </c>
      <c r="B24" s="361" t="s">
        <v>20</v>
      </c>
      <c r="C24" s="361"/>
      <c r="D24" s="361"/>
      <c r="E24" s="361"/>
      <c r="F24" s="361"/>
      <c r="G24" s="361"/>
      <c r="H24" s="361"/>
      <c r="I24" s="361"/>
      <c r="J24" s="361"/>
      <c r="K24" s="254"/>
      <c r="L24" s="254"/>
    </row>
    <row r="25" spans="1:20" s="252" customFormat="1" ht="15" customHeight="1">
      <c r="A25" s="262" t="s">
        <v>21</v>
      </c>
      <c r="B25" s="361" t="s">
        <v>22</v>
      </c>
      <c r="C25" s="361"/>
      <c r="D25" s="361"/>
      <c r="E25" s="361"/>
      <c r="F25" s="361"/>
      <c r="G25" s="361"/>
      <c r="H25" s="361"/>
      <c r="I25" s="361"/>
      <c r="J25" s="361"/>
      <c r="K25" s="254"/>
      <c r="L25" s="254"/>
    </row>
    <row r="26" spans="1:20" s="252" customFormat="1" ht="15" customHeight="1">
      <c r="A26" s="263" t="s">
        <v>23</v>
      </c>
      <c r="B26" s="361" t="s">
        <v>24</v>
      </c>
      <c r="C26" s="361"/>
      <c r="D26" s="361"/>
      <c r="E26" s="361"/>
      <c r="F26" s="361"/>
      <c r="G26" s="361"/>
      <c r="H26" s="361"/>
      <c r="I26" s="361"/>
      <c r="J26" s="361"/>
      <c r="K26" s="254"/>
      <c r="L26" s="254"/>
    </row>
    <row r="27" spans="1:20" s="252" customFormat="1" ht="15" customHeight="1">
      <c r="A27" s="262" t="s">
        <v>25</v>
      </c>
      <c r="B27" s="361" t="s">
        <v>26</v>
      </c>
      <c r="C27" s="361"/>
      <c r="D27" s="361"/>
      <c r="E27" s="361"/>
      <c r="F27" s="361"/>
      <c r="G27" s="361"/>
      <c r="H27" s="361"/>
      <c r="I27" s="361"/>
      <c r="J27" s="361"/>
      <c r="K27" s="254"/>
      <c r="L27" s="254"/>
    </row>
    <row r="28" spans="1:20" s="252" customFormat="1" ht="15" customHeight="1">
      <c r="A28" s="262" t="s">
        <v>27</v>
      </c>
      <c r="B28" s="361" t="s">
        <v>28</v>
      </c>
      <c r="C28" s="361"/>
      <c r="D28" s="361"/>
      <c r="E28" s="361"/>
      <c r="F28" s="361"/>
      <c r="G28" s="361"/>
      <c r="H28" s="361"/>
      <c r="I28" s="361"/>
      <c r="J28" s="361"/>
      <c r="K28" s="254"/>
      <c r="L28" s="254"/>
    </row>
    <row r="29" spans="1:20" s="252" customFormat="1" ht="15" customHeight="1">
      <c r="A29" s="257"/>
      <c r="B29" s="255"/>
      <c r="C29" s="255"/>
      <c r="D29" s="256"/>
      <c r="E29" s="256"/>
      <c r="F29" s="256"/>
      <c r="G29" s="259"/>
      <c r="H29" s="266"/>
      <c r="I29" s="266"/>
      <c r="J29" s="266"/>
      <c r="K29" s="254"/>
      <c r="L29" s="254"/>
    </row>
    <row r="30" spans="1:20" s="252" customFormat="1" ht="15" customHeight="1">
      <c r="A30" s="255" t="s">
        <v>29</v>
      </c>
      <c r="B30" s="255"/>
      <c r="C30" s="255"/>
      <c r="D30" s="255"/>
      <c r="E30" s="255"/>
      <c r="F30" s="255"/>
      <c r="G30" s="259"/>
      <c r="H30" s="266"/>
      <c r="I30" s="266"/>
      <c r="J30" s="266"/>
      <c r="K30" s="254"/>
      <c r="L30" s="254"/>
    </row>
    <row r="31" spans="1:20" s="252" customFormat="1" ht="13.15" customHeight="1">
      <c r="A31" s="248"/>
      <c r="B31" s="248"/>
      <c r="C31" s="248"/>
      <c r="D31" s="248"/>
      <c r="E31" s="248"/>
      <c r="F31" s="248"/>
      <c r="G31" s="259"/>
      <c r="H31" s="259"/>
      <c r="I31" s="266"/>
      <c r="J31" s="266"/>
      <c r="K31" s="254"/>
      <c r="L31" s="264"/>
    </row>
    <row r="32" spans="1:20" s="252" customFormat="1" ht="25.15" customHeight="1">
      <c r="A32" s="354" t="s">
        <v>30</v>
      </c>
      <c r="B32" s="354"/>
      <c r="C32" s="354"/>
      <c r="D32" s="354"/>
      <c r="E32" s="354"/>
      <c r="F32" s="354"/>
      <c r="G32" s="354"/>
      <c r="H32" s="354"/>
      <c r="I32" s="354"/>
      <c r="J32" s="354"/>
      <c r="K32" s="254"/>
      <c r="L32" s="264"/>
    </row>
    <row r="33" spans="1:11" s="252" customFormat="1" ht="15" customHeight="1">
      <c r="G33" s="254"/>
      <c r="H33" s="261"/>
      <c r="I33" s="261"/>
      <c r="J33" s="261"/>
      <c r="K33" s="254"/>
    </row>
    <row r="34" spans="1:11" s="252" customFormat="1" ht="25.9" customHeight="1">
      <c r="A34" s="254"/>
      <c r="B34" s="254"/>
      <c r="C34" s="254"/>
      <c r="D34" s="254"/>
      <c r="E34" s="254"/>
      <c r="F34" s="254"/>
      <c r="G34" s="254"/>
      <c r="H34" s="261"/>
      <c r="I34" s="261"/>
      <c r="J34" s="261"/>
      <c r="K34" s="254"/>
    </row>
    <row r="35" spans="1:11" ht="27" customHeight="1">
      <c r="K35" s="265"/>
    </row>
  </sheetData>
  <mergeCells count="22">
    <mergeCell ref="A20:I20"/>
    <mergeCell ref="B26:J26"/>
    <mergeCell ref="B25:J25"/>
    <mergeCell ref="B24:J24"/>
    <mergeCell ref="B23:J23"/>
    <mergeCell ref="B22:J22"/>
    <mergeCell ref="A32:J32"/>
    <mergeCell ref="A2:J2"/>
    <mergeCell ref="J5:J6"/>
    <mergeCell ref="A6:I6"/>
    <mergeCell ref="B17:I17"/>
    <mergeCell ref="B16:I16"/>
    <mergeCell ref="B15:I15"/>
    <mergeCell ref="B14:I14"/>
    <mergeCell ref="B13:I13"/>
    <mergeCell ref="B11:I11"/>
    <mergeCell ref="B12:I12"/>
    <mergeCell ref="B10:I10"/>
    <mergeCell ref="B9:I9"/>
    <mergeCell ref="B28:J28"/>
    <mergeCell ref="B27:J27"/>
    <mergeCell ref="B8:I8"/>
  </mergeCells>
  <hyperlinks>
    <hyperlink ref="A9" location="'Tab. C1-2web'!A1" display="Tab. C1-2web" xr:uid="{00000000-0004-0000-0000-000000000000}"/>
    <hyperlink ref="A8" location="'Tab. C1-1web'!Druckbereich" display="Tab. C1-1web" xr:uid="{00000000-0004-0000-0000-000001000000}"/>
    <hyperlink ref="A10" location="'Tab. C1-3web'!Druckbereich" display="Tab. C1-3web" xr:uid="{00000000-0004-0000-0000-000002000000}"/>
    <hyperlink ref="A11" location="'Tab. C1-4web'!Druckbereich" display="Tab. C1-4web" xr:uid="{00000000-0004-0000-0000-000003000000}"/>
    <hyperlink ref="A12" location="'Tab. C1-5web'!Druckbereich" display="Tab. C1-5web" xr:uid="{00000000-0004-0000-0000-000004000000}"/>
    <hyperlink ref="A13" location="'Tab. C1-6web'!Druckbereich" display="Tab. C1-6web" xr:uid="{00000000-0004-0000-0000-000005000000}"/>
    <hyperlink ref="A14" location="'Tab. C1-7web'!Druckbereich" display="Tab. C1-7web" xr:uid="{00000000-0004-0000-0000-000006000000}"/>
    <hyperlink ref="A15" location="'Tab. C1-8web'!Druckbereich" display="Tab. C1-8web" xr:uid="{00000000-0004-0000-0000-000007000000}"/>
    <hyperlink ref="A16" location="'Tab. C1-9web'!Druckbereich" display="Tab. C1-9web" xr:uid="{00000000-0004-0000-0000-000008000000}"/>
    <hyperlink ref="A17" location="'Tab. C1-10web'!Druckbereich" display="Tab. C1-10web" xr:uid="{00000000-0004-0000-0000-000009000000}"/>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6"/>
  <sheetViews>
    <sheetView zoomScaleNormal="100" workbookViewId="0">
      <selection sqref="A1:L1"/>
    </sheetView>
  </sheetViews>
  <sheetFormatPr baseColWidth="10" defaultColWidth="11.453125" defaultRowHeight="12.5"/>
  <cols>
    <col min="1" max="1" width="26.1796875" style="42" customWidth="1"/>
    <col min="2" max="8" width="9.7265625" style="213" customWidth="1"/>
    <col min="9" max="12" width="9.7265625" style="42" customWidth="1"/>
    <col min="13" max="16384" width="11.453125" style="42"/>
  </cols>
  <sheetData>
    <row r="1" spans="1:19" s="211" customFormat="1" ht="24" customHeight="1">
      <c r="A1" s="363" t="s">
        <v>52</v>
      </c>
      <c r="B1" s="363"/>
      <c r="C1" s="363"/>
      <c r="D1" s="363"/>
      <c r="E1" s="363"/>
      <c r="F1" s="363"/>
      <c r="G1" s="363"/>
      <c r="H1" s="363"/>
      <c r="I1" s="363"/>
      <c r="J1" s="363"/>
      <c r="K1" s="363"/>
      <c r="L1" s="363"/>
    </row>
    <row r="2" spans="1:19" s="212" customFormat="1" ht="30" customHeight="1">
      <c r="A2" s="365" t="s">
        <v>288</v>
      </c>
      <c r="B2" s="366"/>
      <c r="C2" s="366"/>
      <c r="D2" s="366"/>
      <c r="E2" s="366"/>
      <c r="F2" s="366"/>
      <c r="G2" s="366"/>
      <c r="H2" s="366"/>
      <c r="I2" s="366"/>
      <c r="J2" s="366"/>
      <c r="K2" s="366"/>
      <c r="L2" s="366"/>
      <c r="M2" s="240"/>
    </row>
    <row r="3" spans="1:19" ht="12.75" customHeight="1">
      <c r="A3" s="367" t="s">
        <v>51</v>
      </c>
      <c r="B3" s="369" t="s">
        <v>82</v>
      </c>
      <c r="C3" s="370"/>
      <c r="D3" s="370"/>
      <c r="E3" s="370"/>
      <c r="F3" s="370"/>
      <c r="G3" s="370"/>
      <c r="H3" s="370"/>
      <c r="I3" s="370"/>
      <c r="J3" s="370"/>
      <c r="K3" s="370"/>
      <c r="L3" s="370"/>
    </row>
    <row r="4" spans="1:19" ht="12.75" customHeight="1">
      <c r="A4" s="368"/>
      <c r="B4" s="371" t="s">
        <v>83</v>
      </c>
      <c r="C4" s="372"/>
      <c r="D4" s="372"/>
      <c r="E4" s="372"/>
      <c r="F4" s="372"/>
      <c r="G4" s="372"/>
      <c r="H4" s="372"/>
      <c r="I4" s="372"/>
      <c r="J4" s="372"/>
      <c r="K4" s="372"/>
      <c r="L4" s="372"/>
    </row>
    <row r="5" spans="1:19" ht="12.75" customHeight="1">
      <c r="A5" s="368"/>
      <c r="B5" s="208">
        <v>2008</v>
      </c>
      <c r="C5" s="208">
        <v>2009</v>
      </c>
      <c r="D5" s="208">
        <v>2010</v>
      </c>
      <c r="E5" s="209">
        <v>2011</v>
      </c>
      <c r="F5" s="209">
        <v>2012</v>
      </c>
      <c r="G5" s="209">
        <v>2013</v>
      </c>
      <c r="H5" s="209">
        <v>2014</v>
      </c>
      <c r="I5" s="208">
        <v>2015</v>
      </c>
      <c r="J5" s="210">
        <v>2016</v>
      </c>
      <c r="K5" s="210">
        <v>2017</v>
      </c>
      <c r="L5" s="210">
        <v>2018</v>
      </c>
    </row>
    <row r="6" spans="1:19" s="14" customFormat="1" ht="12.75" customHeight="1">
      <c r="A6" s="214"/>
      <c r="B6" s="375" t="s">
        <v>90</v>
      </c>
      <c r="C6" s="375"/>
      <c r="D6" s="375"/>
      <c r="E6" s="375"/>
      <c r="F6" s="375"/>
      <c r="G6" s="375"/>
      <c r="H6" s="375"/>
      <c r="I6" s="375"/>
      <c r="J6" s="375"/>
      <c r="K6" s="375"/>
      <c r="L6" s="375"/>
      <c r="M6" s="13"/>
      <c r="N6" s="13"/>
      <c r="O6" s="13"/>
      <c r="P6" s="13"/>
      <c r="Q6" s="13"/>
      <c r="R6" s="13"/>
      <c r="S6" s="13"/>
    </row>
    <row r="7" spans="1:19" s="14" customFormat="1" ht="12.75" customHeight="1">
      <c r="A7" s="95"/>
      <c r="B7" s="376" t="s">
        <v>91</v>
      </c>
      <c r="C7" s="376"/>
      <c r="D7" s="376"/>
      <c r="E7" s="376"/>
      <c r="F7" s="376"/>
      <c r="G7" s="376"/>
      <c r="H7" s="376"/>
      <c r="I7" s="376"/>
      <c r="J7" s="376"/>
      <c r="K7" s="376"/>
      <c r="L7" s="376"/>
      <c r="M7" s="13"/>
      <c r="N7" s="13"/>
      <c r="O7" s="13"/>
      <c r="P7" s="13"/>
      <c r="Q7" s="13"/>
      <c r="R7" s="13"/>
      <c r="S7" s="13"/>
    </row>
    <row r="8" spans="1:19" ht="12.75" customHeight="1">
      <c r="A8" s="15" t="s">
        <v>4</v>
      </c>
      <c r="B8" s="124">
        <v>21.2</v>
      </c>
      <c r="C8" s="124">
        <v>24</v>
      </c>
      <c r="D8" s="124">
        <v>25.9</v>
      </c>
      <c r="E8" s="124">
        <v>28</v>
      </c>
      <c r="F8" s="124">
        <v>30</v>
      </c>
      <c r="G8" s="124">
        <v>32.6</v>
      </c>
      <c r="H8" s="124">
        <v>34.799999999999997</v>
      </c>
      <c r="I8" s="125">
        <v>36.9</v>
      </c>
      <c r="J8" s="126">
        <v>38.799999999999997</v>
      </c>
      <c r="K8" s="127">
        <v>40.4</v>
      </c>
      <c r="L8" s="127">
        <v>42.1</v>
      </c>
    </row>
    <row r="9" spans="1:19" ht="12.75" customHeight="1">
      <c r="A9" s="18" t="s">
        <v>46</v>
      </c>
      <c r="B9" s="128">
        <v>20.6</v>
      </c>
      <c r="C9" s="128">
        <v>24.6</v>
      </c>
      <c r="D9" s="128">
        <v>27.4</v>
      </c>
      <c r="E9" s="128">
        <v>30.5</v>
      </c>
      <c r="F9" s="128">
        <v>33.4</v>
      </c>
      <c r="G9" s="128">
        <v>36.700000000000003</v>
      </c>
      <c r="H9" s="128">
        <v>39.200000000000003</v>
      </c>
      <c r="I9" s="129">
        <v>40.9</v>
      </c>
      <c r="J9" s="130">
        <v>42.2</v>
      </c>
      <c r="K9" s="131">
        <v>43.7</v>
      </c>
      <c r="L9" s="131">
        <v>45.4</v>
      </c>
    </row>
    <row r="10" spans="1:19" ht="12.75" customHeight="1">
      <c r="A10" s="19" t="s">
        <v>45</v>
      </c>
      <c r="B10" s="124">
        <v>27.4</v>
      </c>
      <c r="C10" s="124">
        <v>30.7</v>
      </c>
      <c r="D10" s="124">
        <v>33.5</v>
      </c>
      <c r="E10" s="124">
        <v>36.5</v>
      </c>
      <c r="F10" s="124">
        <v>38.6</v>
      </c>
      <c r="G10" s="124">
        <v>40.5</v>
      </c>
      <c r="H10" s="124">
        <v>42.2</v>
      </c>
      <c r="I10" s="125">
        <v>44.8</v>
      </c>
      <c r="J10" s="126">
        <v>46.5</v>
      </c>
      <c r="K10" s="127">
        <v>47.7</v>
      </c>
      <c r="L10" s="127">
        <v>49.3</v>
      </c>
    </row>
    <row r="11" spans="1:19" ht="12.75" customHeight="1">
      <c r="A11" s="18" t="s">
        <v>44</v>
      </c>
      <c r="B11" s="128">
        <v>27.5</v>
      </c>
      <c r="C11" s="128">
        <v>30.7</v>
      </c>
      <c r="D11" s="128">
        <v>32.200000000000003</v>
      </c>
      <c r="E11" s="128">
        <v>33.700000000000003</v>
      </c>
      <c r="F11" s="128">
        <v>35.5</v>
      </c>
      <c r="G11" s="128">
        <v>37.9</v>
      </c>
      <c r="H11" s="128">
        <v>39.700000000000003</v>
      </c>
      <c r="I11" s="129">
        <v>40.9</v>
      </c>
      <c r="J11" s="130">
        <v>42.9</v>
      </c>
      <c r="K11" s="131">
        <v>43.8</v>
      </c>
      <c r="L11" s="131">
        <v>45.2</v>
      </c>
    </row>
    <row r="12" spans="1:19" ht="12.75" customHeight="1">
      <c r="A12" s="19" t="s">
        <v>43</v>
      </c>
      <c r="B12" s="124">
        <v>25.5</v>
      </c>
      <c r="C12" s="124">
        <v>27.3</v>
      </c>
      <c r="D12" s="124">
        <v>28.1</v>
      </c>
      <c r="E12" s="124">
        <v>30.2</v>
      </c>
      <c r="F12" s="124">
        <v>32.4</v>
      </c>
      <c r="G12" s="124">
        <v>34.799999999999997</v>
      </c>
      <c r="H12" s="124">
        <v>36.6</v>
      </c>
      <c r="I12" s="125">
        <v>40</v>
      </c>
      <c r="J12" s="126">
        <v>42.5</v>
      </c>
      <c r="K12" s="127">
        <v>44.9</v>
      </c>
      <c r="L12" s="127">
        <v>45.8</v>
      </c>
    </row>
    <row r="13" spans="1:19" ht="12.75" customHeight="1">
      <c r="A13" s="18" t="s">
        <v>42</v>
      </c>
      <c r="B13" s="128">
        <v>18.3</v>
      </c>
      <c r="C13" s="128">
        <v>19.899999999999999</v>
      </c>
      <c r="D13" s="128">
        <v>19.3</v>
      </c>
      <c r="E13" s="128">
        <v>21.7</v>
      </c>
      <c r="F13" s="128">
        <v>22.9</v>
      </c>
      <c r="G13" s="128">
        <v>25.8</v>
      </c>
      <c r="H13" s="128">
        <v>27.1</v>
      </c>
      <c r="I13" s="129">
        <v>28.1</v>
      </c>
      <c r="J13" s="130">
        <v>31</v>
      </c>
      <c r="K13" s="131">
        <v>33.4</v>
      </c>
      <c r="L13" s="131">
        <v>35</v>
      </c>
    </row>
    <row r="14" spans="1:19" ht="12.75" customHeight="1">
      <c r="A14" s="19" t="s">
        <v>41</v>
      </c>
      <c r="B14" s="124">
        <v>22.9</v>
      </c>
      <c r="C14" s="124">
        <v>27.4</v>
      </c>
      <c r="D14" s="124">
        <v>28.5</v>
      </c>
      <c r="E14" s="124">
        <v>31.1</v>
      </c>
      <c r="F14" s="124">
        <v>33.700000000000003</v>
      </c>
      <c r="G14" s="124">
        <v>36.200000000000003</v>
      </c>
      <c r="H14" s="124">
        <v>38</v>
      </c>
      <c r="I14" s="125">
        <v>40.200000000000003</v>
      </c>
      <c r="J14" s="126">
        <v>41</v>
      </c>
      <c r="K14" s="127">
        <v>42.5</v>
      </c>
      <c r="L14" s="127">
        <v>44.8</v>
      </c>
    </row>
    <row r="15" spans="1:19" ht="12.75" customHeight="1">
      <c r="A15" s="18" t="s">
        <v>40</v>
      </c>
      <c r="B15" s="128">
        <v>20.3</v>
      </c>
      <c r="C15" s="128">
        <v>23.3</v>
      </c>
      <c r="D15" s="128">
        <v>25.3</v>
      </c>
      <c r="E15" s="128">
        <v>27.2</v>
      </c>
      <c r="F15" s="128">
        <v>29.4</v>
      </c>
      <c r="G15" s="128">
        <v>30.8</v>
      </c>
      <c r="H15" s="128">
        <v>33.1</v>
      </c>
      <c r="I15" s="129">
        <v>34.4</v>
      </c>
      <c r="J15" s="130">
        <v>35.799999999999997</v>
      </c>
      <c r="K15" s="131">
        <v>37.299999999999997</v>
      </c>
      <c r="L15" s="131">
        <v>38.5</v>
      </c>
    </row>
    <row r="16" spans="1:19" ht="12.75" customHeight="1">
      <c r="A16" s="19" t="s">
        <v>39</v>
      </c>
      <c r="B16" s="124">
        <v>20.5</v>
      </c>
      <c r="C16" s="124">
        <v>23.3</v>
      </c>
      <c r="D16" s="124">
        <v>23.5</v>
      </c>
      <c r="E16" s="124">
        <v>21.3</v>
      </c>
      <c r="F16" s="124">
        <v>25.3</v>
      </c>
      <c r="G16" s="124">
        <v>26.5</v>
      </c>
      <c r="H16" s="124">
        <v>28</v>
      </c>
      <c r="I16" s="125">
        <v>31.2</v>
      </c>
      <c r="J16" s="126">
        <v>35.200000000000003</v>
      </c>
      <c r="K16" s="127">
        <v>36.5</v>
      </c>
      <c r="L16" s="127">
        <v>38.4</v>
      </c>
    </row>
    <row r="17" spans="1:19" ht="12.75" customHeight="1">
      <c r="A17" s="18" t="s">
        <v>38</v>
      </c>
      <c r="B17" s="128">
        <v>19.5</v>
      </c>
      <c r="C17" s="128">
        <v>21.6</v>
      </c>
      <c r="D17" s="128">
        <v>23.2</v>
      </c>
      <c r="E17" s="128">
        <v>25.3</v>
      </c>
      <c r="F17" s="128">
        <v>26.9</v>
      </c>
      <c r="G17" s="128">
        <v>29.3</v>
      </c>
      <c r="H17" s="128">
        <v>31.5</v>
      </c>
      <c r="I17" s="129">
        <v>34.5</v>
      </c>
      <c r="J17" s="130">
        <v>36.700000000000003</v>
      </c>
      <c r="K17" s="131">
        <v>38.4</v>
      </c>
      <c r="L17" s="131">
        <v>40.6</v>
      </c>
    </row>
    <row r="18" spans="1:19" ht="12.75" customHeight="1">
      <c r="A18" s="19" t="s">
        <v>37</v>
      </c>
      <c r="B18" s="124">
        <v>16.8</v>
      </c>
      <c r="C18" s="124">
        <v>18.5</v>
      </c>
      <c r="D18" s="124">
        <v>19.7</v>
      </c>
      <c r="E18" s="124">
        <v>20.9</v>
      </c>
      <c r="F18" s="124">
        <v>22</v>
      </c>
      <c r="G18" s="124">
        <v>25.6</v>
      </c>
      <c r="H18" s="124">
        <v>27.5</v>
      </c>
      <c r="I18" s="125">
        <v>29.4</v>
      </c>
      <c r="J18" s="126">
        <v>31.7</v>
      </c>
      <c r="K18" s="127">
        <v>33.4</v>
      </c>
      <c r="L18" s="127">
        <v>35.299999999999997</v>
      </c>
    </row>
    <row r="19" spans="1:19" ht="12.75" customHeight="1">
      <c r="A19" s="18" t="s">
        <v>36</v>
      </c>
      <c r="B19" s="128">
        <v>17.5</v>
      </c>
      <c r="C19" s="128">
        <v>20.100000000000001</v>
      </c>
      <c r="D19" s="128">
        <v>21.7</v>
      </c>
      <c r="E19" s="128">
        <v>23.6</v>
      </c>
      <c r="F19" s="128">
        <v>25</v>
      </c>
      <c r="G19" s="128">
        <v>27.3</v>
      </c>
      <c r="H19" s="128">
        <v>30.3</v>
      </c>
      <c r="I19" s="129">
        <v>31.9</v>
      </c>
      <c r="J19" s="130">
        <v>33.5</v>
      </c>
      <c r="K19" s="131">
        <v>35</v>
      </c>
      <c r="L19" s="131">
        <v>37</v>
      </c>
    </row>
    <row r="20" spans="1:19" ht="12.75" customHeight="1">
      <c r="A20" s="19" t="s">
        <v>35</v>
      </c>
      <c r="B20" s="124">
        <v>12.9</v>
      </c>
      <c r="C20" s="124">
        <v>14.6</v>
      </c>
      <c r="D20" s="124">
        <v>16.399999999999999</v>
      </c>
      <c r="E20" s="124">
        <v>18.8</v>
      </c>
      <c r="F20" s="124">
        <v>19.100000000000001</v>
      </c>
      <c r="G20" s="124">
        <v>21</v>
      </c>
      <c r="H20" s="124">
        <v>24.1</v>
      </c>
      <c r="I20" s="125">
        <v>25.3</v>
      </c>
      <c r="J20" s="126">
        <v>28.5</v>
      </c>
      <c r="K20" s="127">
        <v>28.4</v>
      </c>
      <c r="L20" s="127">
        <v>29.2</v>
      </c>
    </row>
    <row r="21" spans="1:19" ht="12.75" customHeight="1">
      <c r="A21" s="18" t="s">
        <v>34</v>
      </c>
      <c r="B21" s="128">
        <v>26.9</v>
      </c>
      <c r="C21" s="128">
        <v>31</v>
      </c>
      <c r="D21" s="128">
        <v>33</v>
      </c>
      <c r="E21" s="128">
        <v>36</v>
      </c>
      <c r="F21" s="128">
        <v>38.5</v>
      </c>
      <c r="G21" s="128">
        <v>41.1</v>
      </c>
      <c r="H21" s="128">
        <v>44.7</v>
      </c>
      <c r="I21" s="129">
        <v>47.5</v>
      </c>
      <c r="J21" s="130">
        <v>49.1</v>
      </c>
      <c r="K21" s="131">
        <v>51.9</v>
      </c>
      <c r="L21" s="131">
        <v>53.5</v>
      </c>
    </row>
    <row r="22" spans="1:19" ht="12.75" customHeight="1">
      <c r="A22" s="19" t="s">
        <v>33</v>
      </c>
      <c r="B22" s="124">
        <v>17.600000000000001</v>
      </c>
      <c r="C22" s="124">
        <v>17.899999999999999</v>
      </c>
      <c r="D22" s="124">
        <v>20.100000000000001</v>
      </c>
      <c r="E22" s="124">
        <v>22.2</v>
      </c>
      <c r="F22" s="124">
        <v>23.2</v>
      </c>
      <c r="G22" s="124">
        <v>25.9</v>
      </c>
      <c r="H22" s="124">
        <v>28.6</v>
      </c>
      <c r="I22" s="125">
        <v>31.7</v>
      </c>
      <c r="J22" s="126">
        <v>35.1</v>
      </c>
      <c r="K22" s="127">
        <v>36.799999999999997</v>
      </c>
      <c r="L22" s="127">
        <v>38.799999999999997</v>
      </c>
    </row>
    <row r="23" spans="1:19" ht="12.75" customHeight="1">
      <c r="A23" s="18" t="s">
        <v>32</v>
      </c>
      <c r="B23" s="128">
        <v>18.399999999999999</v>
      </c>
      <c r="C23" s="128">
        <v>19.899999999999999</v>
      </c>
      <c r="D23" s="128">
        <v>22</v>
      </c>
      <c r="E23" s="128">
        <v>24</v>
      </c>
      <c r="F23" s="128">
        <v>24.7</v>
      </c>
      <c r="G23" s="128">
        <v>27</v>
      </c>
      <c r="H23" s="128">
        <v>29.4</v>
      </c>
      <c r="I23" s="129">
        <v>30.8</v>
      </c>
      <c r="J23" s="130">
        <v>33.4</v>
      </c>
      <c r="K23" s="131">
        <v>34.6</v>
      </c>
      <c r="L23" s="131">
        <v>36.5</v>
      </c>
    </row>
    <row r="24" spans="1:19" ht="12.75" customHeight="1">
      <c r="A24" s="22" t="s">
        <v>31</v>
      </c>
      <c r="B24" s="132">
        <v>25</v>
      </c>
      <c r="C24" s="133">
        <v>28.4</v>
      </c>
      <c r="D24" s="133">
        <v>29.4</v>
      </c>
      <c r="E24" s="133">
        <v>32.1</v>
      </c>
      <c r="F24" s="133">
        <v>34.6</v>
      </c>
      <c r="G24" s="133">
        <v>37</v>
      </c>
      <c r="H24" s="133">
        <v>40.6</v>
      </c>
      <c r="I24" s="132">
        <v>43.3</v>
      </c>
      <c r="J24" s="134">
        <v>45.2</v>
      </c>
      <c r="K24" s="135">
        <v>47.6</v>
      </c>
      <c r="L24" s="135">
        <v>49.1</v>
      </c>
    </row>
    <row r="25" spans="1:19" s="14" customFormat="1" ht="12.75" customHeight="1">
      <c r="A25" s="214"/>
      <c r="B25" s="375" t="s">
        <v>92</v>
      </c>
      <c r="C25" s="375"/>
      <c r="D25" s="375"/>
      <c r="E25" s="375"/>
      <c r="F25" s="375"/>
      <c r="G25" s="375"/>
      <c r="H25" s="375"/>
      <c r="I25" s="375"/>
      <c r="J25" s="375"/>
      <c r="K25" s="375"/>
      <c r="L25" s="375"/>
      <c r="M25" s="13"/>
      <c r="N25" s="13"/>
      <c r="O25" s="13"/>
      <c r="P25" s="13"/>
      <c r="Q25" s="13"/>
      <c r="R25" s="13"/>
      <c r="S25" s="13"/>
    </row>
    <row r="26" spans="1:19" s="14" customFormat="1" ht="12.75" customHeight="1">
      <c r="A26" s="95"/>
      <c r="B26" s="376" t="s">
        <v>86</v>
      </c>
      <c r="C26" s="376"/>
      <c r="D26" s="376"/>
      <c r="E26" s="376"/>
      <c r="F26" s="376"/>
      <c r="G26" s="376"/>
      <c r="H26" s="376"/>
      <c r="I26" s="376"/>
      <c r="J26" s="376"/>
      <c r="K26" s="376"/>
      <c r="L26" s="376"/>
      <c r="M26" s="13"/>
      <c r="N26" s="13"/>
      <c r="O26" s="13"/>
      <c r="P26" s="13"/>
      <c r="Q26" s="13"/>
      <c r="R26" s="13"/>
      <c r="S26" s="13"/>
    </row>
    <row r="27" spans="1:19" ht="12.75" customHeight="1">
      <c r="A27" s="15" t="s">
        <v>4</v>
      </c>
      <c r="B27" s="124">
        <v>17.653311539435879</v>
      </c>
      <c r="C27" s="124">
        <v>19.53211988567012</v>
      </c>
      <c r="D27" s="124">
        <v>20.7</v>
      </c>
      <c r="E27" s="124">
        <v>22.1</v>
      </c>
      <c r="F27" s="124">
        <v>23.3</v>
      </c>
      <c r="G27" s="124">
        <v>24.9</v>
      </c>
      <c r="H27" s="124">
        <v>26.2</v>
      </c>
      <c r="I27" s="125">
        <v>27.2</v>
      </c>
      <c r="J27" s="126">
        <v>28.2</v>
      </c>
      <c r="K27" s="127">
        <v>29.1</v>
      </c>
      <c r="L27" s="127">
        <v>29.902210713856061</v>
      </c>
    </row>
    <row r="28" spans="1:19" ht="12.75" customHeight="1">
      <c r="A28" s="18" t="s">
        <v>46</v>
      </c>
      <c r="B28" s="128">
        <v>17.1178366391987</v>
      </c>
      <c r="C28" s="128">
        <v>19.777114465102787</v>
      </c>
      <c r="D28" s="128">
        <v>21.506454556130699</v>
      </c>
      <c r="E28" s="128">
        <v>23.399168117798848</v>
      </c>
      <c r="F28" s="128">
        <v>25.161257030806546</v>
      </c>
      <c r="G28" s="128">
        <v>26.976611986356993</v>
      </c>
      <c r="H28" s="128">
        <v>28.24341939762618</v>
      </c>
      <c r="I28" s="129">
        <v>29.040237099541699</v>
      </c>
      <c r="J28" s="130">
        <v>29.715182776407268</v>
      </c>
      <c r="K28" s="131">
        <v>30.464799291215154</v>
      </c>
      <c r="L28" s="131">
        <v>31.239715669489094</v>
      </c>
    </row>
    <row r="29" spans="1:19" ht="12.75" customHeight="1">
      <c r="A29" s="19" t="s">
        <v>45</v>
      </c>
      <c r="B29" s="124">
        <v>21.564059388431403</v>
      </c>
      <c r="C29" s="124">
        <v>23.628600934046457</v>
      </c>
      <c r="D29" s="124">
        <v>25.097520562907267</v>
      </c>
      <c r="E29" s="124">
        <v>26.758857969773263</v>
      </c>
      <c r="F29" s="124">
        <v>27.84419241734572</v>
      </c>
      <c r="G29" s="124">
        <v>28.94642477688058</v>
      </c>
      <c r="H29" s="124">
        <v>29.995020265627858</v>
      </c>
      <c r="I29" s="125">
        <v>30.972830634444058</v>
      </c>
      <c r="J29" s="126">
        <v>31.741260039927571</v>
      </c>
      <c r="K29" s="127">
        <v>32.310955586685644</v>
      </c>
      <c r="L29" s="127">
        <v>33.040159771246742</v>
      </c>
    </row>
    <row r="30" spans="1:19" ht="12.75" customHeight="1">
      <c r="A30" s="18" t="s">
        <v>44</v>
      </c>
      <c r="B30" s="128">
        <v>21.948028157956717</v>
      </c>
      <c r="C30" s="128">
        <v>23.909182176229823</v>
      </c>
      <c r="D30" s="128">
        <v>24.810656795655454</v>
      </c>
      <c r="E30" s="128">
        <v>25.727783136702037</v>
      </c>
      <c r="F30" s="128">
        <v>26.809756547399484</v>
      </c>
      <c r="G30" s="128">
        <v>28.068446514961476</v>
      </c>
      <c r="H30" s="128">
        <v>28.898517392911415</v>
      </c>
      <c r="I30" s="129">
        <v>29.436478962289165</v>
      </c>
      <c r="J30" s="130">
        <v>30.739336492890995</v>
      </c>
      <c r="K30" s="131">
        <v>31.186599288789068</v>
      </c>
      <c r="L30" s="131">
        <v>31.768048753131193</v>
      </c>
    </row>
    <row r="31" spans="1:19" ht="12.75" customHeight="1">
      <c r="A31" s="19" t="s">
        <v>43</v>
      </c>
      <c r="B31" s="124">
        <v>20.526854447559291</v>
      </c>
      <c r="C31" s="124">
        <v>21.541950113378686</v>
      </c>
      <c r="D31" s="124">
        <v>22.14273401137735</v>
      </c>
      <c r="E31" s="124">
        <v>23.356439577906311</v>
      </c>
      <c r="F31" s="124">
        <v>24.714942137508508</v>
      </c>
      <c r="G31" s="124">
        <v>26.133112170848023</v>
      </c>
      <c r="H31" s="124">
        <v>27.26701488434199</v>
      </c>
      <c r="I31" s="125">
        <v>28.697761778056037</v>
      </c>
      <c r="J31" s="126">
        <v>29.876977152899826</v>
      </c>
      <c r="K31" s="127">
        <v>31.056654997499468</v>
      </c>
      <c r="L31" s="127">
        <v>31.534860803153485</v>
      </c>
    </row>
    <row r="32" spans="1:19" ht="12.75" customHeight="1">
      <c r="A32" s="18" t="s">
        <v>42</v>
      </c>
      <c r="B32" s="128">
        <v>15.775577557755776</v>
      </c>
      <c r="C32" s="128">
        <v>16.207294933157286</v>
      </c>
      <c r="D32" s="128">
        <v>16.808371484630477</v>
      </c>
      <c r="E32" s="128">
        <v>18.40439706862092</v>
      </c>
      <c r="F32" s="128">
        <v>19.207364643470122</v>
      </c>
      <c r="G32" s="128">
        <v>21.055753262158955</v>
      </c>
      <c r="H32" s="128">
        <v>21.895248380129591</v>
      </c>
      <c r="I32" s="129">
        <v>22.510767671649401</v>
      </c>
      <c r="J32" s="130">
        <v>24.410119192410605</v>
      </c>
      <c r="K32" s="131">
        <v>25.671885954662304</v>
      </c>
      <c r="L32" s="131">
        <v>26.527840651878677</v>
      </c>
    </row>
    <row r="33" spans="1:12" ht="12.75" customHeight="1">
      <c r="A33" s="19" t="s">
        <v>41</v>
      </c>
      <c r="B33" s="124">
        <v>18.888831623975673</v>
      </c>
      <c r="C33" s="124">
        <v>21.7430145416646</v>
      </c>
      <c r="D33" s="124">
        <v>22.426242050399274</v>
      </c>
      <c r="E33" s="124">
        <v>23.997505755947813</v>
      </c>
      <c r="F33" s="124">
        <v>25.585822417622261</v>
      </c>
      <c r="G33" s="124">
        <v>27.037289871149419</v>
      </c>
      <c r="H33" s="124">
        <v>28.121034263959395</v>
      </c>
      <c r="I33" s="125">
        <v>29.07026647419141</v>
      </c>
      <c r="J33" s="126">
        <v>29.392197273746252</v>
      </c>
      <c r="K33" s="127">
        <v>30.185171945377853</v>
      </c>
      <c r="L33" s="127">
        <v>31.256213606021873</v>
      </c>
    </row>
    <row r="34" spans="1:12" ht="12.75" customHeight="1">
      <c r="A34" s="18" t="s">
        <v>40</v>
      </c>
      <c r="B34" s="128">
        <v>16.950288087900308</v>
      </c>
      <c r="C34" s="128">
        <v>18.958039136574541</v>
      </c>
      <c r="D34" s="128">
        <v>20.273839423154826</v>
      </c>
      <c r="E34" s="128">
        <v>21.427644176159415</v>
      </c>
      <c r="F34" s="128">
        <v>22.842944862948659</v>
      </c>
      <c r="G34" s="128">
        <v>23.821498788349871</v>
      </c>
      <c r="H34" s="128">
        <v>25.339696237980252</v>
      </c>
      <c r="I34" s="129">
        <v>25.762893427488127</v>
      </c>
      <c r="J34" s="130">
        <v>26.711027878498093</v>
      </c>
      <c r="K34" s="131">
        <v>27.570640578654316</v>
      </c>
      <c r="L34" s="131">
        <v>28.105128205128207</v>
      </c>
    </row>
    <row r="35" spans="1:12" ht="12.75" customHeight="1">
      <c r="A35" s="19" t="s">
        <v>39</v>
      </c>
      <c r="B35" s="124">
        <v>17.179741807348563</v>
      </c>
      <c r="C35" s="124">
        <v>19.011878344863593</v>
      </c>
      <c r="D35" s="124">
        <v>19.392360007627278</v>
      </c>
      <c r="E35" s="124">
        <v>18.567747185677472</v>
      </c>
      <c r="F35" s="124">
        <v>20.348760980726365</v>
      </c>
      <c r="G35" s="124">
        <v>21.162851196670136</v>
      </c>
      <c r="H35" s="124">
        <v>22.227816236626811</v>
      </c>
      <c r="I35" s="125">
        <v>23.990208078335375</v>
      </c>
      <c r="J35" s="126">
        <v>26.282240453284544</v>
      </c>
      <c r="K35" s="127">
        <v>26.894141342337541</v>
      </c>
      <c r="L35" s="127">
        <v>27.84327526541146</v>
      </c>
    </row>
    <row r="36" spans="1:12" ht="12.75" customHeight="1">
      <c r="A36" s="18" t="s">
        <v>38</v>
      </c>
      <c r="B36" s="128">
        <v>16.304135642377087</v>
      </c>
      <c r="C36" s="128">
        <v>17.907083524648328</v>
      </c>
      <c r="D36" s="128">
        <v>18.92487361790706</v>
      </c>
      <c r="E36" s="128">
        <v>20.353847643551756</v>
      </c>
      <c r="F36" s="128">
        <v>21.499131495551403</v>
      </c>
      <c r="G36" s="128">
        <v>23.018313905658704</v>
      </c>
      <c r="H36" s="128">
        <v>24.757513860519403</v>
      </c>
      <c r="I36" s="129">
        <v>26.013697518918104</v>
      </c>
      <c r="J36" s="130">
        <v>27.153359112735309</v>
      </c>
      <c r="K36" s="131">
        <v>28.03609330726362</v>
      </c>
      <c r="L36" s="131">
        <v>29.165480788778208</v>
      </c>
    </row>
    <row r="37" spans="1:12" ht="12.75" customHeight="1">
      <c r="A37" s="19" t="s">
        <v>37</v>
      </c>
      <c r="B37" s="124">
        <v>14.516080216460962</v>
      </c>
      <c r="C37" s="124">
        <v>15.811438927862506</v>
      </c>
      <c r="D37" s="124">
        <v>16.642256577163007</v>
      </c>
      <c r="E37" s="124">
        <v>17.564808128097216</v>
      </c>
      <c r="F37" s="124">
        <v>18.334750797700693</v>
      </c>
      <c r="G37" s="124">
        <v>20.779294523814933</v>
      </c>
      <c r="H37" s="124">
        <v>22.028059128757164</v>
      </c>
      <c r="I37" s="125">
        <v>23.084020559442017</v>
      </c>
      <c r="J37" s="126">
        <v>24.564006518619415</v>
      </c>
      <c r="K37" s="127">
        <v>25.621296710194684</v>
      </c>
      <c r="L37" s="127">
        <v>26.674826374400773</v>
      </c>
    </row>
    <row r="38" spans="1:12" ht="12.75" customHeight="1">
      <c r="A38" s="18" t="s">
        <v>36</v>
      </c>
      <c r="B38" s="128">
        <v>14.995488382585156</v>
      </c>
      <c r="C38" s="128">
        <v>16.855564415081446</v>
      </c>
      <c r="D38" s="128">
        <v>17.928034578641633</v>
      </c>
      <c r="E38" s="128">
        <v>19.191581760481043</v>
      </c>
      <c r="F38" s="128">
        <v>20.224872417651394</v>
      </c>
      <c r="G38" s="128">
        <v>21.697581471613038</v>
      </c>
      <c r="H38" s="128">
        <v>23.54280510018215</v>
      </c>
      <c r="I38" s="129">
        <v>24.272797364547557</v>
      </c>
      <c r="J38" s="130">
        <v>25.244027044066176</v>
      </c>
      <c r="K38" s="131">
        <v>26.078347881626566</v>
      </c>
      <c r="L38" s="131">
        <v>27.11188168449198</v>
      </c>
    </row>
    <row r="39" spans="1:12" ht="12.75" customHeight="1">
      <c r="A39" s="19" t="s">
        <v>35</v>
      </c>
      <c r="B39" s="124">
        <v>11.745334796926453</v>
      </c>
      <c r="C39" s="124">
        <v>12.931261522254411</v>
      </c>
      <c r="D39" s="124">
        <v>14.263363754889177</v>
      </c>
      <c r="E39" s="124">
        <v>15.833120694054607</v>
      </c>
      <c r="F39" s="124">
        <v>16.065236933350455</v>
      </c>
      <c r="G39" s="124">
        <v>17.471466198419666</v>
      </c>
      <c r="H39" s="124">
        <v>19.568427030096537</v>
      </c>
      <c r="I39" s="125">
        <v>20.272534346029264</v>
      </c>
      <c r="J39" s="126">
        <v>22.51277427111512</v>
      </c>
      <c r="K39" s="127">
        <v>22.352357320099255</v>
      </c>
      <c r="L39" s="127">
        <v>22.785063569926919</v>
      </c>
    </row>
    <row r="40" spans="1:12" ht="12.75" customHeight="1">
      <c r="A40" s="18" t="s">
        <v>34</v>
      </c>
      <c r="B40" s="128">
        <v>21.365069581091014</v>
      </c>
      <c r="C40" s="128">
        <v>23.762261438211628</v>
      </c>
      <c r="D40" s="128">
        <v>24.935675627717149</v>
      </c>
      <c r="E40" s="128">
        <v>26.657188555180376</v>
      </c>
      <c r="F40" s="128">
        <v>28.070063150708314</v>
      </c>
      <c r="G40" s="128">
        <v>29.474296154804421</v>
      </c>
      <c r="H40" s="128">
        <v>31.154132831195327</v>
      </c>
      <c r="I40" s="129">
        <v>32.364427691530494</v>
      </c>
      <c r="J40" s="130">
        <v>33.164020767342045</v>
      </c>
      <c r="K40" s="131">
        <v>34.370862162212568</v>
      </c>
      <c r="L40" s="131">
        <v>35.027119611761343</v>
      </c>
    </row>
    <row r="41" spans="1:12" ht="12.75" customHeight="1">
      <c r="A41" s="19" t="s">
        <v>33</v>
      </c>
      <c r="B41" s="124">
        <v>15.298374356622329</v>
      </c>
      <c r="C41" s="124">
        <v>16.537979966611019</v>
      </c>
      <c r="D41" s="124">
        <v>17.05248920563908</v>
      </c>
      <c r="E41" s="124">
        <v>18.429144733413249</v>
      </c>
      <c r="F41" s="124">
        <v>19.085222028509897</v>
      </c>
      <c r="G41" s="124">
        <v>20.837204753288667</v>
      </c>
      <c r="H41" s="124">
        <v>22.273497833867019</v>
      </c>
      <c r="I41" s="125">
        <v>24.311416117963461</v>
      </c>
      <c r="J41" s="126">
        <v>26.377656988819659</v>
      </c>
      <c r="K41" s="127">
        <v>27.365661861074702</v>
      </c>
      <c r="L41" s="127">
        <v>28.368668499955646</v>
      </c>
    </row>
    <row r="42" spans="1:12" ht="12.75" customHeight="1">
      <c r="A42" s="18" t="s">
        <v>32</v>
      </c>
      <c r="B42" s="128">
        <v>15.619873447386922</v>
      </c>
      <c r="C42" s="128">
        <v>16.64005747585216</v>
      </c>
      <c r="D42" s="128">
        <v>18.171730313002218</v>
      </c>
      <c r="E42" s="128">
        <v>19.563995503452706</v>
      </c>
      <c r="F42" s="128">
        <v>19.977051061388408</v>
      </c>
      <c r="G42" s="128">
        <v>21.618384609626471</v>
      </c>
      <c r="H42" s="128">
        <v>23.261081683858379</v>
      </c>
      <c r="I42" s="129">
        <v>23.853274866012388</v>
      </c>
      <c r="J42" s="130">
        <v>25.570149643860677</v>
      </c>
      <c r="K42" s="131">
        <v>26.193311661141333</v>
      </c>
      <c r="L42" s="131">
        <v>27.241455486477104</v>
      </c>
    </row>
    <row r="43" spans="1:12" ht="12.75" customHeight="1">
      <c r="A43" s="22" t="s">
        <v>31</v>
      </c>
      <c r="B43" s="133">
        <v>20.044723570273099</v>
      </c>
      <c r="C43" s="133">
        <v>22.239747634069403</v>
      </c>
      <c r="D43" s="133">
        <v>22.76426481346013</v>
      </c>
      <c r="E43" s="133">
        <v>24.432417557216894</v>
      </c>
      <c r="F43" s="133">
        <v>25.783833840455088</v>
      </c>
      <c r="G43" s="133">
        <v>27.215756490599819</v>
      </c>
      <c r="H43" s="133">
        <v>29.269676582637594</v>
      </c>
      <c r="I43" s="132">
        <v>30.452674897119341</v>
      </c>
      <c r="J43" s="134">
        <v>31.369771376854366</v>
      </c>
      <c r="K43" s="135">
        <v>32.460526833878021</v>
      </c>
      <c r="L43" s="135">
        <v>33.076830103541354</v>
      </c>
    </row>
    <row r="44" spans="1:12" s="238" customFormat="1" ht="45" customHeight="1">
      <c r="A44" s="364" t="s">
        <v>93</v>
      </c>
      <c r="B44" s="364"/>
      <c r="C44" s="364"/>
      <c r="D44" s="364"/>
      <c r="E44" s="364"/>
      <c r="F44" s="364"/>
      <c r="G44" s="364"/>
      <c r="H44" s="364"/>
      <c r="I44" s="373"/>
      <c r="J44" s="374"/>
      <c r="K44" s="374"/>
      <c r="L44" s="374"/>
    </row>
    <row r="45" spans="1:12" s="238" customFormat="1" ht="12.75" customHeight="1">
      <c r="A45" s="364" t="s">
        <v>94</v>
      </c>
      <c r="B45" s="374"/>
      <c r="C45" s="374"/>
      <c r="D45" s="374"/>
      <c r="E45" s="374"/>
      <c r="F45" s="374"/>
      <c r="G45" s="374"/>
      <c r="H45" s="374"/>
      <c r="I45" s="374"/>
      <c r="J45" s="374"/>
      <c r="K45" s="374"/>
      <c r="L45" s="374"/>
    </row>
    <row r="46" spans="1:12" s="238" customFormat="1" ht="12.75" customHeight="1">
      <c r="A46" s="364" t="s">
        <v>89</v>
      </c>
      <c r="B46" s="364"/>
      <c r="C46" s="364"/>
      <c r="D46" s="364"/>
      <c r="E46" s="364"/>
      <c r="F46" s="364"/>
      <c r="G46" s="364"/>
      <c r="H46" s="364"/>
      <c r="I46" s="237"/>
      <c r="J46" s="237"/>
      <c r="K46" s="237"/>
      <c r="L46" s="237"/>
    </row>
  </sheetData>
  <mergeCells count="12">
    <mergeCell ref="A1:L1"/>
    <mergeCell ref="A46:H46"/>
    <mergeCell ref="A2:L2"/>
    <mergeCell ref="A3:A5"/>
    <mergeCell ref="B3:L3"/>
    <mergeCell ref="B4:L4"/>
    <mergeCell ref="A44:L44"/>
    <mergeCell ref="A45:L45"/>
    <mergeCell ref="B6:L6"/>
    <mergeCell ref="B7:L7"/>
    <mergeCell ref="B25:L25"/>
    <mergeCell ref="B26:L26"/>
  </mergeCells>
  <hyperlinks>
    <hyperlink ref="A1:H1" location="Inhalt!A1" display="Zurück zum Inhalt" xr:uid="{00000000-0004-0000-0100-000000000000}"/>
  </hyperlink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32"/>
  <sheetViews>
    <sheetView zoomScaleNormal="100" workbookViewId="0">
      <selection sqref="A1:AB1"/>
    </sheetView>
  </sheetViews>
  <sheetFormatPr baseColWidth="10" defaultColWidth="11.453125" defaultRowHeight="12.5"/>
  <cols>
    <col min="1" max="1" width="15.54296875" style="42" customWidth="1"/>
    <col min="2" max="19" width="10" style="213" customWidth="1"/>
    <col min="20" max="28" width="10" style="42" customWidth="1"/>
    <col min="29" max="29" width="12.26953125" style="42" customWidth="1"/>
    <col min="30" max="31" width="13.54296875" style="42" bestFit="1" customWidth="1"/>
    <col min="32" max="32" width="14.81640625" style="42" bestFit="1" customWidth="1"/>
    <col min="33" max="34" width="13.54296875" style="42" bestFit="1" customWidth="1"/>
    <col min="35" max="16384" width="11.453125" style="42"/>
  </cols>
  <sheetData>
    <row r="1" spans="1:34" s="211" customFormat="1" ht="24" customHeight="1">
      <c r="A1" s="385" t="s">
        <v>52</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row>
    <row r="2" spans="1:34" s="212" customFormat="1" ht="15" customHeight="1">
      <c r="A2" s="386" t="s">
        <v>323</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row>
    <row r="3" spans="1:34" ht="12.75" customHeight="1">
      <c r="A3" s="387" t="s">
        <v>324</v>
      </c>
      <c r="B3" s="389" t="s">
        <v>83</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1"/>
      <c r="AG3" s="391"/>
      <c r="AH3" s="391"/>
    </row>
    <row r="4" spans="1:34" ht="12.75" customHeight="1">
      <c r="A4" s="388"/>
      <c r="B4" s="392">
        <v>2009</v>
      </c>
      <c r="C4" s="392"/>
      <c r="D4" s="392"/>
      <c r="E4" s="393">
        <v>2010</v>
      </c>
      <c r="F4" s="394"/>
      <c r="G4" s="395"/>
      <c r="H4" s="396">
        <v>2011</v>
      </c>
      <c r="I4" s="396"/>
      <c r="J4" s="396"/>
      <c r="K4" s="393">
        <v>2012</v>
      </c>
      <c r="L4" s="394"/>
      <c r="M4" s="395"/>
      <c r="N4" s="393">
        <v>2013</v>
      </c>
      <c r="O4" s="397"/>
      <c r="P4" s="398"/>
      <c r="Q4" s="396">
        <v>2014</v>
      </c>
      <c r="R4" s="396"/>
      <c r="S4" s="393"/>
      <c r="T4" s="396" t="s">
        <v>325</v>
      </c>
      <c r="U4" s="396"/>
      <c r="V4" s="396"/>
      <c r="W4" s="396" t="s">
        <v>326</v>
      </c>
      <c r="X4" s="396"/>
      <c r="Y4" s="396"/>
      <c r="Z4" s="399">
        <v>2016</v>
      </c>
      <c r="AA4" s="400"/>
      <c r="AB4" s="401"/>
      <c r="AC4" s="399">
        <v>2017</v>
      </c>
      <c r="AD4" s="400"/>
      <c r="AE4" s="400"/>
      <c r="AF4" s="399">
        <v>2018</v>
      </c>
      <c r="AG4" s="400"/>
      <c r="AH4" s="400"/>
    </row>
    <row r="5" spans="1:34" ht="12.75" customHeight="1">
      <c r="A5" s="388"/>
      <c r="B5" s="299" t="s">
        <v>1</v>
      </c>
      <c r="C5" s="299" t="s">
        <v>84</v>
      </c>
      <c r="D5" s="300" t="s">
        <v>85</v>
      </c>
      <c r="E5" s="299" t="s">
        <v>1</v>
      </c>
      <c r="F5" s="299" t="s">
        <v>84</v>
      </c>
      <c r="G5" s="300" t="s">
        <v>85</v>
      </c>
      <c r="H5" s="299" t="s">
        <v>1</v>
      </c>
      <c r="I5" s="299" t="s">
        <v>84</v>
      </c>
      <c r="J5" s="300" t="s">
        <v>85</v>
      </c>
      <c r="K5" s="299" t="s">
        <v>1</v>
      </c>
      <c r="L5" s="299" t="s">
        <v>84</v>
      </c>
      <c r="M5" s="300" t="s">
        <v>85</v>
      </c>
      <c r="N5" s="299" t="s">
        <v>1</v>
      </c>
      <c r="O5" s="299" t="s">
        <v>84</v>
      </c>
      <c r="P5" s="300" t="s">
        <v>85</v>
      </c>
      <c r="Q5" s="299" t="s">
        <v>1</v>
      </c>
      <c r="R5" s="299" t="s">
        <v>84</v>
      </c>
      <c r="S5" s="299" t="s">
        <v>85</v>
      </c>
      <c r="T5" s="299" t="s">
        <v>1</v>
      </c>
      <c r="U5" s="299" t="s">
        <v>84</v>
      </c>
      <c r="V5" s="300" t="s">
        <v>85</v>
      </c>
      <c r="W5" s="299" t="s">
        <v>1</v>
      </c>
      <c r="X5" s="299" t="s">
        <v>84</v>
      </c>
      <c r="Y5" s="300" t="s">
        <v>85</v>
      </c>
      <c r="Z5" s="299" t="s">
        <v>1</v>
      </c>
      <c r="AA5" s="299" t="s">
        <v>84</v>
      </c>
      <c r="AB5" s="299" t="s">
        <v>85</v>
      </c>
      <c r="AC5" s="299" t="s">
        <v>1</v>
      </c>
      <c r="AD5" s="299" t="s">
        <v>84</v>
      </c>
      <c r="AE5" s="299" t="s">
        <v>85</v>
      </c>
      <c r="AF5" s="299" t="s">
        <v>1</v>
      </c>
      <c r="AG5" s="299" t="s">
        <v>84</v>
      </c>
      <c r="AH5" s="299" t="s">
        <v>85</v>
      </c>
    </row>
    <row r="6" spans="1:34" ht="12.75" customHeight="1">
      <c r="A6" s="301"/>
      <c r="B6" s="379" t="s">
        <v>50</v>
      </c>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84"/>
      <c r="AG6" s="384"/>
      <c r="AH6" s="384"/>
    </row>
    <row r="7" spans="1:34" ht="12.75" customHeight="1">
      <c r="A7" s="302"/>
      <c r="B7" s="378" t="s">
        <v>327</v>
      </c>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row>
    <row r="8" spans="1:34" ht="12.75" customHeight="1">
      <c r="A8" s="303" t="s">
        <v>1</v>
      </c>
      <c r="B8" s="23">
        <v>784047</v>
      </c>
      <c r="C8" s="23">
        <v>153141</v>
      </c>
      <c r="D8" s="23">
        <v>630906</v>
      </c>
      <c r="E8" s="23">
        <v>810231</v>
      </c>
      <c r="F8" s="23">
        <v>167659</v>
      </c>
      <c r="G8" s="23">
        <v>642572</v>
      </c>
      <c r="H8" s="23">
        <v>800173</v>
      </c>
      <c r="I8" s="23">
        <v>176719</v>
      </c>
      <c r="J8" s="23">
        <v>623454</v>
      </c>
      <c r="K8" s="23">
        <v>834359</v>
      </c>
      <c r="L8" s="23">
        <v>194275</v>
      </c>
      <c r="M8" s="23">
        <v>640084</v>
      </c>
      <c r="N8" s="23">
        <v>874578</v>
      </c>
      <c r="O8" s="23">
        <v>217545</v>
      </c>
      <c r="P8" s="23">
        <v>657033</v>
      </c>
      <c r="Q8" s="23">
        <v>932953</v>
      </c>
      <c r="R8" s="23">
        <v>244459</v>
      </c>
      <c r="S8" s="23">
        <v>688494</v>
      </c>
      <c r="T8" s="23">
        <v>451354</v>
      </c>
      <c r="U8" s="23">
        <v>121193</v>
      </c>
      <c r="V8" s="23">
        <v>330161</v>
      </c>
      <c r="W8" s="23">
        <v>497399</v>
      </c>
      <c r="X8" s="23">
        <v>136601</v>
      </c>
      <c r="Y8" s="24">
        <v>360798</v>
      </c>
      <c r="Z8" s="23">
        <v>1011422</v>
      </c>
      <c r="AA8" s="23">
        <v>285714</v>
      </c>
      <c r="AB8" s="23">
        <v>725708</v>
      </c>
      <c r="AC8" s="23">
        <v>1030705</v>
      </c>
      <c r="AD8" s="23">
        <v>299672</v>
      </c>
      <c r="AE8" s="23">
        <v>731033</v>
      </c>
      <c r="AF8" s="23">
        <v>1047354</v>
      </c>
      <c r="AG8" s="23">
        <v>313182</v>
      </c>
      <c r="AH8" s="23">
        <v>734172</v>
      </c>
    </row>
    <row r="9" spans="1:34" s="307" customFormat="1" ht="12.75" customHeight="1">
      <c r="A9" s="304" t="s">
        <v>328</v>
      </c>
      <c r="B9" s="305">
        <v>120373</v>
      </c>
      <c r="C9" s="305">
        <v>114674</v>
      </c>
      <c r="D9" s="305">
        <v>5699</v>
      </c>
      <c r="E9" s="305">
        <v>132873</v>
      </c>
      <c r="F9" s="305">
        <v>127667</v>
      </c>
      <c r="G9" s="305">
        <v>5206</v>
      </c>
      <c r="H9" s="305">
        <v>141183</v>
      </c>
      <c r="I9" s="305">
        <v>136238</v>
      </c>
      <c r="J9" s="305">
        <v>4945</v>
      </c>
      <c r="K9" s="305">
        <v>156932</v>
      </c>
      <c r="L9" s="305">
        <v>151866</v>
      </c>
      <c r="M9" s="305">
        <v>5066</v>
      </c>
      <c r="N9" s="305">
        <v>177754</v>
      </c>
      <c r="O9" s="305">
        <v>171702</v>
      </c>
      <c r="P9" s="305">
        <v>6052</v>
      </c>
      <c r="Q9" s="305">
        <v>200338</v>
      </c>
      <c r="R9" s="305">
        <v>194128</v>
      </c>
      <c r="S9" s="305">
        <v>6210</v>
      </c>
      <c r="T9" s="305">
        <v>100570</v>
      </c>
      <c r="U9" s="305">
        <v>97484</v>
      </c>
      <c r="V9" s="305">
        <v>3086</v>
      </c>
      <c r="W9" s="305">
        <v>105617</v>
      </c>
      <c r="X9" s="305">
        <v>102739</v>
      </c>
      <c r="Y9" s="306">
        <v>2878</v>
      </c>
      <c r="Z9" s="305">
        <v>219744</v>
      </c>
      <c r="AA9" s="305">
        <v>214180</v>
      </c>
      <c r="AB9" s="305">
        <v>5564</v>
      </c>
      <c r="AC9" s="305">
        <v>231035</v>
      </c>
      <c r="AD9" s="305">
        <v>225398</v>
      </c>
      <c r="AE9" s="305">
        <v>5637</v>
      </c>
      <c r="AF9" s="305">
        <v>241293</v>
      </c>
      <c r="AG9" s="305">
        <v>236180</v>
      </c>
      <c r="AH9" s="305">
        <v>5185</v>
      </c>
    </row>
    <row r="10" spans="1:34" s="307" customFormat="1" ht="12.75" customHeight="1">
      <c r="A10" s="308" t="s">
        <v>329</v>
      </c>
      <c r="B10" s="23">
        <v>47047</v>
      </c>
      <c r="C10" s="23">
        <v>22147</v>
      </c>
      <c r="D10" s="23">
        <v>24900</v>
      </c>
      <c r="E10" s="23">
        <v>50444</v>
      </c>
      <c r="F10" s="23">
        <v>24320</v>
      </c>
      <c r="G10" s="23">
        <v>26124</v>
      </c>
      <c r="H10" s="23">
        <v>50730</v>
      </c>
      <c r="I10" s="23">
        <v>24402</v>
      </c>
      <c r="J10" s="23">
        <v>26328</v>
      </c>
      <c r="K10" s="23">
        <v>54385</v>
      </c>
      <c r="L10" s="23">
        <v>26382</v>
      </c>
      <c r="M10" s="23">
        <v>28003</v>
      </c>
      <c r="N10" s="23">
        <v>60323</v>
      </c>
      <c r="O10" s="23">
        <v>29526</v>
      </c>
      <c r="P10" s="23">
        <v>30797</v>
      </c>
      <c r="Q10" s="23">
        <v>65995</v>
      </c>
      <c r="R10" s="23">
        <v>33026</v>
      </c>
      <c r="S10" s="23">
        <v>32969</v>
      </c>
      <c r="T10" s="23">
        <v>31558</v>
      </c>
      <c r="U10" s="23">
        <v>15441</v>
      </c>
      <c r="V10" s="23">
        <v>16117</v>
      </c>
      <c r="W10" s="23">
        <v>37477</v>
      </c>
      <c r="X10" s="23">
        <v>23222</v>
      </c>
      <c r="Y10" s="24">
        <v>14255</v>
      </c>
      <c r="Z10" s="23">
        <v>76267</v>
      </c>
      <c r="AA10" s="23">
        <v>47770</v>
      </c>
      <c r="AB10" s="23">
        <v>28497</v>
      </c>
      <c r="AC10" s="23">
        <v>78151</v>
      </c>
      <c r="AD10" s="23">
        <v>49695</v>
      </c>
      <c r="AE10" s="23">
        <v>28456</v>
      </c>
      <c r="AF10" s="23">
        <v>81695</v>
      </c>
      <c r="AG10" s="23">
        <v>53180</v>
      </c>
      <c r="AH10" s="23">
        <v>28515</v>
      </c>
    </row>
    <row r="11" spans="1:34" s="307" customFormat="1" ht="12.75" customHeight="1">
      <c r="A11" s="304" t="s">
        <v>330</v>
      </c>
      <c r="B11" s="305">
        <v>601829</v>
      </c>
      <c r="C11" s="305">
        <v>16290</v>
      </c>
      <c r="D11" s="305">
        <v>585539</v>
      </c>
      <c r="E11" s="305">
        <v>613095</v>
      </c>
      <c r="F11" s="305">
        <v>15649</v>
      </c>
      <c r="G11" s="305">
        <v>597446</v>
      </c>
      <c r="H11" s="305">
        <v>594828</v>
      </c>
      <c r="I11" s="305">
        <v>16046</v>
      </c>
      <c r="J11" s="305">
        <v>578782</v>
      </c>
      <c r="K11" s="305">
        <v>609474</v>
      </c>
      <c r="L11" s="305">
        <v>15995</v>
      </c>
      <c r="M11" s="305">
        <v>593479</v>
      </c>
      <c r="N11" s="305">
        <v>623427</v>
      </c>
      <c r="O11" s="305">
        <v>16295</v>
      </c>
      <c r="P11" s="305">
        <v>607132</v>
      </c>
      <c r="Q11" s="305">
        <v>653857</v>
      </c>
      <c r="R11" s="305">
        <v>17270</v>
      </c>
      <c r="S11" s="305">
        <v>636587</v>
      </c>
      <c r="T11" s="305">
        <v>313753</v>
      </c>
      <c r="U11" s="305">
        <v>8251</v>
      </c>
      <c r="V11" s="305">
        <v>305502</v>
      </c>
      <c r="W11" s="305">
        <v>278263</v>
      </c>
      <c r="X11" s="305">
        <v>8279</v>
      </c>
      <c r="Y11" s="306">
        <v>269984</v>
      </c>
      <c r="Z11" s="305">
        <v>546093</v>
      </c>
      <c r="AA11" s="305">
        <v>18281</v>
      </c>
      <c r="AB11" s="305">
        <v>527812</v>
      </c>
      <c r="AC11" s="305">
        <v>537634</v>
      </c>
      <c r="AD11" s="305">
        <v>19063</v>
      </c>
      <c r="AE11" s="305">
        <v>518571</v>
      </c>
      <c r="AF11" s="305">
        <v>526005</v>
      </c>
      <c r="AG11" s="305">
        <v>17965</v>
      </c>
      <c r="AH11" s="305">
        <v>508040</v>
      </c>
    </row>
    <row r="12" spans="1:34" s="307" customFormat="1" ht="12.75" customHeight="1">
      <c r="A12" s="308" t="s">
        <v>331</v>
      </c>
      <c r="B12" s="23">
        <v>14798</v>
      </c>
      <c r="C12" s="23">
        <v>30</v>
      </c>
      <c r="D12" s="23">
        <v>14768</v>
      </c>
      <c r="E12" s="23">
        <v>13817</v>
      </c>
      <c r="F12" s="23">
        <v>22</v>
      </c>
      <c r="G12" s="23">
        <v>13795</v>
      </c>
      <c r="H12" s="23">
        <v>13432</v>
      </c>
      <c r="I12" s="23">
        <v>33</v>
      </c>
      <c r="J12" s="23">
        <v>13399</v>
      </c>
      <c r="K12" s="23">
        <v>13568</v>
      </c>
      <c r="L12" s="23">
        <v>32</v>
      </c>
      <c r="M12" s="23">
        <v>13536</v>
      </c>
      <c r="N12" s="23">
        <v>13074</v>
      </c>
      <c r="O12" s="23">
        <v>22</v>
      </c>
      <c r="P12" s="23">
        <v>13052</v>
      </c>
      <c r="Q12" s="23">
        <v>12763</v>
      </c>
      <c r="R12" s="23">
        <v>35</v>
      </c>
      <c r="S12" s="23">
        <v>12728</v>
      </c>
      <c r="T12" s="23">
        <v>5473</v>
      </c>
      <c r="U12" s="23">
        <v>17</v>
      </c>
      <c r="V12" s="23">
        <v>5456</v>
      </c>
      <c r="W12" s="23">
        <v>12022</v>
      </c>
      <c r="X12" s="23">
        <v>478</v>
      </c>
      <c r="Y12" s="24">
        <v>11544</v>
      </c>
      <c r="Z12" s="23">
        <v>27342</v>
      </c>
      <c r="AA12" s="23">
        <v>1237</v>
      </c>
      <c r="AB12" s="23">
        <v>26105</v>
      </c>
      <c r="AC12" s="23">
        <v>29647</v>
      </c>
      <c r="AD12" s="23">
        <v>1241</v>
      </c>
      <c r="AE12" s="23">
        <v>28406</v>
      </c>
      <c r="AF12" s="23">
        <v>32222</v>
      </c>
      <c r="AG12" s="23">
        <v>1288</v>
      </c>
      <c r="AH12" s="23">
        <v>30934</v>
      </c>
    </row>
    <row r="13" spans="1:34" s="307" customFormat="1" ht="12.75" customHeight="1">
      <c r="A13" s="304" t="s">
        <v>332</v>
      </c>
      <c r="B13" s="305" t="s">
        <v>79</v>
      </c>
      <c r="C13" s="305" t="s">
        <v>79</v>
      </c>
      <c r="D13" s="305" t="s">
        <v>79</v>
      </c>
      <c r="E13" s="305" t="s">
        <v>79</v>
      </c>
      <c r="F13" s="305" t="s">
        <v>79</v>
      </c>
      <c r="G13" s="305" t="s">
        <v>79</v>
      </c>
      <c r="H13" s="305" t="s">
        <v>79</v>
      </c>
      <c r="I13" s="305" t="s">
        <v>79</v>
      </c>
      <c r="J13" s="305" t="s">
        <v>79</v>
      </c>
      <c r="K13" s="305" t="s">
        <v>79</v>
      </c>
      <c r="L13" s="305" t="s">
        <v>79</v>
      </c>
      <c r="M13" s="305" t="s">
        <v>79</v>
      </c>
      <c r="N13" s="305" t="s">
        <v>79</v>
      </c>
      <c r="O13" s="305" t="s">
        <v>79</v>
      </c>
      <c r="P13" s="305" t="s">
        <v>79</v>
      </c>
      <c r="Q13" s="305" t="s">
        <v>79</v>
      </c>
      <c r="R13" s="305" t="s">
        <v>79</v>
      </c>
      <c r="S13" s="305" t="s">
        <v>79</v>
      </c>
      <c r="T13" s="305" t="s">
        <v>79</v>
      </c>
      <c r="U13" s="305" t="s">
        <v>79</v>
      </c>
      <c r="V13" s="305" t="s">
        <v>79</v>
      </c>
      <c r="W13" s="305">
        <v>49752</v>
      </c>
      <c r="X13" s="305">
        <v>1211</v>
      </c>
      <c r="Y13" s="306">
        <v>48541</v>
      </c>
      <c r="Z13" s="305">
        <v>111254</v>
      </c>
      <c r="AA13" s="305">
        <v>2746</v>
      </c>
      <c r="AB13" s="305">
        <v>108508</v>
      </c>
      <c r="AC13" s="305">
        <v>122703</v>
      </c>
      <c r="AD13" s="305">
        <v>2569</v>
      </c>
      <c r="AE13" s="305">
        <v>120134</v>
      </c>
      <c r="AF13" s="305">
        <v>134165</v>
      </c>
      <c r="AG13" s="305">
        <v>2678</v>
      </c>
      <c r="AH13" s="305">
        <v>131487</v>
      </c>
    </row>
    <row r="14" spans="1:34" s="307" customFormat="1" ht="12.75" customHeight="1">
      <c r="A14" s="309" t="s">
        <v>333</v>
      </c>
      <c r="B14" s="310" t="s">
        <v>79</v>
      </c>
      <c r="C14" s="310" t="s">
        <v>79</v>
      </c>
      <c r="D14" s="311" t="s">
        <v>79</v>
      </c>
      <c r="E14" s="310" t="s">
        <v>79</v>
      </c>
      <c r="F14" s="310" t="s">
        <v>79</v>
      </c>
      <c r="G14" s="311" t="s">
        <v>79</v>
      </c>
      <c r="H14" s="310" t="s">
        <v>79</v>
      </c>
      <c r="I14" s="310" t="s">
        <v>79</v>
      </c>
      <c r="J14" s="311" t="s">
        <v>79</v>
      </c>
      <c r="K14" s="310" t="s">
        <v>79</v>
      </c>
      <c r="L14" s="310" t="s">
        <v>79</v>
      </c>
      <c r="M14" s="311" t="s">
        <v>79</v>
      </c>
      <c r="N14" s="310" t="s">
        <v>79</v>
      </c>
      <c r="O14" s="310" t="s">
        <v>79</v>
      </c>
      <c r="P14" s="310" t="s">
        <v>79</v>
      </c>
      <c r="Q14" s="310" t="s">
        <v>79</v>
      </c>
      <c r="R14" s="310" t="s">
        <v>79</v>
      </c>
      <c r="S14" s="311" t="s">
        <v>79</v>
      </c>
      <c r="T14" s="312" t="s">
        <v>79</v>
      </c>
      <c r="U14" s="312" t="s">
        <v>79</v>
      </c>
      <c r="V14" s="312" t="s">
        <v>79</v>
      </c>
      <c r="W14" s="312">
        <v>14268</v>
      </c>
      <c r="X14" s="312">
        <v>672</v>
      </c>
      <c r="Y14" s="312">
        <v>13596</v>
      </c>
      <c r="Z14" s="312">
        <v>30722</v>
      </c>
      <c r="AA14" s="312">
        <v>1500</v>
      </c>
      <c r="AB14" s="313">
        <v>29222</v>
      </c>
      <c r="AC14" s="311">
        <v>31535</v>
      </c>
      <c r="AD14" s="312">
        <v>1706</v>
      </c>
      <c r="AE14" s="313">
        <v>29829</v>
      </c>
      <c r="AF14" s="311">
        <v>31974</v>
      </c>
      <c r="AG14" s="311">
        <v>1963</v>
      </c>
      <c r="AH14" s="310">
        <v>30011</v>
      </c>
    </row>
    <row r="15" spans="1:34" s="307" customFormat="1" ht="12.75" customHeight="1">
      <c r="A15" s="314"/>
      <c r="B15" s="379" t="s">
        <v>334</v>
      </c>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row>
    <row r="16" spans="1:34" s="307" customFormat="1" ht="12.75" customHeight="1">
      <c r="A16" s="315" t="s">
        <v>1</v>
      </c>
      <c r="B16" s="24">
        <v>100</v>
      </c>
      <c r="C16" s="23">
        <v>100</v>
      </c>
      <c r="D16" s="23">
        <v>100</v>
      </c>
      <c r="E16" s="23">
        <v>100</v>
      </c>
      <c r="F16" s="23">
        <v>100</v>
      </c>
      <c r="G16" s="23">
        <v>100</v>
      </c>
      <c r="H16" s="23">
        <v>100</v>
      </c>
      <c r="I16" s="23">
        <v>100</v>
      </c>
      <c r="J16" s="23">
        <v>100</v>
      </c>
      <c r="K16" s="23">
        <v>100</v>
      </c>
      <c r="L16" s="23">
        <v>100</v>
      </c>
      <c r="M16" s="23">
        <v>100</v>
      </c>
      <c r="N16" s="23">
        <v>100</v>
      </c>
      <c r="O16" s="23">
        <v>100</v>
      </c>
      <c r="P16" s="23">
        <v>100</v>
      </c>
      <c r="Q16" s="23">
        <v>100</v>
      </c>
      <c r="R16" s="23">
        <v>100</v>
      </c>
      <c r="S16" s="23">
        <v>100</v>
      </c>
      <c r="T16" s="23">
        <v>100</v>
      </c>
      <c r="U16" s="23">
        <v>100</v>
      </c>
      <c r="V16" s="23">
        <v>100</v>
      </c>
      <c r="W16" s="23">
        <v>100</v>
      </c>
      <c r="X16" s="23">
        <v>100</v>
      </c>
      <c r="Y16" s="24">
        <v>100</v>
      </c>
      <c r="Z16" s="23">
        <v>100</v>
      </c>
      <c r="AA16" s="23">
        <v>100</v>
      </c>
      <c r="AB16" s="23">
        <v>100</v>
      </c>
      <c r="AC16" s="23">
        <v>100</v>
      </c>
      <c r="AD16" s="23">
        <v>100</v>
      </c>
      <c r="AE16" s="23">
        <v>100</v>
      </c>
      <c r="AF16" s="25">
        <v>100</v>
      </c>
      <c r="AG16" s="25">
        <v>100</v>
      </c>
      <c r="AH16" s="25">
        <v>100</v>
      </c>
    </row>
    <row r="17" spans="1:34" s="307" customFormat="1" ht="12.75" customHeight="1">
      <c r="A17" s="316" t="s">
        <v>328</v>
      </c>
      <c r="B17" s="317">
        <v>15.352778596181096</v>
      </c>
      <c r="C17" s="317">
        <v>74.881318523452251</v>
      </c>
      <c r="D17" s="317">
        <v>0.90330413722487979</v>
      </c>
      <c r="E17" s="317">
        <v>16.399397208944116</v>
      </c>
      <c r="F17" s="317">
        <v>76.146821822866656</v>
      </c>
      <c r="G17" s="317">
        <v>0.81018158276426611</v>
      </c>
      <c r="H17" s="317">
        <v>17.644059472139151</v>
      </c>
      <c r="I17" s="317">
        <v>77.093012070009451</v>
      </c>
      <c r="J17" s="317">
        <v>0.79316196543770667</v>
      </c>
      <c r="K17" s="317">
        <v>18.808690264023038</v>
      </c>
      <c r="L17" s="317">
        <v>78.170634409985837</v>
      </c>
      <c r="M17" s="317">
        <v>0.79145862105598641</v>
      </c>
      <c r="N17" s="317">
        <v>20.32454509489148</v>
      </c>
      <c r="O17" s="317">
        <v>78.927118527201273</v>
      </c>
      <c r="P17" s="317">
        <v>0.92111050738699574</v>
      </c>
      <c r="Q17" s="317">
        <v>21.473536180279179</v>
      </c>
      <c r="R17" s="317">
        <v>79.41127141974728</v>
      </c>
      <c r="S17" s="317">
        <v>0.90196864460692461</v>
      </c>
      <c r="T17" s="317">
        <v>22.28184529216535</v>
      </c>
      <c r="U17" s="317">
        <v>80.436988935004493</v>
      </c>
      <c r="V17" s="317">
        <v>0.93469549704538091</v>
      </c>
      <c r="W17" s="317">
        <v>21.2338585320839</v>
      </c>
      <c r="X17" s="317">
        <v>75.211016024772874</v>
      </c>
      <c r="Y17" s="318">
        <v>0.79767626206353692</v>
      </c>
      <c r="Z17" s="317">
        <v>21.72624285412024</v>
      </c>
      <c r="AA17" s="317">
        <v>74.963074963074959</v>
      </c>
      <c r="AB17" s="317">
        <v>0.76669955409062607</v>
      </c>
      <c r="AC17" s="317">
        <v>22.415240054137701</v>
      </c>
      <c r="AD17" s="317">
        <v>75.099999999999994</v>
      </c>
      <c r="AE17" s="317">
        <v>0.8</v>
      </c>
      <c r="AF17" s="317">
        <v>23</v>
      </c>
      <c r="AG17" s="317">
        <v>75.400000000000006</v>
      </c>
      <c r="AH17" s="317">
        <v>0.7</v>
      </c>
    </row>
    <row r="18" spans="1:34" s="307" customFormat="1" ht="12.75" customHeight="1">
      <c r="A18" s="319" t="s">
        <v>329</v>
      </c>
      <c r="B18" s="25">
        <v>6.0005331313046284</v>
      </c>
      <c r="C18" s="25">
        <v>14.461835824501604</v>
      </c>
      <c r="D18" s="25">
        <v>3.9467052144059496</v>
      </c>
      <c r="E18" s="25">
        <v>6.2258787925912484</v>
      </c>
      <c r="F18" s="25">
        <v>14.505633458388752</v>
      </c>
      <c r="G18" s="25">
        <v>4.0655366246895284</v>
      </c>
      <c r="H18" s="25">
        <v>6.3398790011659978</v>
      </c>
      <c r="I18" s="25">
        <v>13.808362428488167</v>
      </c>
      <c r="J18" s="25">
        <v>4.2229258293314347</v>
      </c>
      <c r="K18" s="25">
        <v>6.5181774272225743</v>
      </c>
      <c r="L18" s="25">
        <v>13.579719469823704</v>
      </c>
      <c r="M18" s="25">
        <v>4.3748945450909567</v>
      </c>
      <c r="N18" s="25">
        <v>6.8973836524586716</v>
      </c>
      <c r="O18" s="25">
        <v>13.572364338412743</v>
      </c>
      <c r="P18" s="25">
        <v>4.6872835915395417</v>
      </c>
      <c r="Q18" s="25">
        <v>7.0737754206267631</v>
      </c>
      <c r="R18" s="25">
        <v>13.50983191455418</v>
      </c>
      <c r="S18" s="25">
        <v>4.7885675111184707</v>
      </c>
      <c r="T18" s="25">
        <v>6.9918511855439416</v>
      </c>
      <c r="U18" s="25">
        <v>12.74083486670022</v>
      </c>
      <c r="V18" s="25">
        <v>4.8815577854440715</v>
      </c>
      <c r="W18" s="25">
        <v>7.534594962997514</v>
      </c>
      <c r="X18" s="25">
        <v>16.99987554995937</v>
      </c>
      <c r="Y18" s="26">
        <v>3.9509642514648085</v>
      </c>
      <c r="Z18" s="25">
        <v>7.5405715912843512</v>
      </c>
      <c r="AA18" s="25">
        <v>16.719516719516719</v>
      </c>
      <c r="AB18" s="25">
        <v>3.9267859800360476</v>
      </c>
      <c r="AC18" s="25">
        <v>7.6</v>
      </c>
      <c r="AD18" s="25">
        <v>16.600000000000001</v>
      </c>
      <c r="AE18" s="25">
        <v>3.9</v>
      </c>
      <c r="AF18" s="25">
        <v>7.8</v>
      </c>
      <c r="AG18" s="25">
        <v>17</v>
      </c>
      <c r="AH18" s="25">
        <v>3.9</v>
      </c>
    </row>
    <row r="19" spans="1:34" s="307" customFormat="1" ht="12.75" customHeight="1">
      <c r="A19" s="320" t="s">
        <v>330</v>
      </c>
      <c r="B19" s="317">
        <v>76.759301419430216</v>
      </c>
      <c r="C19" s="317">
        <v>10.637255862244597</v>
      </c>
      <c r="D19" s="317">
        <v>92.809229901126315</v>
      </c>
      <c r="E19" s="317">
        <v>75.66916101704328</v>
      </c>
      <c r="F19" s="317">
        <v>9.3338263976285205</v>
      </c>
      <c r="G19" s="317">
        <v>92.97728503576252</v>
      </c>
      <c r="H19" s="317">
        <v>74.337424531944961</v>
      </c>
      <c r="I19" s="317">
        <v>9.0799517878666141</v>
      </c>
      <c r="J19" s="317">
        <v>92.834756052571649</v>
      </c>
      <c r="K19" s="317">
        <v>73.046973784665838</v>
      </c>
      <c r="L19" s="317">
        <v>8.233174623600565</v>
      </c>
      <c r="M19" s="317">
        <v>92.718924391173658</v>
      </c>
      <c r="N19" s="317">
        <v>71.283178858832486</v>
      </c>
      <c r="O19" s="317">
        <v>7.4904042841710909</v>
      </c>
      <c r="P19" s="317">
        <v>92.405099896047844</v>
      </c>
      <c r="Q19" s="317">
        <v>70.084666644514783</v>
      </c>
      <c r="R19" s="317">
        <v>7.0645793364122413</v>
      </c>
      <c r="S19" s="317">
        <v>92.460791234201025</v>
      </c>
      <c r="T19" s="317">
        <v>69.513729799669449</v>
      </c>
      <c r="U19" s="317">
        <v>6.8081489855024628</v>
      </c>
      <c r="V19" s="317">
        <v>92.5312196170959</v>
      </c>
      <c r="W19" s="317">
        <v>55.943618704500807</v>
      </c>
      <c r="X19" s="317">
        <v>6.0607169786458375</v>
      </c>
      <c r="Y19" s="318">
        <v>74.829683091369674</v>
      </c>
      <c r="Z19" s="317">
        <v>53.992596562068066</v>
      </c>
      <c r="AA19" s="317">
        <v>6.3983563983563991</v>
      </c>
      <c r="AB19" s="317">
        <v>72.730629950338155</v>
      </c>
      <c r="AC19" s="317">
        <v>52.2</v>
      </c>
      <c r="AD19" s="317">
        <v>6.4</v>
      </c>
      <c r="AE19" s="317">
        <v>70.900000000000006</v>
      </c>
      <c r="AF19" s="321">
        <v>50.2</v>
      </c>
      <c r="AG19" s="317">
        <v>5.7</v>
      </c>
      <c r="AH19" s="317">
        <v>69.2</v>
      </c>
    </row>
    <row r="20" spans="1:34" s="307" customFormat="1" ht="12.75" customHeight="1">
      <c r="A20" s="319" t="s">
        <v>331</v>
      </c>
      <c r="B20" s="26">
        <v>1.8873868530840627</v>
      </c>
      <c r="C20" s="322">
        <v>1.9589789801555429E-2</v>
      </c>
      <c r="D20" s="322">
        <v>2.3407607472428538</v>
      </c>
      <c r="E20" s="322">
        <v>1.7053161382371202</v>
      </c>
      <c r="F20" s="322">
        <v>1.3121872371897722E-2</v>
      </c>
      <c r="G20" s="322">
        <v>2.1468411321999716</v>
      </c>
      <c r="H20" s="322">
        <v>1.6786369947498851</v>
      </c>
      <c r="I20" s="322">
        <v>1.8673713635772044E-2</v>
      </c>
      <c r="J20" s="322">
        <v>2.1491561526592178</v>
      </c>
      <c r="K20" s="322">
        <v>1.6261585240885519</v>
      </c>
      <c r="L20" s="322">
        <v>1.6471496589885472E-2</v>
      </c>
      <c r="M20" s="322">
        <v>2.1147224426793985</v>
      </c>
      <c r="N20" s="322">
        <v>1.4948923938173611</v>
      </c>
      <c r="O20" s="322">
        <v>1.0112850214898066E-2</v>
      </c>
      <c r="P20" s="322">
        <v>1.9865060050256227</v>
      </c>
      <c r="Q20" s="322">
        <v>1.3680217545792768</v>
      </c>
      <c r="R20" s="322">
        <v>1.431732928630159E-2</v>
      </c>
      <c r="S20" s="322">
        <v>1.8486726100735811</v>
      </c>
      <c r="T20" s="322">
        <v>1.2125737226212685</v>
      </c>
      <c r="U20" s="322">
        <v>1.4027212792818067E-2</v>
      </c>
      <c r="V20" s="322">
        <v>1.6525271004146462</v>
      </c>
      <c r="W20" s="322">
        <v>2.4169730940351708</v>
      </c>
      <c r="X20" s="322">
        <v>0.34992423188702865</v>
      </c>
      <c r="Y20" s="322">
        <v>3.1995742770192734</v>
      </c>
      <c r="Z20" s="322">
        <v>2.7033226487064748</v>
      </c>
      <c r="AA20" s="322">
        <v>0.43295043295043295</v>
      </c>
      <c r="AB20" s="323">
        <v>3.5971768259410117</v>
      </c>
      <c r="AC20" s="26">
        <v>2.9</v>
      </c>
      <c r="AD20" s="322">
        <v>0.4</v>
      </c>
      <c r="AE20" s="323">
        <v>3.9</v>
      </c>
      <c r="AF20" s="25">
        <v>3.1</v>
      </c>
      <c r="AG20" s="25">
        <v>0.4</v>
      </c>
      <c r="AH20" s="25">
        <v>4.2</v>
      </c>
    </row>
    <row r="21" spans="1:34" s="307" customFormat="1" ht="12.75" customHeight="1">
      <c r="A21" s="320" t="s">
        <v>332</v>
      </c>
      <c r="B21" s="318" t="s">
        <v>79</v>
      </c>
      <c r="C21" s="324" t="s">
        <v>79</v>
      </c>
      <c r="D21" s="324" t="s">
        <v>79</v>
      </c>
      <c r="E21" s="324" t="s">
        <v>79</v>
      </c>
      <c r="F21" s="324" t="s">
        <v>79</v>
      </c>
      <c r="G21" s="324" t="s">
        <v>79</v>
      </c>
      <c r="H21" s="324" t="s">
        <v>79</v>
      </c>
      <c r="I21" s="324" t="s">
        <v>79</v>
      </c>
      <c r="J21" s="324" t="s">
        <v>79</v>
      </c>
      <c r="K21" s="324" t="s">
        <v>79</v>
      </c>
      <c r="L21" s="324" t="s">
        <v>79</v>
      </c>
      <c r="M21" s="324" t="s">
        <v>79</v>
      </c>
      <c r="N21" s="324" t="s">
        <v>79</v>
      </c>
      <c r="O21" s="324" t="s">
        <v>79</v>
      </c>
      <c r="P21" s="324" t="s">
        <v>79</v>
      </c>
      <c r="Q21" s="324" t="s">
        <v>79</v>
      </c>
      <c r="R21" s="324" t="s">
        <v>79</v>
      </c>
      <c r="S21" s="324" t="s">
        <v>79</v>
      </c>
      <c r="T21" s="324" t="s">
        <v>79</v>
      </c>
      <c r="U21" s="324" t="s">
        <v>79</v>
      </c>
      <c r="V21" s="324" t="s">
        <v>79</v>
      </c>
      <c r="W21" s="324">
        <v>10.00243265466959</v>
      </c>
      <c r="X21" s="324">
        <v>0.88652352471797424</v>
      </c>
      <c r="Y21" s="324">
        <v>13.453788546499704</v>
      </c>
      <c r="Z21" s="324">
        <v>10.999760732908717</v>
      </c>
      <c r="AA21" s="324">
        <v>0.9611009611009611</v>
      </c>
      <c r="AB21" s="325">
        <v>14.952019269458239</v>
      </c>
      <c r="AC21" s="318">
        <v>11.8</v>
      </c>
      <c r="AD21" s="324">
        <v>0.9</v>
      </c>
      <c r="AE21" s="325">
        <v>16.399999999999999</v>
      </c>
      <c r="AF21" s="317">
        <v>12.8</v>
      </c>
      <c r="AG21" s="317">
        <v>0.9</v>
      </c>
      <c r="AH21" s="317">
        <v>17.899999999999999</v>
      </c>
    </row>
    <row r="22" spans="1:34" s="307" customFormat="1" ht="12.75" customHeight="1">
      <c r="A22" s="319" t="s">
        <v>333</v>
      </c>
      <c r="B22" s="25" t="s">
        <v>79</v>
      </c>
      <c r="C22" s="25" t="s">
        <v>79</v>
      </c>
      <c r="D22" s="25" t="s">
        <v>79</v>
      </c>
      <c r="E22" s="25" t="s">
        <v>79</v>
      </c>
      <c r="F22" s="25" t="s">
        <v>79</v>
      </c>
      <c r="G22" s="25" t="s">
        <v>79</v>
      </c>
      <c r="H22" s="25" t="s">
        <v>79</v>
      </c>
      <c r="I22" s="25" t="s">
        <v>79</v>
      </c>
      <c r="J22" s="25" t="s">
        <v>79</v>
      </c>
      <c r="K22" s="25" t="s">
        <v>79</v>
      </c>
      <c r="L22" s="25" t="s">
        <v>79</v>
      </c>
      <c r="M22" s="25" t="s">
        <v>79</v>
      </c>
      <c r="N22" s="25" t="s">
        <v>79</v>
      </c>
      <c r="O22" s="25" t="s">
        <v>79</v>
      </c>
      <c r="P22" s="25" t="s">
        <v>79</v>
      </c>
      <c r="Q22" s="25" t="s">
        <v>79</v>
      </c>
      <c r="R22" s="25" t="s">
        <v>79</v>
      </c>
      <c r="S22" s="25" t="s">
        <v>79</v>
      </c>
      <c r="T22" s="25" t="s">
        <v>79</v>
      </c>
      <c r="U22" s="25" t="s">
        <v>79</v>
      </c>
      <c r="V22" s="25" t="s">
        <v>79</v>
      </c>
      <c r="W22" s="25">
        <v>2.8685220517130112</v>
      </c>
      <c r="X22" s="25">
        <v>0.49194369001691063</v>
      </c>
      <c r="Y22" s="26">
        <v>3.7683135715829907</v>
      </c>
      <c r="Z22" s="25">
        <v>3.0375056109121612</v>
      </c>
      <c r="AA22" s="25">
        <v>0.52500052500052508</v>
      </c>
      <c r="AB22" s="25">
        <v>4.0266884201359225</v>
      </c>
      <c r="AC22" s="25">
        <v>3.1</v>
      </c>
      <c r="AD22" s="25">
        <v>0.6</v>
      </c>
      <c r="AE22" s="26">
        <v>4.0999999999999996</v>
      </c>
      <c r="AF22" s="326">
        <v>3.1</v>
      </c>
      <c r="AG22" s="326">
        <v>0.6</v>
      </c>
      <c r="AH22" s="327">
        <v>4.0999999999999996</v>
      </c>
    </row>
    <row r="23" spans="1:34" s="307" customFormat="1" ht="12.75" customHeight="1">
      <c r="A23" s="328"/>
      <c r="B23" s="380" t="s">
        <v>335</v>
      </c>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row>
    <row r="24" spans="1:34" s="334" customFormat="1" ht="12.75" customHeight="1">
      <c r="A24" s="329" t="s">
        <v>1</v>
      </c>
      <c r="B24" s="330">
        <v>10.089435964935776</v>
      </c>
      <c r="C24" s="330">
        <v>3.4882298012942323</v>
      </c>
      <c r="D24" s="326">
        <v>11.691759152710546</v>
      </c>
      <c r="E24" s="330">
        <v>9.9604544876708001</v>
      </c>
      <c r="F24" s="330">
        <v>3.3495010706254957</v>
      </c>
      <c r="G24" s="326">
        <v>11.685375335370978</v>
      </c>
      <c r="H24" s="330">
        <v>9.8245966809677405</v>
      </c>
      <c r="I24" s="330">
        <v>3.300035649816941</v>
      </c>
      <c r="J24" s="326">
        <v>11.673993590545573</v>
      </c>
      <c r="K24" s="330">
        <v>9.6953577536767739</v>
      </c>
      <c r="L24" s="330">
        <v>3.2044627461073221</v>
      </c>
      <c r="M24" s="330">
        <v>11.665440785896852</v>
      </c>
      <c r="N24" s="330">
        <v>9.5123728243793</v>
      </c>
      <c r="O24" s="330">
        <v>3.1269806246983385</v>
      </c>
      <c r="P24" s="326">
        <v>11.626589532032638</v>
      </c>
      <c r="Q24" s="327">
        <v>9.3798444294621479</v>
      </c>
      <c r="R24" s="330">
        <v>3.0758123039037222</v>
      </c>
      <c r="S24" s="326">
        <v>11.618175321789296</v>
      </c>
      <c r="T24" s="331">
        <v>9.3000000000000007</v>
      </c>
      <c r="U24" s="332">
        <v>3</v>
      </c>
      <c r="V24" s="333">
        <v>11.6</v>
      </c>
      <c r="W24" s="333">
        <v>10.5</v>
      </c>
      <c r="X24" s="333">
        <v>3.4</v>
      </c>
      <c r="Y24" s="333">
        <v>13.2</v>
      </c>
      <c r="Z24" s="333">
        <v>10.6</v>
      </c>
      <c r="AA24" s="333">
        <v>3.4</v>
      </c>
      <c r="AB24" s="331">
        <v>13.4</v>
      </c>
      <c r="AC24" s="333">
        <v>10.6</v>
      </c>
      <c r="AD24" s="333">
        <v>3.4</v>
      </c>
      <c r="AE24" s="331">
        <v>13.5</v>
      </c>
      <c r="AF24" s="333">
        <v>10.6</v>
      </c>
      <c r="AG24" s="333">
        <v>3.3</v>
      </c>
      <c r="AH24" s="332">
        <v>13.6</v>
      </c>
    </row>
    <row r="25" spans="1:34" s="307" customFormat="1" ht="12.75" customHeight="1">
      <c r="A25" s="328"/>
      <c r="B25" s="380" t="s">
        <v>336</v>
      </c>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row>
    <row r="26" spans="1:34" s="307" customFormat="1" ht="12.75" customHeight="1">
      <c r="A26" s="335" t="s">
        <v>1</v>
      </c>
      <c r="B26" s="336">
        <v>100</v>
      </c>
      <c r="C26" s="337">
        <v>6.752857434690096</v>
      </c>
      <c r="D26" s="338">
        <v>93.2471425653099</v>
      </c>
      <c r="E26" s="339">
        <v>100</v>
      </c>
      <c r="F26" s="337">
        <v>6.9585536739853406</v>
      </c>
      <c r="G26" s="337">
        <v>93.04144632601465</v>
      </c>
      <c r="H26" s="336">
        <v>100</v>
      </c>
      <c r="I26" s="337">
        <v>7.4182805378752352</v>
      </c>
      <c r="J26" s="338">
        <v>92.581719462124767</v>
      </c>
      <c r="K26" s="336">
        <v>100</v>
      </c>
      <c r="L26" s="337">
        <v>7.6958279646881493</v>
      </c>
      <c r="M26" s="338">
        <v>92.304172035311851</v>
      </c>
      <c r="N26" s="336">
        <v>100</v>
      </c>
      <c r="O26" s="337">
        <v>8.1768660677709875</v>
      </c>
      <c r="P26" s="338">
        <v>91.823133932229013</v>
      </c>
      <c r="Q26" s="336">
        <v>100</v>
      </c>
      <c r="R26" s="337">
        <v>8.5923203344458212</v>
      </c>
      <c r="S26" s="338">
        <v>91.40767966555417</v>
      </c>
      <c r="T26" s="340">
        <v>100</v>
      </c>
      <c r="U26" s="341">
        <v>8.6616084335205308</v>
      </c>
      <c r="V26" s="342">
        <v>91.239630186086202</v>
      </c>
      <c r="W26" s="343">
        <v>100</v>
      </c>
      <c r="X26" s="344">
        <v>8.8928013047683567</v>
      </c>
      <c r="Y26" s="344">
        <v>91.189292413420318</v>
      </c>
      <c r="Z26" s="343">
        <v>100</v>
      </c>
      <c r="AA26" s="344">
        <v>9.0609175208317758</v>
      </c>
      <c r="AB26" s="341">
        <v>90.704419404579767</v>
      </c>
      <c r="AC26" s="343">
        <v>100</v>
      </c>
      <c r="AD26" s="344">
        <f>(AD24*AD8)/(AC8*AC24)*100</f>
        <v>9.3257728978873491</v>
      </c>
      <c r="AE26" s="341">
        <f>(AE24*AE8)/(AC24*AC8)*100</f>
        <v>90.329686412661488</v>
      </c>
      <c r="AF26" s="345">
        <v>100</v>
      </c>
      <c r="AG26" s="346">
        <v>9.3000000000000007</v>
      </c>
      <c r="AH26" s="347">
        <v>89.9</v>
      </c>
    </row>
    <row r="27" spans="1:34" ht="12.75" customHeight="1">
      <c r="A27" s="381" t="s">
        <v>337</v>
      </c>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row>
    <row r="28" spans="1:34" s="348" customFormat="1" ht="13">
      <c r="A28" s="382" t="s">
        <v>338</v>
      </c>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row>
    <row r="29" spans="1:34" ht="12.75" customHeight="1">
      <c r="A29" s="377" t="s">
        <v>89</v>
      </c>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F29" s="349"/>
    </row>
    <row r="30" spans="1:34">
      <c r="AA30" s="350"/>
    </row>
    <row r="31" spans="1:34" ht="12.75" customHeight="1">
      <c r="A31" s="351"/>
      <c r="Q31" s="42"/>
      <c r="R31" s="42"/>
      <c r="S31" s="42"/>
    </row>
    <row r="32" spans="1:34">
      <c r="Q32" s="42"/>
      <c r="R32" s="42"/>
      <c r="S32" s="42"/>
    </row>
  </sheetData>
  <mergeCells count="23">
    <mergeCell ref="B6:AH6"/>
    <mergeCell ref="A1:AB1"/>
    <mergeCell ref="A2:AH2"/>
    <mergeCell ref="A3:A5"/>
    <mergeCell ref="B3:AH3"/>
    <mergeCell ref="B4:D4"/>
    <mergeCell ref="E4:G4"/>
    <mergeCell ref="H4:J4"/>
    <mergeCell ref="K4:M4"/>
    <mergeCell ref="N4:P4"/>
    <mergeCell ref="Q4:S4"/>
    <mergeCell ref="T4:V4"/>
    <mergeCell ref="W4:Y4"/>
    <mergeCell ref="Z4:AB4"/>
    <mergeCell ref="AC4:AE4"/>
    <mergeCell ref="AF4:AH4"/>
    <mergeCell ref="A29:AB29"/>
    <mergeCell ref="B7:AH7"/>
    <mergeCell ref="B15:AH15"/>
    <mergeCell ref="B23:AH23"/>
    <mergeCell ref="B25:AH25"/>
    <mergeCell ref="A27:AB27"/>
    <mergeCell ref="A28:AB28"/>
  </mergeCells>
  <hyperlinks>
    <hyperlink ref="A1:S1" location="Inhalt!A1" display="Zurück zum Inhalt" xr:uid="{00000000-0004-0000-0200-000000000000}"/>
  </hyperlinks>
  <pageMargins left="0.7" right="0.7" top="0.78740157499999996" bottom="0.78740157499999996"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7"/>
  <sheetViews>
    <sheetView zoomScaleNormal="100" workbookViewId="0">
      <selection sqref="A1:J1"/>
    </sheetView>
  </sheetViews>
  <sheetFormatPr baseColWidth="10" defaultColWidth="11.453125" defaultRowHeight="12.5"/>
  <cols>
    <col min="1" max="1" width="27.7265625" style="42" customWidth="1"/>
    <col min="2" max="5" width="10" style="42" customWidth="1"/>
    <col min="6" max="7" width="10" style="213" customWidth="1"/>
    <col min="8" max="8" width="10" style="42" customWidth="1"/>
    <col min="9" max="10" width="10" style="213" customWidth="1"/>
    <col min="11" max="16384" width="11.453125" style="42"/>
  </cols>
  <sheetData>
    <row r="1" spans="1:10" s="211" customFormat="1" ht="24" customHeight="1">
      <c r="A1" s="363" t="s">
        <v>52</v>
      </c>
      <c r="B1" s="363"/>
      <c r="C1" s="363"/>
      <c r="D1" s="363"/>
      <c r="E1" s="363"/>
      <c r="F1" s="363"/>
      <c r="G1" s="363"/>
      <c r="H1" s="363"/>
      <c r="I1" s="363"/>
      <c r="J1" s="363"/>
    </row>
    <row r="2" spans="1:10" s="238" customFormat="1" ht="30" customHeight="1">
      <c r="A2" s="403" t="s">
        <v>194</v>
      </c>
      <c r="B2" s="403"/>
      <c r="C2" s="403"/>
      <c r="D2" s="403"/>
      <c r="E2" s="403"/>
      <c r="F2" s="403"/>
      <c r="G2" s="403"/>
      <c r="H2" s="403"/>
      <c r="I2" s="403"/>
      <c r="J2" s="403"/>
    </row>
    <row r="3" spans="1:10" ht="12.75" customHeight="1">
      <c r="A3" s="406" t="s">
        <v>51</v>
      </c>
      <c r="B3" s="404" t="s">
        <v>82</v>
      </c>
      <c r="C3" s="405"/>
      <c r="D3" s="405"/>
      <c r="E3" s="405"/>
      <c r="F3" s="405"/>
      <c r="G3" s="405"/>
      <c r="H3" s="405"/>
      <c r="I3" s="405"/>
      <c r="J3" s="405"/>
    </row>
    <row r="4" spans="1:10" ht="12.75" customHeight="1">
      <c r="A4" s="407"/>
      <c r="B4" s="371" t="s">
        <v>83</v>
      </c>
      <c r="C4" s="372"/>
      <c r="D4" s="372"/>
      <c r="E4" s="372"/>
      <c r="F4" s="372"/>
      <c r="G4" s="372"/>
      <c r="H4" s="372"/>
      <c r="I4" s="372"/>
      <c r="J4" s="372"/>
    </row>
    <row r="5" spans="1:10" ht="12.75" customHeight="1">
      <c r="A5" s="407"/>
      <c r="B5" s="402">
        <v>2016</v>
      </c>
      <c r="C5" s="397"/>
      <c r="D5" s="398"/>
      <c r="E5" s="402">
        <v>2017</v>
      </c>
      <c r="F5" s="409"/>
      <c r="G5" s="410"/>
      <c r="H5" s="402">
        <v>2018</v>
      </c>
      <c r="I5" s="409"/>
      <c r="J5" s="409"/>
    </row>
    <row r="6" spans="1:10" ht="12.75" customHeight="1">
      <c r="A6" s="408"/>
      <c r="B6" s="16" t="s">
        <v>1</v>
      </c>
      <c r="C6" s="16" t="s">
        <v>84</v>
      </c>
      <c r="D6" s="16" t="s">
        <v>85</v>
      </c>
      <c r="E6" s="16" t="s">
        <v>1</v>
      </c>
      <c r="F6" s="16" t="s">
        <v>84</v>
      </c>
      <c r="G6" s="16" t="s">
        <v>85</v>
      </c>
      <c r="H6" s="16" t="s">
        <v>1</v>
      </c>
      <c r="I6" s="16" t="s">
        <v>84</v>
      </c>
      <c r="J6" s="116" t="s">
        <v>85</v>
      </c>
    </row>
    <row r="7" spans="1:10" s="14" customFormat="1" ht="12.75" customHeight="1">
      <c r="A7" s="17"/>
      <c r="B7" s="375" t="s">
        <v>173</v>
      </c>
      <c r="C7" s="375"/>
      <c r="D7" s="375"/>
      <c r="E7" s="375"/>
      <c r="F7" s="375"/>
      <c r="G7" s="375"/>
      <c r="H7" s="375"/>
      <c r="I7" s="375"/>
      <c r="J7" s="375"/>
    </row>
    <row r="8" spans="1:10" s="14" customFormat="1" ht="12.75" customHeight="1">
      <c r="A8" s="117"/>
      <c r="B8" s="376" t="s">
        <v>86</v>
      </c>
      <c r="C8" s="376"/>
      <c r="D8" s="376"/>
      <c r="E8" s="376"/>
      <c r="F8" s="376"/>
      <c r="G8" s="376"/>
      <c r="H8" s="376"/>
      <c r="I8" s="376"/>
      <c r="J8" s="376"/>
    </row>
    <row r="9" spans="1:10" ht="12.75" customHeight="1">
      <c r="A9" s="15" t="s">
        <v>4</v>
      </c>
      <c r="B9" s="124">
        <v>18.8</v>
      </c>
      <c r="C9" s="124">
        <v>10.199999999999999</v>
      </c>
      <c r="D9" s="124">
        <v>22.2</v>
      </c>
      <c r="E9" s="124">
        <v>20.100000000000001</v>
      </c>
      <c r="F9" s="124">
        <v>10.5</v>
      </c>
      <c r="G9" s="124">
        <v>24.1</v>
      </c>
      <c r="H9" s="124">
        <v>21.6</v>
      </c>
      <c r="I9" s="124">
        <v>11.3</v>
      </c>
      <c r="J9" s="127">
        <v>26</v>
      </c>
    </row>
    <row r="10" spans="1:10" ht="12.75" customHeight="1">
      <c r="A10" s="18" t="s">
        <v>46</v>
      </c>
      <c r="B10" s="128">
        <v>17.158415564027809</v>
      </c>
      <c r="C10" s="128">
        <v>9.1</v>
      </c>
      <c r="D10" s="128">
        <v>20.6</v>
      </c>
      <c r="E10" s="128">
        <v>19.386628501328971</v>
      </c>
      <c r="F10" s="128">
        <v>9.4181338225095637</v>
      </c>
      <c r="G10" s="128">
        <v>23.754030716757001</v>
      </c>
      <c r="H10" s="128">
        <v>21.2</v>
      </c>
      <c r="I10" s="128">
        <v>10</v>
      </c>
      <c r="J10" s="131">
        <v>26.3</v>
      </c>
    </row>
    <row r="11" spans="1:10" ht="12.75" customHeight="1">
      <c r="A11" s="19" t="s">
        <v>45</v>
      </c>
      <c r="B11" s="124">
        <v>15.003017781698315</v>
      </c>
      <c r="C11" s="124">
        <v>8.1999999999999993</v>
      </c>
      <c r="D11" s="124">
        <v>18.2</v>
      </c>
      <c r="E11" s="124">
        <v>16.28960815784847</v>
      </c>
      <c r="F11" s="124">
        <v>8.7149602429306139</v>
      </c>
      <c r="G11" s="124">
        <v>19.905320485965646</v>
      </c>
      <c r="H11" s="124">
        <v>17.7</v>
      </c>
      <c r="I11" s="124">
        <v>9.4</v>
      </c>
      <c r="J11" s="127">
        <v>21.8</v>
      </c>
    </row>
    <row r="12" spans="1:10" ht="12.75" customHeight="1">
      <c r="A12" s="18" t="s">
        <v>44</v>
      </c>
      <c r="B12" s="128">
        <v>18.760189573459716</v>
      </c>
      <c r="C12" s="128">
        <v>16.5</v>
      </c>
      <c r="D12" s="128">
        <v>19.8</v>
      </c>
      <c r="E12" s="128">
        <v>20.02433090024331</v>
      </c>
      <c r="F12" s="128">
        <v>17.319810358278822</v>
      </c>
      <c r="G12" s="128">
        <v>21.250033997878532</v>
      </c>
      <c r="H12" s="128">
        <v>20.9</v>
      </c>
      <c r="I12" s="128">
        <v>18</v>
      </c>
      <c r="J12" s="131">
        <v>22.3</v>
      </c>
    </row>
    <row r="13" spans="1:10" ht="12.75" customHeight="1">
      <c r="A13" s="19" t="s">
        <v>43</v>
      </c>
      <c r="B13" s="124">
        <v>15.429862630465191</v>
      </c>
      <c r="C13" s="124">
        <v>9.3000000000000007</v>
      </c>
      <c r="D13" s="124">
        <v>18.100000000000001</v>
      </c>
      <c r="E13" s="124">
        <v>15.985568336072015</v>
      </c>
      <c r="F13" s="124">
        <v>10.052910052910052</v>
      </c>
      <c r="G13" s="124">
        <v>18.6580310880829</v>
      </c>
      <c r="H13" s="124">
        <v>17.5</v>
      </c>
      <c r="I13" s="124">
        <v>11</v>
      </c>
      <c r="J13" s="127">
        <v>20.399999999999999</v>
      </c>
    </row>
    <row r="14" spans="1:10" ht="12.75" customHeight="1">
      <c r="A14" s="18" t="s">
        <v>42</v>
      </c>
      <c r="B14" s="128">
        <v>23.972269520797859</v>
      </c>
      <c r="C14" s="128">
        <v>13.9</v>
      </c>
      <c r="D14" s="128">
        <v>27.2</v>
      </c>
      <c r="E14" s="128">
        <v>23.031082028511335</v>
      </c>
      <c r="F14" s="128">
        <v>12.744651797906236</v>
      </c>
      <c r="G14" s="128">
        <v>26.583870460619398</v>
      </c>
      <c r="H14" s="128">
        <v>24.8</v>
      </c>
      <c r="I14" s="128">
        <v>14.1</v>
      </c>
      <c r="J14" s="131">
        <v>28.7</v>
      </c>
    </row>
    <row r="15" spans="1:10" ht="12.75" customHeight="1">
      <c r="A15" s="19" t="s">
        <v>41</v>
      </c>
      <c r="B15" s="124">
        <v>14.032613804823372</v>
      </c>
      <c r="C15" s="124">
        <v>10.9</v>
      </c>
      <c r="D15" s="124">
        <v>15.3</v>
      </c>
      <c r="E15" s="124">
        <v>15.117609208550798</v>
      </c>
      <c r="F15" s="124">
        <v>11.203221222169589</v>
      </c>
      <c r="G15" s="124">
        <v>16.810035842293907</v>
      </c>
      <c r="H15" s="124">
        <v>16.600000000000001</v>
      </c>
      <c r="I15" s="124">
        <v>12.4</v>
      </c>
      <c r="J15" s="127">
        <v>18.5</v>
      </c>
    </row>
    <row r="16" spans="1:10" ht="12.75" customHeight="1">
      <c r="A16" s="18" t="s">
        <v>40</v>
      </c>
      <c r="B16" s="128">
        <v>17.885271812035967</v>
      </c>
      <c r="C16" s="128">
        <v>10.3</v>
      </c>
      <c r="D16" s="128">
        <v>20.7</v>
      </c>
      <c r="E16" s="128">
        <v>18.806265285944736</v>
      </c>
      <c r="F16" s="128">
        <v>9.9702732034162231</v>
      </c>
      <c r="G16" s="128">
        <v>22.16973506960036</v>
      </c>
      <c r="H16" s="128">
        <v>19.8</v>
      </c>
      <c r="I16" s="128">
        <v>10.3</v>
      </c>
      <c r="J16" s="131">
        <v>23.5</v>
      </c>
    </row>
    <row r="17" spans="1:10" ht="12.75" customHeight="1">
      <c r="A17" s="19" t="s">
        <v>39</v>
      </c>
      <c r="B17" s="124">
        <v>13.138169155403411</v>
      </c>
      <c r="C17" s="124">
        <v>7.1</v>
      </c>
      <c r="D17" s="124">
        <v>15.3</v>
      </c>
      <c r="E17" s="124">
        <v>14.430424737870979</v>
      </c>
      <c r="F17" s="124">
        <v>8.0396475770925111</v>
      </c>
      <c r="G17" s="124">
        <v>16.781460173405719</v>
      </c>
      <c r="H17" s="124">
        <v>14.8</v>
      </c>
      <c r="I17" s="124">
        <v>8.1999999999999993</v>
      </c>
      <c r="J17" s="127">
        <v>17.399999999999999</v>
      </c>
    </row>
    <row r="18" spans="1:10" ht="12.75" customHeight="1">
      <c r="A18" s="18" t="s">
        <v>38</v>
      </c>
      <c r="B18" s="128">
        <v>22.261292652870438</v>
      </c>
      <c r="C18" s="128">
        <v>9.8000000000000007</v>
      </c>
      <c r="D18" s="128">
        <v>26.9</v>
      </c>
      <c r="E18" s="128">
        <v>23.287083991175333</v>
      </c>
      <c r="F18" s="128">
        <v>9.9351085253971814</v>
      </c>
      <c r="G18" s="128">
        <v>28.488819794557369</v>
      </c>
      <c r="H18" s="128">
        <v>24.8</v>
      </c>
      <c r="I18" s="128">
        <v>10.7</v>
      </c>
      <c r="J18" s="131">
        <v>30.6</v>
      </c>
    </row>
    <row r="19" spans="1:10" ht="12.75" customHeight="1">
      <c r="A19" s="19" t="s">
        <v>37</v>
      </c>
      <c r="B19" s="124">
        <v>19.97275800841583</v>
      </c>
      <c r="C19" s="124">
        <v>11</v>
      </c>
      <c r="D19" s="124">
        <v>22.9</v>
      </c>
      <c r="E19" s="124">
        <v>21.532579439430108</v>
      </c>
      <c r="F19" s="124">
        <v>11.269906084115966</v>
      </c>
      <c r="G19" s="124">
        <v>25.067771469490051</v>
      </c>
      <c r="H19" s="124">
        <v>23.3</v>
      </c>
      <c r="I19" s="124">
        <v>12.3</v>
      </c>
      <c r="J19" s="127">
        <v>27.3</v>
      </c>
    </row>
    <row r="20" spans="1:10" ht="12.75" customHeight="1">
      <c r="A20" s="18" t="s">
        <v>36</v>
      </c>
      <c r="B20" s="128">
        <v>24.265744907497989</v>
      </c>
      <c r="C20" s="128">
        <v>10.8</v>
      </c>
      <c r="D20" s="128">
        <v>28.8</v>
      </c>
      <c r="E20" s="128">
        <v>25.350223546944857</v>
      </c>
      <c r="F20" s="128">
        <v>10.360029390154299</v>
      </c>
      <c r="G20" s="128">
        <v>30.638518475850351</v>
      </c>
      <c r="H20" s="128">
        <v>27.5</v>
      </c>
      <c r="I20" s="128">
        <v>11.7</v>
      </c>
      <c r="J20" s="131">
        <v>33.4</v>
      </c>
    </row>
    <row r="21" spans="1:10" ht="12.75" customHeight="1">
      <c r="A21" s="19" t="s">
        <v>35</v>
      </c>
      <c r="B21" s="124">
        <v>19.166416190762448</v>
      </c>
      <c r="C21" s="124">
        <v>9.1999999999999993</v>
      </c>
      <c r="D21" s="124">
        <v>22.1</v>
      </c>
      <c r="E21" s="124">
        <v>19.821339950372209</v>
      </c>
      <c r="F21" s="124">
        <v>9.2362344582593252</v>
      </c>
      <c r="G21" s="124">
        <v>22.868464783331202</v>
      </c>
      <c r="H21" s="124">
        <v>21.5</v>
      </c>
      <c r="I21" s="124">
        <v>9.5</v>
      </c>
      <c r="J21" s="127">
        <v>25.1</v>
      </c>
    </row>
    <row r="22" spans="1:10" ht="12.75" customHeight="1">
      <c r="A22" s="18" t="s">
        <v>34</v>
      </c>
      <c r="B22" s="128">
        <v>22.553558375349091</v>
      </c>
      <c r="C22" s="128">
        <v>11.8</v>
      </c>
      <c r="D22" s="128">
        <v>27.9</v>
      </c>
      <c r="E22" s="128">
        <v>23.789187072229165</v>
      </c>
      <c r="F22" s="128">
        <v>12.105263157894736</v>
      </c>
      <c r="G22" s="128">
        <v>29.908215168651076</v>
      </c>
      <c r="H22" s="128">
        <v>25.3</v>
      </c>
      <c r="I22" s="128">
        <v>13.7</v>
      </c>
      <c r="J22" s="131">
        <v>31.5</v>
      </c>
    </row>
    <row r="23" spans="1:10" ht="12.75" customHeight="1">
      <c r="A23" s="19" t="s">
        <v>33</v>
      </c>
      <c r="B23" s="124">
        <v>17.490830350435282</v>
      </c>
      <c r="C23" s="124">
        <v>9</v>
      </c>
      <c r="D23" s="124">
        <v>20.5</v>
      </c>
      <c r="E23" s="124">
        <v>18.318042813455659</v>
      </c>
      <c r="F23" s="124">
        <v>9.4029374201787999</v>
      </c>
      <c r="G23" s="124">
        <v>21.676891615541923</v>
      </c>
      <c r="H23" s="124">
        <v>19.2</v>
      </c>
      <c r="I23" s="124">
        <v>10.3</v>
      </c>
      <c r="J23" s="127">
        <v>22.7</v>
      </c>
    </row>
    <row r="24" spans="1:10" ht="12.75" customHeight="1">
      <c r="A24" s="18" t="s">
        <v>32</v>
      </c>
      <c r="B24" s="128">
        <v>19.620335881853233</v>
      </c>
      <c r="C24" s="128">
        <v>11.5</v>
      </c>
      <c r="D24" s="128">
        <v>22.4</v>
      </c>
      <c r="E24" s="128">
        <v>21.220509189223986</v>
      </c>
      <c r="F24" s="128">
        <v>11.882526419267633</v>
      </c>
      <c r="G24" s="128">
        <v>24.534472984169902</v>
      </c>
      <c r="H24" s="128">
        <v>22.4</v>
      </c>
      <c r="I24" s="128">
        <v>11.4</v>
      </c>
      <c r="J24" s="131">
        <v>26.5</v>
      </c>
    </row>
    <row r="25" spans="1:10" ht="12.75" customHeight="1">
      <c r="A25" s="19" t="s">
        <v>31</v>
      </c>
      <c r="B25" s="133">
        <v>27.076693031125803</v>
      </c>
      <c r="C25" s="133">
        <v>10.8</v>
      </c>
      <c r="D25" s="133">
        <v>34.5</v>
      </c>
      <c r="E25" s="133">
        <v>27.625310075993227</v>
      </c>
      <c r="F25" s="133">
        <v>11.754002911208151</v>
      </c>
      <c r="G25" s="133">
        <v>35.253308459161666</v>
      </c>
      <c r="H25" s="133">
        <v>29.2</v>
      </c>
      <c r="I25" s="133">
        <v>12.5</v>
      </c>
      <c r="J25" s="135">
        <v>37.5</v>
      </c>
    </row>
    <row r="26" spans="1:10" s="14" customFormat="1" ht="12.75" customHeight="1">
      <c r="A26" s="17"/>
      <c r="B26" s="414" t="s">
        <v>232</v>
      </c>
      <c r="C26" s="414"/>
      <c r="D26" s="414"/>
      <c r="E26" s="414"/>
      <c r="F26" s="414"/>
      <c r="G26" s="414"/>
      <c r="H26" s="414"/>
      <c r="I26" s="414"/>
      <c r="J26" s="414"/>
    </row>
    <row r="27" spans="1:10" s="14" customFormat="1" ht="12.75" customHeight="1">
      <c r="A27" s="117"/>
      <c r="B27" s="376" t="s">
        <v>174</v>
      </c>
      <c r="C27" s="376"/>
      <c r="D27" s="376"/>
      <c r="E27" s="376"/>
      <c r="F27" s="376"/>
      <c r="G27" s="376"/>
      <c r="H27" s="376"/>
      <c r="I27" s="376"/>
      <c r="J27" s="376"/>
    </row>
    <row r="28" spans="1:10" ht="12.75" customHeight="1">
      <c r="A28" s="15" t="s">
        <v>4</v>
      </c>
      <c r="B28" s="124">
        <v>8.8000000000000007</v>
      </c>
      <c r="C28" s="124">
        <v>27.8</v>
      </c>
      <c r="D28" s="124">
        <v>5.4</v>
      </c>
      <c r="E28" s="124">
        <v>8.6</v>
      </c>
      <c r="F28" s="124">
        <v>27.3</v>
      </c>
      <c r="G28" s="124">
        <v>5.2</v>
      </c>
      <c r="H28" s="124">
        <v>8.4</v>
      </c>
      <c r="I28" s="124">
        <v>26.1</v>
      </c>
      <c r="J28" s="127">
        <v>5.2</v>
      </c>
    </row>
    <row r="29" spans="1:10" ht="12.75" customHeight="1">
      <c r="A29" s="20" t="s">
        <v>46</v>
      </c>
      <c r="B29" s="128">
        <v>8.5</v>
      </c>
      <c r="C29" s="128">
        <v>27</v>
      </c>
      <c r="D29" s="128">
        <v>5.0999999999999996</v>
      </c>
      <c r="E29" s="128">
        <v>7.6</v>
      </c>
      <c r="F29" s="128">
        <v>25.3</v>
      </c>
      <c r="G29" s="128">
        <v>4.5</v>
      </c>
      <c r="H29" s="128">
        <v>7</v>
      </c>
      <c r="I29" s="128">
        <v>23.2</v>
      </c>
      <c r="J29" s="131">
        <v>4.2</v>
      </c>
    </row>
    <row r="30" spans="1:10" ht="12.75" customHeight="1">
      <c r="A30" s="21" t="s">
        <v>45</v>
      </c>
      <c r="B30" s="124">
        <v>11</v>
      </c>
      <c r="C30" s="124">
        <v>30.8</v>
      </c>
      <c r="D30" s="124">
        <v>6.9</v>
      </c>
      <c r="E30" s="124">
        <v>10.6</v>
      </c>
      <c r="F30" s="124">
        <v>29.7</v>
      </c>
      <c r="G30" s="124">
        <v>6.6</v>
      </c>
      <c r="H30" s="124">
        <v>10.1</v>
      </c>
      <c r="I30" s="124">
        <v>27.6</v>
      </c>
      <c r="J30" s="127">
        <v>6.3</v>
      </c>
    </row>
    <row r="31" spans="1:10" ht="12.75" customHeight="1">
      <c r="A31" s="20" t="s">
        <v>44</v>
      </c>
      <c r="B31" s="128">
        <v>20.399999999999999</v>
      </c>
      <c r="C31" s="128">
        <v>36.1</v>
      </c>
      <c r="D31" s="128">
        <v>14.5</v>
      </c>
      <c r="E31" s="128">
        <v>19.899999999999999</v>
      </c>
      <c r="F31" s="128">
        <v>35.4</v>
      </c>
      <c r="G31" s="128">
        <v>14.2</v>
      </c>
      <c r="H31" s="128">
        <v>19.8</v>
      </c>
      <c r="I31" s="128">
        <v>34.6</v>
      </c>
      <c r="J31" s="131">
        <v>14.2</v>
      </c>
    </row>
    <row r="32" spans="1:10" ht="12.75" customHeight="1">
      <c r="A32" s="21" t="s">
        <v>43</v>
      </c>
      <c r="B32" s="124">
        <v>12.5</v>
      </c>
      <c r="C32" s="124">
        <v>31.6</v>
      </c>
      <c r="D32" s="124">
        <v>8.4</v>
      </c>
      <c r="E32" s="124">
        <v>13.8</v>
      </c>
      <c r="F32" s="124">
        <v>32.200000000000003</v>
      </c>
      <c r="G32" s="124">
        <v>9.3000000000000007</v>
      </c>
      <c r="H32" s="124">
        <v>14</v>
      </c>
      <c r="I32" s="124">
        <v>32.799999999999997</v>
      </c>
      <c r="J32" s="127">
        <v>9.4</v>
      </c>
    </row>
    <row r="33" spans="1:10" ht="12.75" customHeight="1">
      <c r="A33" s="20" t="s">
        <v>42</v>
      </c>
      <c r="B33" s="128">
        <v>5.9</v>
      </c>
      <c r="C33" s="128">
        <v>20.9</v>
      </c>
      <c r="D33" s="128">
        <v>3.5</v>
      </c>
      <c r="E33" s="128">
        <v>7</v>
      </c>
      <c r="F33" s="128">
        <v>23.2</v>
      </c>
      <c r="G33" s="128">
        <v>4.3</v>
      </c>
      <c r="H33" s="128">
        <v>6.5</v>
      </c>
      <c r="I33" s="128">
        <v>18.7</v>
      </c>
      <c r="J33" s="131">
        <v>4.3</v>
      </c>
    </row>
    <row r="34" spans="1:10" ht="12.75" customHeight="1">
      <c r="A34" s="21" t="s">
        <v>41</v>
      </c>
      <c r="B34" s="124">
        <v>17.899999999999999</v>
      </c>
      <c r="C34" s="124">
        <v>38.4</v>
      </c>
      <c r="D34" s="124">
        <v>11.8</v>
      </c>
      <c r="E34" s="124">
        <v>19.899999999999999</v>
      </c>
      <c r="F34" s="124">
        <v>43.4</v>
      </c>
      <c r="G34" s="124">
        <v>13.1</v>
      </c>
      <c r="H34" s="124">
        <v>17.7</v>
      </c>
      <c r="I34" s="124">
        <v>36.6</v>
      </c>
      <c r="J34" s="127">
        <v>12</v>
      </c>
    </row>
    <row r="35" spans="1:10" ht="12.75" customHeight="1">
      <c r="A35" s="20" t="s">
        <v>40</v>
      </c>
      <c r="B35" s="128">
        <v>8.4</v>
      </c>
      <c r="C35" s="128">
        <v>26.3</v>
      </c>
      <c r="D35" s="128">
        <v>5.0999999999999996</v>
      </c>
      <c r="E35" s="128">
        <v>8.1999999999999993</v>
      </c>
      <c r="F35" s="128">
        <v>27.4</v>
      </c>
      <c r="G35" s="128">
        <v>5</v>
      </c>
      <c r="H35" s="128">
        <v>8.1999999999999993</v>
      </c>
      <c r="I35" s="128">
        <v>27.5</v>
      </c>
      <c r="J35" s="131">
        <v>4.9000000000000004</v>
      </c>
    </row>
    <row r="36" spans="1:10" ht="12.75" customHeight="1">
      <c r="A36" s="21" t="s">
        <v>39</v>
      </c>
      <c r="B36" s="124">
        <v>9.1</v>
      </c>
      <c r="C36" s="124">
        <v>31.1</v>
      </c>
      <c r="D36" s="124">
        <v>5.5</v>
      </c>
      <c r="E36" s="124">
        <v>9.8000000000000007</v>
      </c>
      <c r="F36" s="124">
        <v>31</v>
      </c>
      <c r="G36" s="124">
        <v>6.1</v>
      </c>
      <c r="H36" s="124">
        <v>9.4</v>
      </c>
      <c r="I36" s="124">
        <v>29.3</v>
      </c>
      <c r="J36" s="127">
        <v>5.7</v>
      </c>
    </row>
    <row r="37" spans="1:10" ht="12.75" customHeight="1">
      <c r="A37" s="20" t="s">
        <v>38</v>
      </c>
      <c r="B37" s="128">
        <v>5.7</v>
      </c>
      <c r="C37" s="128">
        <v>22.9</v>
      </c>
      <c r="D37" s="128">
        <v>3.4</v>
      </c>
      <c r="E37" s="128">
        <v>5.4</v>
      </c>
      <c r="F37" s="128">
        <v>21.9</v>
      </c>
      <c r="G37" s="128">
        <v>3.2</v>
      </c>
      <c r="H37" s="128">
        <v>5.5</v>
      </c>
      <c r="I37" s="128">
        <v>20.9</v>
      </c>
      <c r="J37" s="131">
        <v>3.3</v>
      </c>
    </row>
    <row r="38" spans="1:10" ht="12.75" customHeight="1">
      <c r="A38" s="21" t="s">
        <v>37</v>
      </c>
      <c r="B38" s="124">
        <v>7.2</v>
      </c>
      <c r="C38" s="124">
        <v>25.6</v>
      </c>
      <c r="D38" s="124">
        <v>4.3</v>
      </c>
      <c r="E38" s="124">
        <v>6.9</v>
      </c>
      <c r="F38" s="124">
        <v>24.9</v>
      </c>
      <c r="G38" s="124">
        <v>4.0999999999999996</v>
      </c>
      <c r="H38" s="124">
        <v>7</v>
      </c>
      <c r="I38" s="124">
        <v>24.1</v>
      </c>
      <c r="J38" s="127">
        <v>4.2</v>
      </c>
    </row>
    <row r="39" spans="1:10" ht="12.75" customHeight="1">
      <c r="A39" s="20" t="s">
        <v>36</v>
      </c>
      <c r="B39" s="128">
        <v>5</v>
      </c>
      <c r="C39" s="128">
        <v>21.5</v>
      </c>
      <c r="D39" s="128">
        <v>2.9</v>
      </c>
      <c r="E39" s="128">
        <v>4.0999999999999996</v>
      </c>
      <c r="F39" s="128">
        <v>18.2</v>
      </c>
      <c r="G39" s="128">
        <v>2.4</v>
      </c>
      <c r="H39" s="128">
        <v>4.4000000000000004</v>
      </c>
      <c r="I39" s="128">
        <v>18</v>
      </c>
      <c r="J39" s="131">
        <v>2.6</v>
      </c>
    </row>
    <row r="40" spans="1:10" ht="12.75" customHeight="1">
      <c r="A40" s="21" t="s">
        <v>35</v>
      </c>
      <c r="B40" s="124">
        <v>4</v>
      </c>
      <c r="C40" s="124">
        <v>18.8</v>
      </c>
      <c r="D40" s="124">
        <v>2.2000000000000002</v>
      </c>
      <c r="E40" s="124">
        <v>3.8</v>
      </c>
      <c r="F40" s="124">
        <v>17.8</v>
      </c>
      <c r="G40" s="124">
        <v>2.1</v>
      </c>
      <c r="H40" s="124">
        <v>4.5</v>
      </c>
      <c r="I40" s="124">
        <v>20.8</v>
      </c>
      <c r="J40" s="127">
        <v>2.6</v>
      </c>
    </row>
    <row r="41" spans="1:10" ht="12.75" customHeight="1">
      <c r="A41" s="20" t="s">
        <v>34</v>
      </c>
      <c r="B41" s="128">
        <v>9.6</v>
      </c>
      <c r="C41" s="128">
        <v>26.5</v>
      </c>
      <c r="D41" s="128">
        <v>6</v>
      </c>
      <c r="E41" s="128">
        <v>9.3000000000000007</v>
      </c>
      <c r="F41" s="128">
        <v>25.7</v>
      </c>
      <c r="G41" s="128">
        <v>5.9</v>
      </c>
      <c r="H41" s="128">
        <v>10.3</v>
      </c>
      <c r="I41" s="128">
        <v>26.3</v>
      </c>
      <c r="J41" s="131">
        <v>6.6</v>
      </c>
    </row>
    <row r="42" spans="1:10" ht="12.75" customHeight="1">
      <c r="A42" s="21" t="s">
        <v>33</v>
      </c>
      <c r="B42" s="124">
        <v>6.5</v>
      </c>
      <c r="C42" s="124">
        <v>23.2</v>
      </c>
      <c r="D42" s="124">
        <v>3.8</v>
      </c>
      <c r="E42" s="124">
        <v>6.3</v>
      </c>
      <c r="F42" s="124">
        <v>22.2</v>
      </c>
      <c r="G42" s="124">
        <v>3.7</v>
      </c>
      <c r="H42" s="124">
        <v>7.5</v>
      </c>
      <c r="I42" s="124">
        <v>24.4</v>
      </c>
      <c r="J42" s="127">
        <v>4.5</v>
      </c>
    </row>
    <row r="43" spans="1:10" ht="12.75" customHeight="1">
      <c r="A43" s="20" t="s">
        <v>32</v>
      </c>
      <c r="B43" s="128">
        <v>8.1</v>
      </c>
      <c r="C43" s="128">
        <v>25.7</v>
      </c>
      <c r="D43" s="128">
        <v>5</v>
      </c>
      <c r="E43" s="128">
        <v>8.5</v>
      </c>
      <c r="F43" s="128">
        <v>28.2</v>
      </c>
      <c r="G43" s="128">
        <v>5.0999999999999996</v>
      </c>
      <c r="H43" s="128">
        <v>8.4</v>
      </c>
      <c r="I43" s="128">
        <v>30.1</v>
      </c>
      <c r="J43" s="131">
        <v>5</v>
      </c>
    </row>
    <row r="44" spans="1:10" ht="12.75" customHeight="1">
      <c r="A44" s="21" t="s">
        <v>31</v>
      </c>
      <c r="B44" s="133">
        <v>7</v>
      </c>
      <c r="C44" s="133">
        <v>26.9</v>
      </c>
      <c r="D44" s="133">
        <v>4.2</v>
      </c>
      <c r="E44" s="133">
        <v>7.9</v>
      </c>
      <c r="F44" s="133">
        <v>27.3</v>
      </c>
      <c r="G44" s="133">
        <v>4.7</v>
      </c>
      <c r="H44" s="133">
        <v>7.3</v>
      </c>
      <c r="I44" s="133">
        <v>24.8</v>
      </c>
      <c r="J44" s="135">
        <v>4.5</v>
      </c>
    </row>
    <row r="45" spans="1:10" s="241" customFormat="1" ht="21" customHeight="1">
      <c r="A45" s="412" t="s">
        <v>87</v>
      </c>
      <c r="B45" s="413"/>
      <c r="C45" s="413"/>
      <c r="D45" s="413"/>
      <c r="E45" s="413"/>
      <c r="F45" s="413"/>
      <c r="G45" s="413"/>
      <c r="H45" s="413"/>
      <c r="I45" s="413"/>
      <c r="J45" s="413"/>
    </row>
    <row r="46" spans="1:10" s="241" customFormat="1" ht="12.75" customHeight="1">
      <c r="A46" s="415" t="s">
        <v>88</v>
      </c>
      <c r="B46" s="415"/>
      <c r="C46" s="415"/>
      <c r="D46" s="415"/>
      <c r="E46" s="415"/>
      <c r="F46" s="415"/>
      <c r="G46" s="415"/>
      <c r="H46" s="415"/>
      <c r="I46" s="415"/>
      <c r="J46" s="415"/>
    </row>
    <row r="47" spans="1:10" s="241" customFormat="1" ht="12.75" customHeight="1">
      <c r="A47" s="411" t="s">
        <v>89</v>
      </c>
      <c r="B47" s="411"/>
      <c r="C47" s="411"/>
      <c r="D47" s="411"/>
      <c r="E47" s="411"/>
      <c r="F47" s="411"/>
      <c r="G47" s="411"/>
      <c r="H47" s="411"/>
      <c r="I47" s="411"/>
      <c r="J47" s="411"/>
    </row>
  </sheetData>
  <mergeCells count="15">
    <mergeCell ref="A47:J47"/>
    <mergeCell ref="B27:J27"/>
    <mergeCell ref="A45:J45"/>
    <mergeCell ref="B7:J7"/>
    <mergeCell ref="B8:J8"/>
    <mergeCell ref="B26:J26"/>
    <mergeCell ref="A46:J46"/>
    <mergeCell ref="B5:D5"/>
    <mergeCell ref="A1:J1"/>
    <mergeCell ref="A2:J2"/>
    <mergeCell ref="B3:J3"/>
    <mergeCell ref="B4:J4"/>
    <mergeCell ref="A3:A6"/>
    <mergeCell ref="E5:G5"/>
    <mergeCell ref="H5:J5"/>
  </mergeCells>
  <hyperlinks>
    <hyperlink ref="A1:J1" location="Inhalt!A1" display="Zurück zum Inhalt" xr:uid="{00000000-0004-0000-0300-000000000000}"/>
    <hyperlink ref="E1:G1" location="Inhalt!A1" display="Zurück zum Inhalt" xr:uid="{00000000-0004-0000-0300-000001000000}"/>
    <hyperlink ref="H1:J1" location="Inhalt!A1" display="Zurück zum Inhalt" xr:uid="{00000000-0004-0000-0300-000002000000}"/>
  </hyperlink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79"/>
  <sheetViews>
    <sheetView topLeftCell="A4" zoomScaleNormal="100" workbookViewId="0">
      <selection sqref="A1:V1"/>
    </sheetView>
  </sheetViews>
  <sheetFormatPr baseColWidth="10" defaultColWidth="10.81640625" defaultRowHeight="14"/>
  <cols>
    <col min="1" max="1" width="25.7265625" style="43" customWidth="1" collapsed="1"/>
    <col min="2" max="2" width="11.453125" style="43" customWidth="1" collapsed="1"/>
    <col min="3" max="3" width="10.7265625" style="43" customWidth="1" collapsed="1"/>
    <col min="4" max="6" width="9.453125" style="43" customWidth="1" collapsed="1"/>
    <col min="7" max="7" width="10.453125" style="224" customWidth="1" collapsed="1"/>
    <col min="8" max="8" width="10.453125" style="43" customWidth="1" collapsed="1"/>
    <col min="9" max="9" width="11" style="43" customWidth="1" collapsed="1"/>
    <col min="10" max="10" width="10.26953125" style="43" customWidth="1" collapsed="1"/>
    <col min="11" max="13" width="9.453125" style="43" customWidth="1" collapsed="1"/>
    <col min="14" max="14" width="9.7265625" style="224" customWidth="1" collapsed="1"/>
    <col min="15" max="15" width="10.453125" style="43" customWidth="1" collapsed="1"/>
    <col min="16" max="17" width="10.54296875" style="224" customWidth="1" collapsed="1"/>
    <col min="18" max="20" width="9.453125" style="224" customWidth="1" collapsed="1"/>
    <col min="21" max="21" width="8.81640625" style="224" customWidth="1" collapsed="1"/>
    <col min="22" max="22" width="9.453125" style="224" customWidth="1" collapsed="1"/>
    <col min="23" max="65" width="10.81640625" style="43"/>
    <col min="66" max="16384" width="10.81640625" style="43" collapsed="1"/>
  </cols>
  <sheetData>
    <row r="1" spans="1:22" s="211" customFormat="1" ht="24" customHeight="1">
      <c r="A1" s="385" t="s">
        <v>52</v>
      </c>
      <c r="B1" s="385"/>
      <c r="C1" s="385"/>
      <c r="D1" s="385"/>
      <c r="E1" s="385"/>
      <c r="F1" s="385"/>
      <c r="G1" s="385"/>
      <c r="H1" s="385"/>
      <c r="I1" s="385"/>
      <c r="J1" s="385"/>
      <c r="K1" s="385"/>
      <c r="L1" s="385"/>
      <c r="M1" s="385"/>
      <c r="N1" s="385"/>
      <c r="O1" s="385"/>
      <c r="P1" s="385"/>
      <c r="Q1" s="385"/>
      <c r="R1" s="385"/>
      <c r="S1" s="385"/>
      <c r="T1" s="385"/>
      <c r="U1" s="385"/>
      <c r="V1" s="385"/>
    </row>
    <row r="2" spans="1:22" ht="15" customHeight="1">
      <c r="A2" s="416" t="s">
        <v>315</v>
      </c>
      <c r="B2" s="416"/>
      <c r="C2" s="416"/>
      <c r="D2" s="416"/>
      <c r="E2" s="416"/>
      <c r="F2" s="416"/>
      <c r="G2" s="416"/>
      <c r="H2" s="416"/>
      <c r="I2" s="416"/>
      <c r="J2" s="416"/>
      <c r="K2" s="416"/>
      <c r="L2" s="416"/>
      <c r="M2" s="416"/>
      <c r="N2" s="416"/>
      <c r="O2" s="416"/>
      <c r="P2" s="416"/>
      <c r="Q2" s="416"/>
      <c r="R2" s="416"/>
      <c r="S2" s="416"/>
      <c r="T2" s="416"/>
      <c r="U2" s="416"/>
      <c r="V2" s="416"/>
    </row>
    <row r="3" spans="1:22" ht="12.75" customHeight="1">
      <c r="A3" s="387" t="s">
        <v>0</v>
      </c>
      <c r="B3" s="402">
        <v>2010</v>
      </c>
      <c r="C3" s="409"/>
      <c r="D3" s="409"/>
      <c r="E3" s="409"/>
      <c r="F3" s="409"/>
      <c r="G3" s="409"/>
      <c r="H3" s="410"/>
      <c r="I3" s="402">
        <v>2020</v>
      </c>
      <c r="J3" s="409"/>
      <c r="K3" s="409"/>
      <c r="L3" s="409"/>
      <c r="M3" s="409"/>
      <c r="N3" s="409"/>
      <c r="O3" s="410"/>
      <c r="P3" s="418" t="s">
        <v>217</v>
      </c>
      <c r="Q3" s="419"/>
      <c r="R3" s="419"/>
      <c r="S3" s="419"/>
      <c r="T3" s="419"/>
      <c r="U3" s="419"/>
      <c r="V3" s="419"/>
    </row>
    <row r="4" spans="1:22" ht="12.75" customHeight="1">
      <c r="A4" s="388"/>
      <c r="B4" s="420" t="s">
        <v>268</v>
      </c>
      <c r="C4" s="423" t="s">
        <v>2</v>
      </c>
      <c r="D4" s="424"/>
      <c r="E4" s="424"/>
      <c r="F4" s="424"/>
      <c r="G4" s="424"/>
      <c r="H4" s="425"/>
      <c r="I4" s="426" t="s">
        <v>268</v>
      </c>
      <c r="J4" s="423" t="s">
        <v>2</v>
      </c>
      <c r="K4" s="424"/>
      <c r="L4" s="424"/>
      <c r="M4" s="424"/>
      <c r="N4" s="424"/>
      <c r="O4" s="425"/>
      <c r="P4" s="426" t="s">
        <v>277</v>
      </c>
      <c r="Q4" s="423" t="s">
        <v>2</v>
      </c>
      <c r="R4" s="424"/>
      <c r="S4" s="424"/>
      <c r="T4" s="424"/>
      <c r="U4" s="424"/>
      <c r="V4" s="424"/>
    </row>
    <row r="5" spans="1:22" ht="12.75" customHeight="1">
      <c r="A5" s="388"/>
      <c r="B5" s="421"/>
      <c r="C5" s="430" t="s">
        <v>314</v>
      </c>
      <c r="D5" s="431"/>
      <c r="E5" s="431"/>
      <c r="F5" s="432"/>
      <c r="G5" s="433" t="s">
        <v>271</v>
      </c>
      <c r="H5" s="435" t="s">
        <v>272</v>
      </c>
      <c r="I5" s="427"/>
      <c r="J5" s="430" t="s">
        <v>314</v>
      </c>
      <c r="K5" s="431"/>
      <c r="L5" s="431"/>
      <c r="M5" s="432"/>
      <c r="N5" s="433" t="s">
        <v>275</v>
      </c>
      <c r="O5" s="435" t="s">
        <v>276</v>
      </c>
      <c r="P5" s="427"/>
      <c r="Q5" s="430" t="s">
        <v>314</v>
      </c>
      <c r="R5" s="431"/>
      <c r="S5" s="431"/>
      <c r="T5" s="432"/>
      <c r="U5" s="433" t="s">
        <v>275</v>
      </c>
      <c r="V5" s="435" t="s">
        <v>278</v>
      </c>
    </row>
    <row r="6" spans="1:22" ht="25.5" customHeight="1">
      <c r="A6" s="417"/>
      <c r="B6" s="422"/>
      <c r="C6" s="1" t="s">
        <v>254</v>
      </c>
      <c r="D6" s="2" t="s">
        <v>3</v>
      </c>
      <c r="E6" s="31" t="s">
        <v>269</v>
      </c>
      <c r="F6" s="31" t="s">
        <v>270</v>
      </c>
      <c r="G6" s="434"/>
      <c r="H6" s="435"/>
      <c r="I6" s="428"/>
      <c r="J6" s="1" t="s">
        <v>254</v>
      </c>
      <c r="K6" s="2" t="s">
        <v>3</v>
      </c>
      <c r="L6" s="31" t="s">
        <v>273</v>
      </c>
      <c r="M6" s="31" t="s">
        <v>274</v>
      </c>
      <c r="N6" s="434"/>
      <c r="O6" s="435"/>
      <c r="P6" s="428"/>
      <c r="Q6" s="1" t="s">
        <v>254</v>
      </c>
      <c r="R6" s="2" t="s">
        <v>3</v>
      </c>
      <c r="S6" s="31" t="s">
        <v>269</v>
      </c>
      <c r="T6" s="31" t="s">
        <v>274</v>
      </c>
      <c r="U6" s="434"/>
      <c r="V6" s="435"/>
    </row>
    <row r="7" spans="1:22" ht="12.75" customHeight="1">
      <c r="A7" s="57"/>
      <c r="B7" s="436" t="s">
        <v>4</v>
      </c>
      <c r="C7" s="436"/>
      <c r="D7" s="436"/>
      <c r="E7" s="436"/>
      <c r="F7" s="436"/>
      <c r="G7" s="436"/>
      <c r="H7" s="436"/>
      <c r="I7" s="436"/>
      <c r="J7" s="436"/>
      <c r="K7" s="436"/>
      <c r="L7" s="436"/>
      <c r="M7" s="436"/>
      <c r="N7" s="436"/>
      <c r="O7" s="436"/>
      <c r="P7" s="436"/>
      <c r="Q7" s="436"/>
      <c r="R7" s="436"/>
      <c r="S7" s="436"/>
      <c r="T7" s="436"/>
      <c r="U7" s="436"/>
      <c r="V7" s="436"/>
    </row>
    <row r="8" spans="1:22" ht="12.75" customHeight="1">
      <c r="A8" s="104"/>
      <c r="B8" s="437" t="s">
        <v>289</v>
      </c>
      <c r="C8" s="437"/>
      <c r="D8" s="437"/>
      <c r="E8" s="437"/>
      <c r="F8" s="437"/>
      <c r="G8" s="437"/>
      <c r="H8" s="437"/>
      <c r="I8" s="437"/>
      <c r="J8" s="437"/>
      <c r="K8" s="437"/>
      <c r="L8" s="437"/>
      <c r="M8" s="437"/>
      <c r="N8" s="437"/>
      <c r="O8" s="437"/>
      <c r="P8" s="437"/>
      <c r="Q8" s="437"/>
      <c r="R8" s="437"/>
      <c r="S8" s="437"/>
      <c r="T8" s="437"/>
      <c r="U8" s="437"/>
      <c r="V8" s="437"/>
    </row>
    <row r="9" spans="1:22" ht="12.75" customHeight="1">
      <c r="A9" s="33" t="s">
        <v>1</v>
      </c>
      <c r="B9" s="136">
        <v>3350</v>
      </c>
      <c r="C9" s="137">
        <v>1876</v>
      </c>
      <c r="D9" s="137">
        <v>649</v>
      </c>
      <c r="E9" s="137">
        <v>637</v>
      </c>
      <c r="F9" s="137">
        <v>591</v>
      </c>
      <c r="G9" s="138">
        <v>2701</v>
      </c>
      <c r="H9" s="137">
        <v>1474</v>
      </c>
      <c r="I9" s="215">
        <v>3559</v>
      </c>
      <c r="J9" s="215">
        <v>2069</v>
      </c>
      <c r="K9" s="215">
        <v>742</v>
      </c>
      <c r="L9" s="215">
        <v>704</v>
      </c>
      <c r="M9" s="215">
        <v>623</v>
      </c>
      <c r="N9" s="215">
        <v>2818</v>
      </c>
      <c r="O9" s="215">
        <v>1490</v>
      </c>
      <c r="P9" s="216">
        <v>210</v>
      </c>
      <c r="Q9" s="216">
        <v>193</v>
      </c>
      <c r="R9" s="216">
        <v>93</v>
      </c>
      <c r="S9" s="216">
        <v>68</v>
      </c>
      <c r="T9" s="216">
        <v>33</v>
      </c>
      <c r="U9" s="216">
        <v>117</v>
      </c>
      <c r="V9" s="216">
        <v>16</v>
      </c>
    </row>
    <row r="10" spans="1:22" ht="12.75" customHeight="1">
      <c r="A10" s="34" t="s">
        <v>5</v>
      </c>
      <c r="B10" s="139">
        <v>1803</v>
      </c>
      <c r="C10" s="139">
        <v>856</v>
      </c>
      <c r="D10" s="139">
        <v>255</v>
      </c>
      <c r="E10" s="139">
        <v>290</v>
      </c>
      <c r="F10" s="139">
        <v>312</v>
      </c>
      <c r="G10" s="139">
        <v>1549</v>
      </c>
      <c r="H10" s="139">
        <v>947</v>
      </c>
      <c r="I10" s="139">
        <v>2273</v>
      </c>
      <c r="J10" s="139">
        <v>1173</v>
      </c>
      <c r="K10" s="139">
        <v>402</v>
      </c>
      <c r="L10" s="139">
        <v>366</v>
      </c>
      <c r="M10" s="139">
        <v>406</v>
      </c>
      <c r="N10" s="139">
        <v>1871</v>
      </c>
      <c r="O10" s="139">
        <v>1100</v>
      </c>
      <c r="P10" s="140">
        <v>470</v>
      </c>
      <c r="Q10" s="140">
        <v>317</v>
      </c>
      <c r="R10" s="140">
        <v>147</v>
      </c>
      <c r="S10" s="140">
        <v>76</v>
      </c>
      <c r="T10" s="140">
        <v>94</v>
      </c>
      <c r="U10" s="140">
        <v>323</v>
      </c>
      <c r="V10" s="140">
        <v>153</v>
      </c>
    </row>
    <row r="11" spans="1:22" ht="24" customHeight="1">
      <c r="A11" s="3" t="s">
        <v>6</v>
      </c>
      <c r="B11" s="137">
        <v>1576</v>
      </c>
      <c r="C11" s="137">
        <v>637</v>
      </c>
      <c r="D11" s="137">
        <v>77</v>
      </c>
      <c r="E11" s="137">
        <v>260</v>
      </c>
      <c r="F11" s="137">
        <v>300</v>
      </c>
      <c r="G11" s="137">
        <v>1498</v>
      </c>
      <c r="H11" s="137">
        <v>939</v>
      </c>
      <c r="I11" s="137">
        <v>1882</v>
      </c>
      <c r="J11" s="137">
        <v>794</v>
      </c>
      <c r="K11" s="137">
        <v>89</v>
      </c>
      <c r="L11" s="137">
        <v>316</v>
      </c>
      <c r="M11" s="137">
        <v>389</v>
      </c>
      <c r="N11" s="137">
        <v>1793</v>
      </c>
      <c r="O11" s="137">
        <v>1088</v>
      </c>
      <c r="P11" s="216">
        <v>306</v>
      </c>
      <c r="Q11" s="216">
        <v>157</v>
      </c>
      <c r="R11" s="216">
        <v>11</v>
      </c>
      <c r="S11" s="216">
        <v>56</v>
      </c>
      <c r="T11" s="216">
        <v>89</v>
      </c>
      <c r="U11" s="216">
        <v>295</v>
      </c>
      <c r="V11" s="216">
        <v>149</v>
      </c>
    </row>
    <row r="12" spans="1:22" ht="12.75" customHeight="1">
      <c r="A12" s="32" t="s">
        <v>7</v>
      </c>
      <c r="B12" s="139">
        <v>325</v>
      </c>
      <c r="C12" s="139">
        <v>146</v>
      </c>
      <c r="D12" s="139">
        <v>25</v>
      </c>
      <c r="E12" s="139">
        <v>63</v>
      </c>
      <c r="F12" s="139">
        <v>58</v>
      </c>
      <c r="G12" s="139">
        <v>300</v>
      </c>
      <c r="H12" s="139">
        <v>179</v>
      </c>
      <c r="I12" s="139">
        <v>353</v>
      </c>
      <c r="J12" s="139">
        <v>161</v>
      </c>
      <c r="K12" s="139">
        <v>30</v>
      </c>
      <c r="L12" s="139">
        <v>62</v>
      </c>
      <c r="M12" s="139">
        <v>68</v>
      </c>
      <c r="N12" s="139">
        <v>323</v>
      </c>
      <c r="O12" s="139">
        <v>192</v>
      </c>
      <c r="P12" s="140">
        <v>28</v>
      </c>
      <c r="Q12" s="140">
        <v>15</v>
      </c>
      <c r="R12" s="140">
        <v>5</v>
      </c>
      <c r="S12" s="140">
        <v>0</v>
      </c>
      <c r="T12" s="140">
        <v>10</v>
      </c>
      <c r="U12" s="140">
        <v>23</v>
      </c>
      <c r="V12" s="140">
        <v>13</v>
      </c>
    </row>
    <row r="13" spans="1:22" ht="12.75" customHeight="1">
      <c r="A13" s="35" t="s">
        <v>8</v>
      </c>
      <c r="B13" s="137">
        <v>133</v>
      </c>
      <c r="C13" s="137">
        <v>54</v>
      </c>
      <c r="D13" s="137">
        <v>8</v>
      </c>
      <c r="E13" s="137">
        <v>20</v>
      </c>
      <c r="F13" s="137">
        <v>26</v>
      </c>
      <c r="G13" s="137">
        <v>126</v>
      </c>
      <c r="H13" s="137">
        <v>80</v>
      </c>
      <c r="I13" s="137">
        <v>253</v>
      </c>
      <c r="J13" s="137">
        <v>102</v>
      </c>
      <c r="K13" s="137" t="s">
        <v>175</v>
      </c>
      <c r="L13" s="137">
        <v>39</v>
      </c>
      <c r="M13" s="137">
        <v>52</v>
      </c>
      <c r="N13" s="137">
        <v>241</v>
      </c>
      <c r="O13" s="137">
        <v>151</v>
      </c>
      <c r="P13" s="216">
        <v>120</v>
      </c>
      <c r="Q13" s="216">
        <v>49</v>
      </c>
      <c r="R13" s="216" t="s">
        <v>176</v>
      </c>
      <c r="S13" s="216">
        <v>19</v>
      </c>
      <c r="T13" s="216">
        <v>26</v>
      </c>
      <c r="U13" s="216">
        <v>115</v>
      </c>
      <c r="V13" s="216">
        <v>71</v>
      </c>
    </row>
    <row r="14" spans="1:22" ht="12.75" customHeight="1">
      <c r="A14" s="32" t="s">
        <v>9</v>
      </c>
      <c r="B14" s="139">
        <v>597</v>
      </c>
      <c r="C14" s="139">
        <v>223</v>
      </c>
      <c r="D14" s="139">
        <v>18</v>
      </c>
      <c r="E14" s="139">
        <v>89</v>
      </c>
      <c r="F14" s="139">
        <v>115</v>
      </c>
      <c r="G14" s="139">
        <v>579</v>
      </c>
      <c r="H14" s="139">
        <v>375</v>
      </c>
      <c r="I14" s="139">
        <v>859</v>
      </c>
      <c r="J14" s="139">
        <v>354</v>
      </c>
      <c r="K14" s="139">
        <v>26</v>
      </c>
      <c r="L14" s="139">
        <v>144</v>
      </c>
      <c r="M14" s="139">
        <v>184</v>
      </c>
      <c r="N14" s="139">
        <v>833</v>
      </c>
      <c r="O14" s="139">
        <v>505</v>
      </c>
      <c r="P14" s="140">
        <v>261</v>
      </c>
      <c r="Q14" s="140">
        <v>131</v>
      </c>
      <c r="R14" s="140">
        <v>7</v>
      </c>
      <c r="S14" s="140">
        <v>55</v>
      </c>
      <c r="T14" s="140">
        <v>69</v>
      </c>
      <c r="U14" s="140">
        <v>254</v>
      </c>
      <c r="V14" s="140">
        <v>130</v>
      </c>
    </row>
    <row r="15" spans="1:22" ht="12.75" customHeight="1">
      <c r="A15" s="35" t="s">
        <v>255</v>
      </c>
      <c r="B15" s="137">
        <v>519</v>
      </c>
      <c r="C15" s="137">
        <v>214</v>
      </c>
      <c r="D15" s="137">
        <v>26</v>
      </c>
      <c r="E15" s="137">
        <v>88</v>
      </c>
      <c r="F15" s="137">
        <v>101</v>
      </c>
      <c r="G15" s="137">
        <v>493</v>
      </c>
      <c r="H15" s="137">
        <v>305</v>
      </c>
      <c r="I15" s="137">
        <v>412</v>
      </c>
      <c r="J15" s="137">
        <v>175</v>
      </c>
      <c r="K15" s="137">
        <v>21</v>
      </c>
      <c r="L15" s="137">
        <v>70</v>
      </c>
      <c r="M15" s="137">
        <v>84</v>
      </c>
      <c r="N15" s="137">
        <v>391</v>
      </c>
      <c r="O15" s="137">
        <v>237</v>
      </c>
      <c r="P15" s="216">
        <v>-108</v>
      </c>
      <c r="Q15" s="216">
        <v>-40</v>
      </c>
      <c r="R15" s="216">
        <v>-5</v>
      </c>
      <c r="S15" s="216">
        <v>-18</v>
      </c>
      <c r="T15" s="216">
        <v>-17</v>
      </c>
      <c r="U15" s="216">
        <v>-102</v>
      </c>
      <c r="V15" s="216">
        <v>-68</v>
      </c>
    </row>
    <row r="16" spans="1:22" s="242" customFormat="1" ht="12.75" customHeight="1">
      <c r="A16" s="36" t="s">
        <v>253</v>
      </c>
      <c r="B16" s="139">
        <v>228</v>
      </c>
      <c r="C16" s="139">
        <v>220</v>
      </c>
      <c r="D16" s="139">
        <v>177</v>
      </c>
      <c r="E16" s="139">
        <v>30</v>
      </c>
      <c r="F16" s="139">
        <v>12</v>
      </c>
      <c r="G16" s="139">
        <v>50</v>
      </c>
      <c r="H16" s="139">
        <v>8</v>
      </c>
      <c r="I16" s="139">
        <v>392</v>
      </c>
      <c r="J16" s="139">
        <v>380</v>
      </c>
      <c r="K16" s="139">
        <v>313</v>
      </c>
      <c r="L16" s="139">
        <v>50</v>
      </c>
      <c r="M16" s="139" t="s">
        <v>123</v>
      </c>
      <c r="N16" s="139">
        <v>78</v>
      </c>
      <c r="O16" s="139" t="s">
        <v>175</v>
      </c>
      <c r="P16" s="140">
        <v>164</v>
      </c>
      <c r="Q16" s="140">
        <v>160</v>
      </c>
      <c r="R16" s="140">
        <v>136</v>
      </c>
      <c r="S16" s="140">
        <v>20</v>
      </c>
      <c r="T16" s="140" t="s">
        <v>176</v>
      </c>
      <c r="U16" s="140">
        <v>28</v>
      </c>
      <c r="V16" s="140" t="s">
        <v>176</v>
      </c>
    </row>
    <row r="17" spans="1:22" ht="12.75" customHeight="1">
      <c r="A17" s="37" t="s">
        <v>10</v>
      </c>
      <c r="B17" s="137">
        <v>173</v>
      </c>
      <c r="C17" s="137">
        <v>62</v>
      </c>
      <c r="D17" s="137">
        <v>9</v>
      </c>
      <c r="E17" s="137">
        <v>23</v>
      </c>
      <c r="F17" s="137">
        <v>29</v>
      </c>
      <c r="G17" s="137">
        <v>163</v>
      </c>
      <c r="H17" s="137">
        <v>111</v>
      </c>
      <c r="I17" s="137">
        <v>86</v>
      </c>
      <c r="J17" s="137">
        <v>38</v>
      </c>
      <c r="K17" s="137" t="s">
        <v>218</v>
      </c>
      <c r="L17" s="137">
        <v>17</v>
      </c>
      <c r="M17" s="137" t="s">
        <v>177</v>
      </c>
      <c r="N17" s="137">
        <v>82</v>
      </c>
      <c r="O17" s="137">
        <v>49</v>
      </c>
      <c r="P17" s="216">
        <v>-86</v>
      </c>
      <c r="Q17" s="216">
        <v>-24</v>
      </c>
      <c r="R17" s="216" t="s">
        <v>218</v>
      </c>
      <c r="S17" s="216">
        <v>-6</v>
      </c>
      <c r="T17" s="216" t="s">
        <v>209</v>
      </c>
      <c r="U17" s="216">
        <v>-82</v>
      </c>
      <c r="V17" s="216">
        <v>-62</v>
      </c>
    </row>
    <row r="18" spans="1:22" ht="12.75" customHeight="1">
      <c r="A18" s="34" t="s">
        <v>12</v>
      </c>
      <c r="B18" s="139">
        <v>1374</v>
      </c>
      <c r="C18" s="139">
        <v>958</v>
      </c>
      <c r="D18" s="139">
        <v>385</v>
      </c>
      <c r="E18" s="139">
        <v>324</v>
      </c>
      <c r="F18" s="139">
        <v>249</v>
      </c>
      <c r="G18" s="139">
        <v>989</v>
      </c>
      <c r="H18" s="139">
        <v>416</v>
      </c>
      <c r="I18" s="139">
        <v>1200</v>
      </c>
      <c r="J18" s="139">
        <v>858</v>
      </c>
      <c r="K18" s="139">
        <v>335</v>
      </c>
      <c r="L18" s="139">
        <v>322</v>
      </c>
      <c r="M18" s="139">
        <v>201</v>
      </c>
      <c r="N18" s="139">
        <v>865</v>
      </c>
      <c r="O18" s="139">
        <v>341</v>
      </c>
      <c r="P18" s="140">
        <v>-174</v>
      </c>
      <c r="Q18" s="140">
        <v>-100</v>
      </c>
      <c r="R18" s="140">
        <v>-50</v>
      </c>
      <c r="S18" s="140">
        <v>-2</v>
      </c>
      <c r="T18" s="140">
        <v>-48</v>
      </c>
      <c r="U18" s="140">
        <v>-124</v>
      </c>
      <c r="V18" s="140">
        <v>-74</v>
      </c>
    </row>
    <row r="19" spans="1:22" ht="12.75" customHeight="1">
      <c r="A19" s="104"/>
      <c r="B19" s="429" t="s">
        <v>13</v>
      </c>
      <c r="C19" s="429"/>
      <c r="D19" s="429"/>
      <c r="E19" s="429"/>
      <c r="F19" s="429"/>
      <c r="G19" s="429"/>
      <c r="H19" s="429"/>
      <c r="I19" s="429"/>
      <c r="J19" s="429"/>
      <c r="K19" s="429"/>
      <c r="L19" s="429"/>
      <c r="M19" s="429"/>
      <c r="N19" s="429"/>
      <c r="O19" s="429"/>
      <c r="P19" s="429"/>
      <c r="Q19" s="429"/>
      <c r="R19" s="429"/>
      <c r="S19" s="429"/>
      <c r="T19" s="429"/>
      <c r="U19" s="429"/>
      <c r="V19" s="429"/>
    </row>
    <row r="20" spans="1:22" ht="12.75" customHeight="1">
      <c r="A20" s="33" t="s">
        <v>1</v>
      </c>
      <c r="B20" s="141">
        <v>100</v>
      </c>
      <c r="C20" s="141">
        <v>100</v>
      </c>
      <c r="D20" s="141">
        <v>100</v>
      </c>
      <c r="E20" s="141">
        <v>100</v>
      </c>
      <c r="F20" s="141">
        <v>100</v>
      </c>
      <c r="G20" s="141">
        <v>100</v>
      </c>
      <c r="H20" s="141">
        <v>100</v>
      </c>
      <c r="I20" s="142">
        <v>100</v>
      </c>
      <c r="J20" s="142">
        <v>100</v>
      </c>
      <c r="K20" s="142">
        <v>100</v>
      </c>
      <c r="L20" s="142">
        <v>100</v>
      </c>
      <c r="M20" s="142">
        <v>100</v>
      </c>
      <c r="N20" s="142">
        <v>100</v>
      </c>
      <c r="O20" s="142">
        <v>100</v>
      </c>
      <c r="P20" s="143">
        <v>0</v>
      </c>
      <c r="Q20" s="143">
        <v>0</v>
      </c>
      <c r="R20" s="143">
        <v>0</v>
      </c>
      <c r="S20" s="143">
        <v>0</v>
      </c>
      <c r="T20" s="143">
        <v>0</v>
      </c>
      <c r="U20" s="143">
        <v>0</v>
      </c>
      <c r="V20" s="144">
        <v>0</v>
      </c>
    </row>
    <row r="21" spans="1:22" ht="12.75" customHeight="1">
      <c r="A21" s="34" t="s">
        <v>5</v>
      </c>
      <c r="B21" s="145">
        <v>53.837214221951712</v>
      </c>
      <c r="C21" s="145">
        <v>45.64090958186982</v>
      </c>
      <c r="D21" s="145">
        <v>39.251665954963556</v>
      </c>
      <c r="E21" s="145">
        <v>45.483595614167541</v>
      </c>
      <c r="F21" s="145">
        <v>52.82767510005911</v>
      </c>
      <c r="G21" s="145">
        <v>57.339669722353094</v>
      </c>
      <c r="H21" s="145">
        <v>64.272539971226152</v>
      </c>
      <c r="I21" s="146">
        <v>63.871192929527865</v>
      </c>
      <c r="J21" s="146">
        <v>56.699807241323327</v>
      </c>
      <c r="K21" s="146">
        <v>54.196449712629502</v>
      </c>
      <c r="L21" s="146">
        <v>51.889842220496121</v>
      </c>
      <c r="M21" s="146">
        <v>65.116279853373811</v>
      </c>
      <c r="N21" s="146">
        <v>66.418179730182189</v>
      </c>
      <c r="O21" s="146">
        <v>73.832048538922436</v>
      </c>
      <c r="P21" s="147">
        <v>10.033978707576154</v>
      </c>
      <c r="Q21" s="147">
        <v>11.058897659453507</v>
      </c>
      <c r="R21" s="147">
        <v>14.944783757665945</v>
      </c>
      <c r="S21" s="147">
        <v>6.4062466063285797</v>
      </c>
      <c r="T21" s="147">
        <v>12.288604753314701</v>
      </c>
      <c r="U21" s="147">
        <v>9.0785100078290952</v>
      </c>
      <c r="V21" s="148">
        <v>9.5595085676962839</v>
      </c>
    </row>
    <row r="22" spans="1:22" ht="24" customHeight="1">
      <c r="A22" s="3" t="s">
        <v>6</v>
      </c>
      <c r="B22" s="149">
        <v>47.042292926441682</v>
      </c>
      <c r="C22" s="149">
        <v>33.938656945900128</v>
      </c>
      <c r="D22" s="149">
        <v>11.943363921843329</v>
      </c>
      <c r="E22" s="149">
        <v>40.774663053910132</v>
      </c>
      <c r="F22" s="149">
        <v>50.722962718279199</v>
      </c>
      <c r="G22" s="149">
        <v>55.470666895974972</v>
      </c>
      <c r="H22" s="149">
        <v>63.725508292841823</v>
      </c>
      <c r="I22" s="150">
        <v>52.862375348191613</v>
      </c>
      <c r="J22" s="150">
        <v>38.344390003395951</v>
      </c>
      <c r="K22" s="150">
        <v>11.950852130119037</v>
      </c>
      <c r="L22" s="150">
        <v>44.839178522273556</v>
      </c>
      <c r="M22" s="150">
        <v>62.4167910188702</v>
      </c>
      <c r="N22" s="150">
        <v>63.632800234447032</v>
      </c>
      <c r="O22" s="150">
        <v>73.027453904302817</v>
      </c>
      <c r="P22" s="151">
        <v>5.8200824217499303</v>
      </c>
      <c r="Q22" s="151">
        <v>4.4057330574958229</v>
      </c>
      <c r="R22" s="151">
        <v>7.4882082757081747E-3</v>
      </c>
      <c r="S22" s="151">
        <v>4.0645154683634246</v>
      </c>
      <c r="T22" s="151">
        <v>11.693828300591001</v>
      </c>
      <c r="U22" s="151">
        <v>8.16213333847206</v>
      </c>
      <c r="V22" s="152">
        <v>9.3019456114609937</v>
      </c>
    </row>
    <row r="23" spans="1:22" ht="12.75" customHeight="1">
      <c r="A23" s="32" t="s">
        <v>7</v>
      </c>
      <c r="B23" s="145">
        <v>9.7153180035975968</v>
      </c>
      <c r="C23" s="145">
        <v>7.7788162091406949</v>
      </c>
      <c r="D23" s="145">
        <v>3.8938606521743386</v>
      </c>
      <c r="E23" s="145">
        <v>9.8411540703165521</v>
      </c>
      <c r="F23" s="145">
        <v>9.8213662984070069</v>
      </c>
      <c r="G23" s="145">
        <v>11.113235428635026</v>
      </c>
      <c r="H23" s="145">
        <v>12.180822633621977</v>
      </c>
      <c r="I23" s="146">
        <v>9.91704275896765</v>
      </c>
      <c r="J23" s="146">
        <v>7.7644805792394536</v>
      </c>
      <c r="K23" s="146">
        <v>4.0286198725909808</v>
      </c>
      <c r="L23" s="146">
        <v>8.8607133691272733</v>
      </c>
      <c r="M23" s="146">
        <v>10.97180266284464</v>
      </c>
      <c r="N23" s="146">
        <v>11.467236858035802</v>
      </c>
      <c r="O23" s="146">
        <v>12.906891861322139</v>
      </c>
      <c r="P23" s="147">
        <v>0.20172475537005319</v>
      </c>
      <c r="Q23" s="147">
        <v>-1.4335629901241376E-2</v>
      </c>
      <c r="R23" s="147">
        <v>0.13475922041664212</v>
      </c>
      <c r="S23" s="147">
        <v>-0.98044070118927884</v>
      </c>
      <c r="T23" s="147">
        <v>1.150436364437633</v>
      </c>
      <c r="U23" s="147">
        <v>0.3540014294007765</v>
      </c>
      <c r="V23" s="148">
        <v>0.72606922770016169</v>
      </c>
    </row>
    <row r="24" spans="1:22" ht="12.75" customHeight="1">
      <c r="A24" s="35" t="s">
        <v>8</v>
      </c>
      <c r="B24" s="149">
        <v>3.9832819279011016</v>
      </c>
      <c r="C24" s="149">
        <v>2.8612957602193863</v>
      </c>
      <c r="D24" s="149">
        <v>1.1832716276430988</v>
      </c>
      <c r="E24" s="149">
        <v>3.1606166308878123</v>
      </c>
      <c r="F24" s="149">
        <v>4.3814067932935599</v>
      </c>
      <c r="G24" s="149">
        <v>4.6556534380073726</v>
      </c>
      <c r="H24" s="149">
        <v>5.4117660631396083</v>
      </c>
      <c r="I24" s="150">
        <v>7.1107087957470085</v>
      </c>
      <c r="J24" s="150">
        <v>4.9388590031403767</v>
      </c>
      <c r="K24" s="150" t="s">
        <v>178</v>
      </c>
      <c r="L24" s="150">
        <v>5.4979269721870185</v>
      </c>
      <c r="M24" s="150">
        <v>8.2837332491961995</v>
      </c>
      <c r="N24" s="150">
        <v>8.5621030211929128</v>
      </c>
      <c r="O24" s="150">
        <v>10.127347856874463</v>
      </c>
      <c r="P24" s="151">
        <v>3.127426867845907</v>
      </c>
      <c r="Q24" s="151">
        <v>2.0775632429209905</v>
      </c>
      <c r="R24" s="151" t="s">
        <v>219</v>
      </c>
      <c r="S24" s="151">
        <v>2.3373103412992062</v>
      </c>
      <c r="T24" s="151">
        <v>3.9023264559026396</v>
      </c>
      <c r="U24" s="151">
        <v>3.9064495831855401</v>
      </c>
      <c r="V24" s="152">
        <v>4.715581793734855</v>
      </c>
    </row>
    <row r="25" spans="1:22" ht="12.75" customHeight="1">
      <c r="A25" s="32" t="s">
        <v>9</v>
      </c>
      <c r="B25" s="145">
        <v>17.836933166473759</v>
      </c>
      <c r="C25" s="145">
        <v>11.865897521738406</v>
      </c>
      <c r="D25" s="145">
        <v>2.8406844579134156</v>
      </c>
      <c r="E25" s="145">
        <v>14.005863588196247</v>
      </c>
      <c r="F25" s="145">
        <v>19.470115590895372</v>
      </c>
      <c r="G25" s="145">
        <v>21.438011327215136</v>
      </c>
      <c r="H25" s="145">
        <v>25.43910326013193</v>
      </c>
      <c r="I25" s="146">
        <v>24.119871195278211</v>
      </c>
      <c r="J25" s="146">
        <v>17.091882041777364</v>
      </c>
      <c r="K25" s="146">
        <v>3.4641851474561745</v>
      </c>
      <c r="L25" s="146">
        <v>20.447089244102855</v>
      </c>
      <c r="M25" s="146">
        <v>29.519109848041481</v>
      </c>
      <c r="N25" s="146">
        <v>29.5577163809971</v>
      </c>
      <c r="O25" s="146">
        <v>33.881552999334104</v>
      </c>
      <c r="P25" s="147">
        <v>6.2829380288044518</v>
      </c>
      <c r="Q25" s="147">
        <v>5.2259845200389581</v>
      </c>
      <c r="R25" s="147">
        <v>0.62350068954275883</v>
      </c>
      <c r="S25" s="147">
        <v>6.4412256559066083</v>
      </c>
      <c r="T25" s="147">
        <v>10.048994257146109</v>
      </c>
      <c r="U25" s="147">
        <v>8.1197050537819635</v>
      </c>
      <c r="V25" s="148">
        <v>8.4424497392021749</v>
      </c>
    </row>
    <row r="26" spans="1:22" ht="12.75" customHeight="1">
      <c r="A26" s="35" t="s">
        <v>255</v>
      </c>
      <c r="B26" s="149">
        <v>15.506760425544933</v>
      </c>
      <c r="C26" s="149">
        <v>11.432647454801636</v>
      </c>
      <c r="D26" s="149">
        <v>4.0255456423503064</v>
      </c>
      <c r="E26" s="149">
        <v>13.76702719444665</v>
      </c>
      <c r="F26" s="149">
        <v>17.050074035683256</v>
      </c>
      <c r="G26" s="149">
        <v>18.26376670211744</v>
      </c>
      <c r="H26" s="149">
        <v>20.693817014576943</v>
      </c>
      <c r="I26" s="150">
        <v>11.571784921932151</v>
      </c>
      <c r="J26" s="150">
        <v>8.4360214187389033</v>
      </c>
      <c r="K26" s="150">
        <v>2.8408556875028412</v>
      </c>
      <c r="L26" s="150">
        <v>9.8958446892786256</v>
      </c>
      <c r="M26" s="150">
        <v>13.445317893844186</v>
      </c>
      <c r="N26" s="150">
        <v>13.870301932043706</v>
      </c>
      <c r="O26" s="150">
        <v>15.92727403543436</v>
      </c>
      <c r="P26" s="151">
        <v>-3.9349755036127814</v>
      </c>
      <c r="Q26" s="151">
        <v>-2.9966260360627324</v>
      </c>
      <c r="R26" s="151">
        <v>-1.1846899548474652</v>
      </c>
      <c r="S26" s="151">
        <v>-3.871182505168024</v>
      </c>
      <c r="T26" s="151">
        <v>-3.6047561418390703</v>
      </c>
      <c r="U26" s="151">
        <v>-4.3934647700737344</v>
      </c>
      <c r="V26" s="152">
        <v>-4.7665429791425833</v>
      </c>
    </row>
    <row r="27" spans="1:22" s="242" customFormat="1" ht="12.75" customHeight="1">
      <c r="A27" s="36" t="s">
        <v>253</v>
      </c>
      <c r="B27" s="145">
        <v>6.7949209969721815</v>
      </c>
      <c r="C27" s="145">
        <v>11.702252635969693</v>
      </c>
      <c r="D27" s="145">
        <v>27.308303574882398</v>
      </c>
      <c r="E27" s="145">
        <v>4.708932560257403</v>
      </c>
      <c r="F27" s="145">
        <v>2.1047123817799216</v>
      </c>
      <c r="G27" s="145">
        <v>1.8690028263781175</v>
      </c>
      <c r="H27" s="145">
        <v>0.54703167838432099</v>
      </c>
      <c r="I27" s="146">
        <v>11.008817862279239</v>
      </c>
      <c r="J27" s="146">
        <v>18.355417721137194</v>
      </c>
      <c r="K27" s="146">
        <v>42.245597582510463</v>
      </c>
      <c r="L27" s="146">
        <v>7.050663698222567</v>
      </c>
      <c r="M27" s="146" t="s">
        <v>179</v>
      </c>
      <c r="N27" s="146">
        <v>2.785379495735159</v>
      </c>
      <c r="O27" s="146" t="s">
        <v>180</v>
      </c>
      <c r="P27" s="147">
        <v>4.2138968653070572</v>
      </c>
      <c r="Q27" s="147">
        <v>6.653165085167501</v>
      </c>
      <c r="R27" s="147">
        <v>14.937294007628065</v>
      </c>
      <c r="S27" s="147">
        <v>2.341731137965164</v>
      </c>
      <c r="T27" s="147" t="s">
        <v>220</v>
      </c>
      <c r="U27" s="147">
        <v>0.91637666935704143</v>
      </c>
      <c r="V27" s="148" t="s">
        <v>221</v>
      </c>
    </row>
    <row r="28" spans="1:22" ht="12.75" customHeight="1">
      <c r="A28" s="37" t="s">
        <v>10</v>
      </c>
      <c r="B28" s="149">
        <v>5.1513444222393314</v>
      </c>
      <c r="C28" s="149">
        <v>3.2931418500439875</v>
      </c>
      <c r="D28" s="149">
        <v>1.4187927579792476</v>
      </c>
      <c r="E28" s="149">
        <v>3.6341742836042559</v>
      </c>
      <c r="F28" s="149">
        <v>4.983887436975861</v>
      </c>
      <c r="G28" s="149">
        <v>6.0476492610843424</v>
      </c>
      <c r="H28" s="149">
        <v>7.5171611607264044</v>
      </c>
      <c r="I28" s="150">
        <v>2.4262194950199114</v>
      </c>
      <c r="J28" s="150">
        <v>1.8269501083305668</v>
      </c>
      <c r="K28" s="150" t="s">
        <v>218</v>
      </c>
      <c r="L28" s="150">
        <v>2.3961058760203313</v>
      </c>
      <c r="M28" s="150" t="s">
        <v>181</v>
      </c>
      <c r="N28" s="150">
        <v>2.8953107917007412</v>
      </c>
      <c r="O28" s="150">
        <v>3.2585880345841938</v>
      </c>
      <c r="P28" s="151">
        <v>-2.72512492721942</v>
      </c>
      <c r="Q28" s="151">
        <v>-1.4661917417134207</v>
      </c>
      <c r="R28" s="151" t="s">
        <v>218</v>
      </c>
      <c r="S28" s="151">
        <v>-1.2380684075839246</v>
      </c>
      <c r="T28" s="151" t="s">
        <v>222</v>
      </c>
      <c r="U28" s="151">
        <v>-3.1523384693836012</v>
      </c>
      <c r="V28" s="152">
        <v>-4.2585731261422106</v>
      </c>
    </row>
    <row r="29" spans="1:22" ht="12.75" customHeight="1">
      <c r="A29" s="34" t="s">
        <v>12</v>
      </c>
      <c r="B29" s="145">
        <v>41.011441355808948</v>
      </c>
      <c r="C29" s="145">
        <v>51.065949101107108</v>
      </c>
      <c r="D29" s="145">
        <v>59.329539745295037</v>
      </c>
      <c r="E29" s="145">
        <v>50.882228532165328</v>
      </c>
      <c r="F29" s="145">
        <v>42.188437462965013</v>
      </c>
      <c r="G29" s="145">
        <v>36.612681016562561</v>
      </c>
      <c r="H29" s="145">
        <v>28.210298868047452</v>
      </c>
      <c r="I29" s="146">
        <v>33.702587575452227</v>
      </c>
      <c r="J29" s="146">
        <v>41.473242650346108</v>
      </c>
      <c r="K29" s="146">
        <v>45.159178230860242</v>
      </c>
      <c r="L29" s="146">
        <v>45.714053322976703</v>
      </c>
      <c r="M29" s="146">
        <v>32.292604295598792</v>
      </c>
      <c r="N29" s="146">
        <v>30.686509478117063</v>
      </c>
      <c r="O29" s="146">
        <v>22.909363426493385</v>
      </c>
      <c r="P29" s="147">
        <v>-7.3088537803567206</v>
      </c>
      <c r="Q29" s="147">
        <v>-9.5927064507609998</v>
      </c>
      <c r="R29" s="147">
        <v>-14.170361514434795</v>
      </c>
      <c r="S29" s="147">
        <v>-5.1681752091886253</v>
      </c>
      <c r="T29" s="147">
        <v>-9.8958331673662201</v>
      </c>
      <c r="U29" s="147">
        <v>-5.926171538445498</v>
      </c>
      <c r="V29" s="153">
        <v>-5.300935441554067</v>
      </c>
    </row>
    <row r="30" spans="1:22" ht="12.75" customHeight="1">
      <c r="A30" s="57"/>
      <c r="B30" s="438" t="s">
        <v>14</v>
      </c>
      <c r="C30" s="438"/>
      <c r="D30" s="438"/>
      <c r="E30" s="438"/>
      <c r="F30" s="438"/>
      <c r="G30" s="438"/>
      <c r="H30" s="438"/>
      <c r="I30" s="438"/>
      <c r="J30" s="438"/>
      <c r="K30" s="438"/>
      <c r="L30" s="438"/>
      <c r="M30" s="438"/>
      <c r="N30" s="438"/>
      <c r="O30" s="438"/>
      <c r="P30" s="438"/>
      <c r="Q30" s="438"/>
      <c r="R30" s="438"/>
      <c r="S30" s="438"/>
      <c r="T30" s="438"/>
      <c r="U30" s="438"/>
      <c r="V30" s="438"/>
    </row>
    <row r="31" spans="1:22" ht="12.75" customHeight="1">
      <c r="A31" s="104"/>
      <c r="B31" s="429" t="s">
        <v>289</v>
      </c>
      <c r="C31" s="429"/>
      <c r="D31" s="429"/>
      <c r="E31" s="429"/>
      <c r="F31" s="429"/>
      <c r="G31" s="429"/>
      <c r="H31" s="429"/>
      <c r="I31" s="429"/>
      <c r="J31" s="429"/>
      <c r="K31" s="429"/>
      <c r="L31" s="429"/>
      <c r="M31" s="429"/>
      <c r="N31" s="429"/>
      <c r="O31" s="429"/>
      <c r="P31" s="429"/>
      <c r="Q31" s="429"/>
      <c r="R31" s="429"/>
      <c r="S31" s="429"/>
      <c r="T31" s="429"/>
      <c r="U31" s="429"/>
      <c r="V31" s="429"/>
    </row>
    <row r="32" spans="1:22" ht="12.75" customHeight="1">
      <c r="A32" s="33" t="s">
        <v>1</v>
      </c>
      <c r="B32" s="136">
        <v>2698</v>
      </c>
      <c r="C32" s="137">
        <v>1509</v>
      </c>
      <c r="D32" s="137">
        <v>521</v>
      </c>
      <c r="E32" s="137">
        <v>513</v>
      </c>
      <c r="F32" s="137">
        <v>475</v>
      </c>
      <c r="G32" s="138">
        <v>2177</v>
      </c>
      <c r="H32" s="137">
        <v>1189</v>
      </c>
      <c r="I32" s="215">
        <v>2869</v>
      </c>
      <c r="J32" s="215">
        <v>1689</v>
      </c>
      <c r="K32" s="215">
        <v>608</v>
      </c>
      <c r="L32" s="215">
        <v>579</v>
      </c>
      <c r="M32" s="215">
        <v>502</v>
      </c>
      <c r="N32" s="215">
        <v>2261</v>
      </c>
      <c r="O32" s="215">
        <v>1180</v>
      </c>
      <c r="P32" s="216">
        <v>171</v>
      </c>
      <c r="Q32" s="216">
        <v>180</v>
      </c>
      <c r="R32" s="216">
        <v>87</v>
      </c>
      <c r="S32" s="216">
        <v>66</v>
      </c>
      <c r="T32" s="216">
        <v>27</v>
      </c>
      <c r="U32" s="216">
        <v>84</v>
      </c>
      <c r="V32" s="216">
        <v>-9</v>
      </c>
    </row>
    <row r="33" spans="1:22" ht="12.75" customHeight="1">
      <c r="A33" s="34" t="s">
        <v>5</v>
      </c>
      <c r="B33" s="139">
        <v>1422</v>
      </c>
      <c r="C33" s="139">
        <v>671</v>
      </c>
      <c r="D33" s="139">
        <v>201</v>
      </c>
      <c r="E33" s="139">
        <v>227</v>
      </c>
      <c r="F33" s="139">
        <v>242</v>
      </c>
      <c r="G33" s="139">
        <v>1220</v>
      </c>
      <c r="H33" s="139">
        <v>750</v>
      </c>
      <c r="I33" s="139">
        <v>1763</v>
      </c>
      <c r="J33" s="139">
        <v>910</v>
      </c>
      <c r="K33" s="139">
        <v>314</v>
      </c>
      <c r="L33" s="139">
        <v>281</v>
      </c>
      <c r="M33" s="139">
        <v>315</v>
      </c>
      <c r="N33" s="139">
        <v>1449</v>
      </c>
      <c r="O33" s="139">
        <v>853</v>
      </c>
      <c r="P33" s="140">
        <v>342</v>
      </c>
      <c r="Q33" s="140">
        <v>239</v>
      </c>
      <c r="R33" s="140">
        <v>113</v>
      </c>
      <c r="S33" s="140">
        <v>54</v>
      </c>
      <c r="T33" s="140">
        <v>72</v>
      </c>
      <c r="U33" s="140">
        <v>229</v>
      </c>
      <c r="V33" s="140">
        <v>102</v>
      </c>
    </row>
    <row r="34" spans="1:22" ht="24" customHeight="1">
      <c r="A34" s="3" t="s">
        <v>6</v>
      </c>
      <c r="B34" s="137">
        <v>1244</v>
      </c>
      <c r="C34" s="137">
        <v>500</v>
      </c>
      <c r="D34" s="137">
        <v>64</v>
      </c>
      <c r="E34" s="137">
        <v>205</v>
      </c>
      <c r="F34" s="137">
        <v>231</v>
      </c>
      <c r="G34" s="137">
        <v>1181</v>
      </c>
      <c r="H34" s="137">
        <v>744</v>
      </c>
      <c r="I34" s="137">
        <v>1453</v>
      </c>
      <c r="J34" s="137">
        <v>610</v>
      </c>
      <c r="K34" s="137">
        <v>69</v>
      </c>
      <c r="L34" s="137">
        <v>239</v>
      </c>
      <c r="M34" s="137">
        <v>301</v>
      </c>
      <c r="N34" s="137">
        <v>1384</v>
      </c>
      <c r="O34" s="137">
        <v>843</v>
      </c>
      <c r="P34" s="216">
        <v>208</v>
      </c>
      <c r="Q34" s="216">
        <v>109</v>
      </c>
      <c r="R34" s="216">
        <v>6</v>
      </c>
      <c r="S34" s="216">
        <v>34</v>
      </c>
      <c r="T34" s="216">
        <v>70</v>
      </c>
      <c r="U34" s="216">
        <v>203</v>
      </c>
      <c r="V34" s="216">
        <v>99</v>
      </c>
    </row>
    <row r="35" spans="1:22" ht="12.75" customHeight="1">
      <c r="A35" s="32" t="s">
        <v>7</v>
      </c>
      <c r="B35" s="139">
        <v>230</v>
      </c>
      <c r="C35" s="139">
        <v>104</v>
      </c>
      <c r="D35" s="139">
        <v>20</v>
      </c>
      <c r="E35" s="139">
        <v>45</v>
      </c>
      <c r="F35" s="139">
        <v>40</v>
      </c>
      <c r="G35" s="139">
        <v>211</v>
      </c>
      <c r="H35" s="139">
        <v>127</v>
      </c>
      <c r="I35" s="139">
        <v>210</v>
      </c>
      <c r="J35" s="139">
        <v>104</v>
      </c>
      <c r="K35" s="139">
        <v>23</v>
      </c>
      <c r="L35" s="139">
        <v>39</v>
      </c>
      <c r="M35" s="139">
        <v>43</v>
      </c>
      <c r="N35" s="139">
        <v>188</v>
      </c>
      <c r="O35" s="139">
        <v>106</v>
      </c>
      <c r="P35" s="140">
        <v>-20</v>
      </c>
      <c r="Q35" s="140">
        <v>1</v>
      </c>
      <c r="R35" s="140">
        <v>3</v>
      </c>
      <c r="S35" s="140">
        <v>-6</v>
      </c>
      <c r="T35" s="140">
        <v>3</v>
      </c>
      <c r="U35" s="140">
        <v>-23</v>
      </c>
      <c r="V35" s="140">
        <v>-21</v>
      </c>
    </row>
    <row r="36" spans="1:22" ht="12.75" customHeight="1">
      <c r="A36" s="35" t="s">
        <v>8</v>
      </c>
      <c r="B36" s="137">
        <v>92</v>
      </c>
      <c r="C36" s="137">
        <v>36</v>
      </c>
      <c r="D36" s="137">
        <v>6</v>
      </c>
      <c r="E36" s="137">
        <v>13</v>
      </c>
      <c r="F36" s="137">
        <v>17</v>
      </c>
      <c r="G36" s="137">
        <v>86</v>
      </c>
      <c r="H36" s="137">
        <v>55</v>
      </c>
      <c r="I36" s="137">
        <v>144</v>
      </c>
      <c r="J36" s="137">
        <v>57</v>
      </c>
      <c r="K36" s="137" t="s">
        <v>218</v>
      </c>
      <c r="L36" s="137">
        <v>20</v>
      </c>
      <c r="M36" s="137">
        <v>29</v>
      </c>
      <c r="N36" s="137">
        <v>135</v>
      </c>
      <c r="O36" s="137">
        <v>87</v>
      </c>
      <c r="P36" s="216">
        <v>52</v>
      </c>
      <c r="Q36" s="216">
        <v>20</v>
      </c>
      <c r="R36" s="216" t="s">
        <v>218</v>
      </c>
      <c r="S36" s="216">
        <v>7</v>
      </c>
      <c r="T36" s="216">
        <v>11</v>
      </c>
      <c r="U36" s="216">
        <v>49</v>
      </c>
      <c r="V36" s="216">
        <v>31</v>
      </c>
    </row>
    <row r="37" spans="1:22" ht="12.75" customHeight="1">
      <c r="A37" s="32" t="s">
        <v>9</v>
      </c>
      <c r="B37" s="139">
        <v>473</v>
      </c>
      <c r="C37" s="139">
        <v>176</v>
      </c>
      <c r="D37" s="139">
        <v>15</v>
      </c>
      <c r="E37" s="139">
        <v>71</v>
      </c>
      <c r="F37" s="139">
        <v>90</v>
      </c>
      <c r="G37" s="139">
        <v>458</v>
      </c>
      <c r="H37" s="139">
        <v>297</v>
      </c>
      <c r="I37" s="139">
        <v>703</v>
      </c>
      <c r="J37" s="139">
        <v>281</v>
      </c>
      <c r="K37" s="139">
        <v>19</v>
      </c>
      <c r="L37" s="139">
        <v>113</v>
      </c>
      <c r="M37" s="139">
        <v>149</v>
      </c>
      <c r="N37" s="139">
        <v>684</v>
      </c>
      <c r="O37" s="139">
        <v>422</v>
      </c>
      <c r="P37" s="140">
        <v>230</v>
      </c>
      <c r="Q37" s="140">
        <v>105</v>
      </c>
      <c r="R37" s="140">
        <v>4</v>
      </c>
      <c r="S37" s="140">
        <v>42</v>
      </c>
      <c r="T37" s="140">
        <v>59</v>
      </c>
      <c r="U37" s="140">
        <v>226</v>
      </c>
      <c r="V37" s="140">
        <v>125</v>
      </c>
    </row>
    <row r="38" spans="1:22" ht="12.75" customHeight="1">
      <c r="A38" s="35" t="s">
        <v>255</v>
      </c>
      <c r="B38" s="137">
        <v>449</v>
      </c>
      <c r="C38" s="137">
        <v>184</v>
      </c>
      <c r="D38" s="137">
        <v>23</v>
      </c>
      <c r="E38" s="137">
        <v>76</v>
      </c>
      <c r="F38" s="137">
        <v>85</v>
      </c>
      <c r="G38" s="137">
        <v>426</v>
      </c>
      <c r="H38" s="137">
        <v>265</v>
      </c>
      <c r="I38" s="137">
        <v>392</v>
      </c>
      <c r="J38" s="137">
        <v>165</v>
      </c>
      <c r="K38" s="137">
        <v>19</v>
      </c>
      <c r="L38" s="137">
        <v>66</v>
      </c>
      <c r="M38" s="137">
        <v>80</v>
      </c>
      <c r="N38" s="137">
        <v>373</v>
      </c>
      <c r="O38" s="137">
        <v>227</v>
      </c>
      <c r="P38" s="216">
        <v>-57</v>
      </c>
      <c r="Q38" s="216">
        <v>-19</v>
      </c>
      <c r="R38" s="216">
        <v>-4</v>
      </c>
      <c r="S38" s="216">
        <v>-10</v>
      </c>
      <c r="T38" s="216">
        <v>-5</v>
      </c>
      <c r="U38" s="216">
        <v>-53</v>
      </c>
      <c r="V38" s="216">
        <v>-38</v>
      </c>
    </row>
    <row r="39" spans="1:22" s="242" customFormat="1" ht="12.75" customHeight="1">
      <c r="A39" s="36" t="s">
        <v>253</v>
      </c>
      <c r="B39" s="139">
        <v>177</v>
      </c>
      <c r="C39" s="139">
        <v>171</v>
      </c>
      <c r="D39" s="139">
        <v>138</v>
      </c>
      <c r="E39" s="139">
        <v>22</v>
      </c>
      <c r="F39" s="139">
        <v>11</v>
      </c>
      <c r="G39" s="139">
        <v>39</v>
      </c>
      <c r="H39" s="139">
        <v>7</v>
      </c>
      <c r="I39" s="139">
        <v>310</v>
      </c>
      <c r="J39" s="139">
        <v>301</v>
      </c>
      <c r="K39" s="139">
        <v>245</v>
      </c>
      <c r="L39" s="139">
        <v>42</v>
      </c>
      <c r="M39" s="139" t="s">
        <v>182</v>
      </c>
      <c r="N39" s="139">
        <v>65</v>
      </c>
      <c r="O39" s="139" t="s">
        <v>218</v>
      </c>
      <c r="P39" s="140">
        <v>133</v>
      </c>
      <c r="Q39" s="140">
        <v>130</v>
      </c>
      <c r="R39" s="140">
        <v>107</v>
      </c>
      <c r="S39" s="140">
        <v>20</v>
      </c>
      <c r="T39" s="140" t="s">
        <v>210</v>
      </c>
      <c r="U39" s="140">
        <v>26</v>
      </c>
      <c r="V39" s="140" t="s">
        <v>218</v>
      </c>
    </row>
    <row r="40" spans="1:22" ht="12.75" customHeight="1">
      <c r="A40" s="37" t="s">
        <v>10</v>
      </c>
      <c r="B40" s="137">
        <v>127</v>
      </c>
      <c r="C40" s="137">
        <v>45</v>
      </c>
      <c r="D40" s="137">
        <v>7</v>
      </c>
      <c r="E40" s="137">
        <v>17</v>
      </c>
      <c r="F40" s="137">
        <v>22</v>
      </c>
      <c r="G40" s="137">
        <v>120</v>
      </c>
      <c r="H40" s="137">
        <v>82</v>
      </c>
      <c r="I40" s="137">
        <v>62</v>
      </c>
      <c r="J40" s="137">
        <v>27</v>
      </c>
      <c r="K40" s="137" t="s">
        <v>218</v>
      </c>
      <c r="L40" s="137" t="s">
        <v>124</v>
      </c>
      <c r="M40" s="137" t="s">
        <v>175</v>
      </c>
      <c r="N40" s="137">
        <v>58</v>
      </c>
      <c r="O40" s="137">
        <v>35</v>
      </c>
      <c r="P40" s="216">
        <v>-65</v>
      </c>
      <c r="Q40" s="216">
        <v>-19</v>
      </c>
      <c r="R40" s="216" t="s">
        <v>218</v>
      </c>
      <c r="S40" s="216" t="s">
        <v>211</v>
      </c>
      <c r="T40" s="216" t="s">
        <v>212</v>
      </c>
      <c r="U40" s="216">
        <v>-62</v>
      </c>
      <c r="V40" s="216">
        <v>-47</v>
      </c>
    </row>
    <row r="41" spans="1:22" ht="12.75" customHeight="1">
      <c r="A41" s="34" t="s">
        <v>12</v>
      </c>
      <c r="B41" s="139">
        <v>1149</v>
      </c>
      <c r="C41" s="139">
        <v>792</v>
      </c>
      <c r="D41" s="139">
        <v>312</v>
      </c>
      <c r="E41" s="139">
        <v>269</v>
      </c>
      <c r="F41" s="139">
        <v>211</v>
      </c>
      <c r="G41" s="139">
        <v>836</v>
      </c>
      <c r="H41" s="139">
        <v>356</v>
      </c>
      <c r="I41" s="139">
        <v>1044</v>
      </c>
      <c r="J41" s="139">
        <v>752</v>
      </c>
      <c r="K41" s="139">
        <v>290</v>
      </c>
      <c r="L41" s="139">
        <v>286</v>
      </c>
      <c r="M41" s="139">
        <v>176</v>
      </c>
      <c r="N41" s="139">
        <v>754</v>
      </c>
      <c r="O41" s="139">
        <v>292</v>
      </c>
      <c r="P41" s="140">
        <v>-105</v>
      </c>
      <c r="Q41" s="140">
        <v>-40</v>
      </c>
      <c r="R41" s="140">
        <v>-23</v>
      </c>
      <c r="S41" s="140">
        <v>17</v>
      </c>
      <c r="T41" s="140">
        <v>-35</v>
      </c>
      <c r="U41" s="140">
        <v>-82</v>
      </c>
      <c r="V41" s="140">
        <v>-64</v>
      </c>
    </row>
    <row r="42" spans="1:22" ht="12.75" customHeight="1">
      <c r="A42" s="104"/>
      <c r="B42" s="429" t="s">
        <v>13</v>
      </c>
      <c r="C42" s="429"/>
      <c r="D42" s="429"/>
      <c r="E42" s="429"/>
      <c r="F42" s="429"/>
      <c r="G42" s="429"/>
      <c r="H42" s="429"/>
      <c r="I42" s="429"/>
      <c r="J42" s="429"/>
      <c r="K42" s="429"/>
      <c r="L42" s="429"/>
      <c r="M42" s="429"/>
      <c r="N42" s="429"/>
      <c r="O42" s="429"/>
      <c r="P42" s="429"/>
      <c r="Q42" s="429"/>
      <c r="R42" s="429"/>
      <c r="S42" s="429"/>
      <c r="T42" s="429"/>
      <c r="U42" s="429"/>
      <c r="V42" s="429"/>
    </row>
    <row r="43" spans="1:22" ht="12.75" customHeight="1">
      <c r="A43" s="33" t="s">
        <v>1</v>
      </c>
      <c r="B43" s="141">
        <v>100</v>
      </c>
      <c r="C43" s="141">
        <v>100</v>
      </c>
      <c r="D43" s="141">
        <v>100</v>
      </c>
      <c r="E43" s="141">
        <v>100</v>
      </c>
      <c r="F43" s="141">
        <v>100</v>
      </c>
      <c r="G43" s="141">
        <v>100</v>
      </c>
      <c r="H43" s="141">
        <v>100</v>
      </c>
      <c r="I43" s="142">
        <v>100</v>
      </c>
      <c r="J43" s="142">
        <v>100</v>
      </c>
      <c r="K43" s="142">
        <v>100</v>
      </c>
      <c r="L43" s="142">
        <v>100</v>
      </c>
      <c r="M43" s="142">
        <v>100</v>
      </c>
      <c r="N43" s="142">
        <v>100</v>
      </c>
      <c r="O43" s="142">
        <v>100</v>
      </c>
      <c r="P43" s="151">
        <v>0</v>
      </c>
      <c r="Q43" s="151">
        <v>0</v>
      </c>
      <c r="R43" s="151">
        <v>0</v>
      </c>
      <c r="S43" s="151">
        <v>0</v>
      </c>
      <c r="T43" s="151">
        <v>0</v>
      </c>
      <c r="U43" s="151">
        <v>0</v>
      </c>
      <c r="V43" s="152">
        <v>0</v>
      </c>
    </row>
    <row r="44" spans="1:22" ht="12.75" customHeight="1">
      <c r="A44" s="34" t="s">
        <v>5</v>
      </c>
      <c r="B44" s="145">
        <v>52.696454360842196</v>
      </c>
      <c r="C44" s="145">
        <v>44.476831076225153</v>
      </c>
      <c r="D44" s="145">
        <v>38.690483151025504</v>
      </c>
      <c r="E44" s="145">
        <v>44.335646776536265</v>
      </c>
      <c r="F44" s="145">
        <v>50.968508083343757</v>
      </c>
      <c r="G44" s="145">
        <v>56.047062143403139</v>
      </c>
      <c r="H44" s="145">
        <v>63.133235845709336</v>
      </c>
      <c r="I44" s="146">
        <v>61.456290224101714</v>
      </c>
      <c r="J44" s="146">
        <v>53.896564447540619</v>
      </c>
      <c r="K44" s="146">
        <v>51.710260193060051</v>
      </c>
      <c r="L44" s="146">
        <v>48.614321161715651</v>
      </c>
      <c r="M44" s="146">
        <v>62.626055332445574</v>
      </c>
      <c r="N44" s="146">
        <v>64.077882213893091</v>
      </c>
      <c r="O44" s="146">
        <v>72.278207038791649</v>
      </c>
      <c r="P44" s="147">
        <v>8.7598358632595179</v>
      </c>
      <c r="Q44" s="147">
        <v>9.4197333713154663</v>
      </c>
      <c r="R44" s="147">
        <v>13.019777042034548</v>
      </c>
      <c r="S44" s="147">
        <v>4.2786743851793858</v>
      </c>
      <c r="T44" s="147">
        <v>11.657547249101817</v>
      </c>
      <c r="U44" s="147">
        <v>8.0308200704899519</v>
      </c>
      <c r="V44" s="148">
        <v>9.1449711930823128</v>
      </c>
    </row>
    <row r="45" spans="1:22" ht="24" customHeight="1">
      <c r="A45" s="3" t="s">
        <v>6</v>
      </c>
      <c r="B45" s="149">
        <v>46.122446440836711</v>
      </c>
      <c r="C45" s="149">
        <v>33.158976579490805</v>
      </c>
      <c r="D45" s="149">
        <v>12.200327950361316</v>
      </c>
      <c r="E45" s="149">
        <v>40.045848617229069</v>
      </c>
      <c r="F45" s="149">
        <v>48.687916043321309</v>
      </c>
      <c r="G45" s="149">
        <v>54.237535874376206</v>
      </c>
      <c r="H45" s="149">
        <v>62.582677114211528</v>
      </c>
      <c r="I45" s="150">
        <v>50.635897698190433</v>
      </c>
      <c r="J45" s="150">
        <v>36.086129497502284</v>
      </c>
      <c r="K45" s="150">
        <v>11.361913422299077</v>
      </c>
      <c r="L45" s="150">
        <v>41.364152538631721</v>
      </c>
      <c r="M45" s="150">
        <v>59.936995000632287</v>
      </c>
      <c r="N45" s="150">
        <v>61.200233780928372</v>
      </c>
      <c r="O45" s="150">
        <v>71.464216272257133</v>
      </c>
      <c r="P45" s="151">
        <v>4.5134512573537222</v>
      </c>
      <c r="Q45" s="151">
        <v>2.9271529180114797</v>
      </c>
      <c r="R45" s="151">
        <v>-0.83841452806223948</v>
      </c>
      <c r="S45" s="151">
        <v>1.3183039214026522</v>
      </c>
      <c r="T45" s="151">
        <v>11.249078957310978</v>
      </c>
      <c r="U45" s="151">
        <v>6.9626979065521653</v>
      </c>
      <c r="V45" s="152">
        <v>8.8815391580456051</v>
      </c>
    </row>
    <row r="46" spans="1:22" ht="12.75" customHeight="1">
      <c r="A46" s="32" t="s">
        <v>7</v>
      </c>
      <c r="B46" s="145">
        <v>8.5362546320928079</v>
      </c>
      <c r="C46" s="145">
        <v>6.8751975315593628</v>
      </c>
      <c r="D46" s="145">
        <v>3.7685642890639901</v>
      </c>
      <c r="E46" s="145">
        <v>8.6810032819990912</v>
      </c>
      <c r="F46" s="145">
        <v>8.329815336067119</v>
      </c>
      <c r="G46" s="145">
        <v>9.6768152918286354</v>
      </c>
      <c r="H46" s="145">
        <v>10.645364671794862</v>
      </c>
      <c r="I46" s="146">
        <v>7.3270687587254715</v>
      </c>
      <c r="J46" s="146">
        <v>6.1771392846227924</v>
      </c>
      <c r="K46" s="146">
        <v>3.7225757745997519</v>
      </c>
      <c r="L46" s="146">
        <v>6.7303089531658395</v>
      </c>
      <c r="M46" s="146">
        <v>8.5113956208093793</v>
      </c>
      <c r="N46" s="146">
        <v>8.296643821194257</v>
      </c>
      <c r="O46" s="146">
        <v>8.9732185464047891</v>
      </c>
      <c r="P46" s="147">
        <v>-1.2091858733673364</v>
      </c>
      <c r="Q46" s="147">
        <v>-0.69805824693657037</v>
      </c>
      <c r="R46" s="147">
        <v>-4.5988514464238239E-2</v>
      </c>
      <c r="S46" s="147">
        <v>-1.9506943288332517</v>
      </c>
      <c r="T46" s="147">
        <v>0.18158028474226029</v>
      </c>
      <c r="U46" s="147">
        <v>-1.3801714706343784</v>
      </c>
      <c r="V46" s="148">
        <v>-1.6721461253900731</v>
      </c>
    </row>
    <row r="47" spans="1:22" ht="12.75" customHeight="1">
      <c r="A47" s="35" t="s">
        <v>8</v>
      </c>
      <c r="B47" s="149">
        <v>3.4011535731392692</v>
      </c>
      <c r="C47" s="149">
        <v>2.4109229987741365</v>
      </c>
      <c r="D47" s="149">
        <v>1.1410903730264945</v>
      </c>
      <c r="E47" s="149">
        <v>2.597971357839532</v>
      </c>
      <c r="F47" s="149">
        <v>3.6002343966478318</v>
      </c>
      <c r="G47" s="149">
        <v>3.9418218999321177</v>
      </c>
      <c r="H47" s="149">
        <v>4.658488583081259</v>
      </c>
      <c r="I47" s="150">
        <v>5.0064988473473786</v>
      </c>
      <c r="J47" s="150">
        <v>3.3651870183374939</v>
      </c>
      <c r="K47" s="150" t="s">
        <v>218</v>
      </c>
      <c r="L47" s="150">
        <v>3.4463167052471948</v>
      </c>
      <c r="M47" s="150">
        <v>5.6882012505415904</v>
      </c>
      <c r="N47" s="150">
        <v>5.9849602882263095</v>
      </c>
      <c r="O47" s="150">
        <v>7.3560742788398148</v>
      </c>
      <c r="P47" s="151">
        <v>1.6053452742081094</v>
      </c>
      <c r="Q47" s="151">
        <v>0.95426401956335738</v>
      </c>
      <c r="R47" s="151" t="s">
        <v>218</v>
      </c>
      <c r="S47" s="151">
        <v>0.84834534740766276</v>
      </c>
      <c r="T47" s="151">
        <v>2.0879668538937586</v>
      </c>
      <c r="U47" s="151">
        <v>2.0431383882941918</v>
      </c>
      <c r="V47" s="152">
        <v>2.6975856957585558</v>
      </c>
    </row>
    <row r="48" spans="1:22" ht="12.75" customHeight="1">
      <c r="A48" s="32" t="s">
        <v>9</v>
      </c>
      <c r="B48" s="145">
        <v>17.53741086817136</v>
      </c>
      <c r="C48" s="145">
        <v>11.668076982421063</v>
      </c>
      <c r="D48" s="145">
        <v>2.8441361346731306</v>
      </c>
      <c r="E48" s="145">
        <v>13.914614225787899</v>
      </c>
      <c r="F48" s="145">
        <v>18.910708559289453</v>
      </c>
      <c r="G48" s="145">
        <v>21.05244010159365</v>
      </c>
      <c r="H48" s="145">
        <v>24.98993674511075</v>
      </c>
      <c r="I48" s="146">
        <v>24.498735523586223</v>
      </c>
      <c r="J48" s="146">
        <v>16.651246425106478</v>
      </c>
      <c r="K48" s="146">
        <v>3.1122970447941865</v>
      </c>
      <c r="L48" s="146">
        <v>19.605102731049232</v>
      </c>
      <c r="M48" s="146">
        <v>29.638688041034939</v>
      </c>
      <c r="N48" s="146">
        <v>30.251488327617782</v>
      </c>
      <c r="O48" s="146">
        <v>35.732591647504961</v>
      </c>
      <c r="P48" s="147">
        <v>6.9613246554148631</v>
      </c>
      <c r="Q48" s="147">
        <v>4.9831694426854156</v>
      </c>
      <c r="R48" s="147">
        <v>0.26816091012105581</v>
      </c>
      <c r="S48" s="147">
        <v>5.6904885052613334</v>
      </c>
      <c r="T48" s="147">
        <v>10.727979481745486</v>
      </c>
      <c r="U48" s="147">
        <v>9.1990482260241322</v>
      </c>
      <c r="V48" s="148">
        <v>10.742654902394211</v>
      </c>
    </row>
    <row r="49" spans="1:22" ht="12.75" customHeight="1">
      <c r="A49" s="35" t="s">
        <v>255</v>
      </c>
      <c r="B49" s="149">
        <v>16.647627367433273</v>
      </c>
      <c r="C49" s="149">
        <v>12.204779066736243</v>
      </c>
      <c r="D49" s="149">
        <v>4.4465390737492374</v>
      </c>
      <c r="E49" s="149">
        <v>14.852259751602547</v>
      </c>
      <c r="F49" s="149">
        <v>17.847155647670942</v>
      </c>
      <c r="G49" s="149">
        <v>19.566458121669562</v>
      </c>
      <c r="H49" s="149">
        <v>22.288887114224647</v>
      </c>
      <c r="I49" s="150">
        <v>13.651882355500399</v>
      </c>
      <c r="J49" s="150">
        <v>9.7744016538258656</v>
      </c>
      <c r="K49" s="150">
        <v>3.1341487977597655</v>
      </c>
      <c r="L49" s="150">
        <v>11.448490180831772</v>
      </c>
      <c r="M49" s="150">
        <v>15.88465137520979</v>
      </c>
      <c r="N49" s="150">
        <v>16.481054750335446</v>
      </c>
      <c r="O49" s="150">
        <v>19.202581850742384</v>
      </c>
      <c r="P49" s="151">
        <v>-2.9957450119328737</v>
      </c>
      <c r="Q49" s="151">
        <v>-2.4303774129103779</v>
      </c>
      <c r="R49" s="151">
        <v>-1.3123902759894719</v>
      </c>
      <c r="S49" s="151">
        <v>-3.4037695707707751</v>
      </c>
      <c r="T49" s="151">
        <v>-1.9625042724611514</v>
      </c>
      <c r="U49" s="151">
        <v>-3.0854033713341167</v>
      </c>
      <c r="V49" s="152">
        <v>-3.086305263482263</v>
      </c>
    </row>
    <row r="50" spans="1:22" s="242" customFormat="1" ht="12.75" customHeight="1">
      <c r="A50" s="36" t="s">
        <v>253</v>
      </c>
      <c r="B50" s="145">
        <v>6.5740082906818849</v>
      </c>
      <c r="C50" s="145">
        <v>11.317854496734347</v>
      </c>
      <c r="D50" s="145">
        <v>26.490155200664191</v>
      </c>
      <c r="E50" s="145">
        <v>4.2897981593071917</v>
      </c>
      <c r="F50" s="145">
        <v>2.2805920400224533</v>
      </c>
      <c r="G50" s="145">
        <v>1.8095267283791696</v>
      </c>
      <c r="H50" s="145">
        <v>0.5505587314978212</v>
      </c>
      <c r="I50" s="146">
        <v>10.820392874467469</v>
      </c>
      <c r="J50" s="146">
        <v>17.810434950038324</v>
      </c>
      <c r="K50" s="146">
        <v>40.348346770760976</v>
      </c>
      <c r="L50" s="146">
        <v>7.2501703515764087</v>
      </c>
      <c r="M50" s="146" t="s">
        <v>179</v>
      </c>
      <c r="N50" s="146">
        <v>2.8776484329647207</v>
      </c>
      <c r="O50" s="146" t="s">
        <v>218</v>
      </c>
      <c r="P50" s="147">
        <v>4.2463845837855843</v>
      </c>
      <c r="Q50" s="147">
        <v>6.4925804533039777</v>
      </c>
      <c r="R50" s="147">
        <v>13.858191570096785</v>
      </c>
      <c r="S50" s="147">
        <v>2.960372192269217</v>
      </c>
      <c r="T50" s="147" t="s">
        <v>223</v>
      </c>
      <c r="U50" s="147">
        <v>1.0681217045855511</v>
      </c>
      <c r="V50" s="148" t="s">
        <v>218</v>
      </c>
    </row>
    <row r="51" spans="1:22" ht="12.75" customHeight="1">
      <c r="A51" s="37" t="s">
        <v>10</v>
      </c>
      <c r="B51" s="149">
        <v>4.7180982598351591</v>
      </c>
      <c r="C51" s="149">
        <v>3.0128090896382096</v>
      </c>
      <c r="D51" s="149">
        <v>1.3225370125049676</v>
      </c>
      <c r="E51" s="149">
        <v>3.2368888300751233</v>
      </c>
      <c r="F51" s="149">
        <v>4.6227725229169083</v>
      </c>
      <c r="G51" s="149">
        <v>5.530408011080973</v>
      </c>
      <c r="H51" s="149">
        <v>6.8833715116110996</v>
      </c>
      <c r="I51" s="150">
        <v>2.154182437628251</v>
      </c>
      <c r="J51" s="150">
        <v>1.5790455633518417</v>
      </c>
      <c r="K51" s="150" t="s">
        <v>218</v>
      </c>
      <c r="L51" s="150" t="s">
        <v>184</v>
      </c>
      <c r="M51" s="150" t="s">
        <v>185</v>
      </c>
      <c r="N51" s="150">
        <v>2.5655720804514419</v>
      </c>
      <c r="O51" s="150">
        <v>2.9775037369581492</v>
      </c>
      <c r="P51" s="151">
        <v>-2.5639158222069081</v>
      </c>
      <c r="Q51" s="151">
        <v>-1.4337635262863679</v>
      </c>
      <c r="R51" s="151" t="s">
        <v>218</v>
      </c>
      <c r="S51" s="151" t="s">
        <v>224</v>
      </c>
      <c r="T51" s="151" t="s">
        <v>225</v>
      </c>
      <c r="U51" s="151">
        <v>-2.9648359306295311</v>
      </c>
      <c r="V51" s="152">
        <v>-3.9058677746529504</v>
      </c>
    </row>
    <row r="52" spans="1:22" ht="12.75" customHeight="1">
      <c r="A52" s="34" t="s">
        <v>12</v>
      </c>
      <c r="B52" s="145">
        <v>42.585447379322645</v>
      </c>
      <c r="C52" s="145">
        <v>52.510359834136636</v>
      </c>
      <c r="D52" s="145">
        <v>59.986979836469523</v>
      </c>
      <c r="E52" s="145">
        <v>52.427464393388611</v>
      </c>
      <c r="F52" s="145">
        <v>44.408719393739325</v>
      </c>
      <c r="G52" s="145">
        <v>38.422529845515889</v>
      </c>
      <c r="H52" s="145">
        <v>29.983392642679551</v>
      </c>
      <c r="I52" s="146">
        <v>36.389526989713858</v>
      </c>
      <c r="J52" s="146">
        <v>44.52438998910754</v>
      </c>
      <c r="K52" s="146">
        <v>47.66493983171042</v>
      </c>
      <c r="L52" s="146">
        <v>49.421798523390358</v>
      </c>
      <c r="M52" s="146">
        <v>35.08294516364753</v>
      </c>
      <c r="N52" s="146">
        <v>33.356546147970001</v>
      </c>
      <c r="O52" s="146">
        <v>24.744289224250196</v>
      </c>
      <c r="P52" s="147">
        <v>-6.1959203896087871</v>
      </c>
      <c r="Q52" s="147">
        <v>-7.9859698450290963</v>
      </c>
      <c r="R52" s="147">
        <v>-12.322040004759103</v>
      </c>
      <c r="S52" s="147">
        <v>-3.0056658699982535</v>
      </c>
      <c r="T52" s="147">
        <v>-9.3257742300917954</v>
      </c>
      <c r="U52" s="147">
        <v>-5.0659836975458887</v>
      </c>
      <c r="V52" s="153">
        <v>-5.2391034184293552</v>
      </c>
    </row>
    <row r="53" spans="1:22" ht="12.75" customHeight="1">
      <c r="A53" s="57"/>
      <c r="B53" s="438" t="s">
        <v>216</v>
      </c>
      <c r="C53" s="438"/>
      <c r="D53" s="438"/>
      <c r="E53" s="438"/>
      <c r="F53" s="438"/>
      <c r="G53" s="438"/>
      <c r="H53" s="438"/>
      <c r="I53" s="438"/>
      <c r="J53" s="438"/>
      <c r="K53" s="438"/>
      <c r="L53" s="438"/>
      <c r="M53" s="438"/>
      <c r="N53" s="438"/>
      <c r="O53" s="438"/>
      <c r="P53" s="438"/>
      <c r="Q53" s="438"/>
      <c r="R53" s="438"/>
      <c r="S53" s="438"/>
      <c r="T53" s="438"/>
      <c r="U53" s="438"/>
      <c r="V53" s="438"/>
    </row>
    <row r="54" spans="1:22" ht="12.75" customHeight="1">
      <c r="A54" s="104"/>
      <c r="B54" s="429" t="s">
        <v>289</v>
      </c>
      <c r="C54" s="429"/>
      <c r="D54" s="429"/>
      <c r="E54" s="429"/>
      <c r="F54" s="429"/>
      <c r="G54" s="429"/>
      <c r="H54" s="429"/>
      <c r="I54" s="429"/>
      <c r="J54" s="429"/>
      <c r="K54" s="429"/>
      <c r="L54" s="429"/>
      <c r="M54" s="429"/>
      <c r="N54" s="429"/>
      <c r="O54" s="429"/>
      <c r="P54" s="429"/>
      <c r="Q54" s="429"/>
      <c r="R54" s="429"/>
      <c r="S54" s="429"/>
      <c r="T54" s="429"/>
      <c r="U54" s="429"/>
      <c r="V54" s="429"/>
    </row>
    <row r="55" spans="1:22" ht="12.75" customHeight="1">
      <c r="A55" s="33" t="s">
        <v>1</v>
      </c>
      <c r="B55" s="136">
        <v>652</v>
      </c>
      <c r="C55" s="137">
        <v>367</v>
      </c>
      <c r="D55" s="137">
        <v>128</v>
      </c>
      <c r="E55" s="137">
        <v>124</v>
      </c>
      <c r="F55" s="137">
        <v>115</v>
      </c>
      <c r="G55" s="138">
        <v>524</v>
      </c>
      <c r="H55" s="137">
        <v>285</v>
      </c>
      <c r="I55" s="215">
        <v>690</v>
      </c>
      <c r="J55" s="215">
        <v>380</v>
      </c>
      <c r="K55" s="215">
        <v>134</v>
      </c>
      <c r="L55" s="215">
        <v>126</v>
      </c>
      <c r="M55" s="215">
        <v>121</v>
      </c>
      <c r="N55" s="215">
        <v>557</v>
      </c>
      <c r="O55" s="215">
        <v>310</v>
      </c>
      <c r="P55" s="216">
        <v>39</v>
      </c>
      <c r="Q55" s="216">
        <v>14</v>
      </c>
      <c r="R55" s="216">
        <v>6</v>
      </c>
      <c r="S55" s="216">
        <v>2</v>
      </c>
      <c r="T55" s="216">
        <v>6</v>
      </c>
      <c r="U55" s="216">
        <v>33</v>
      </c>
      <c r="V55" s="216">
        <v>25</v>
      </c>
    </row>
    <row r="56" spans="1:22" ht="12.75" customHeight="1">
      <c r="A56" s="34" t="s">
        <v>5</v>
      </c>
      <c r="B56" s="139">
        <v>382</v>
      </c>
      <c r="C56" s="139">
        <v>185</v>
      </c>
      <c r="D56" s="139">
        <v>53</v>
      </c>
      <c r="E56" s="139">
        <v>62</v>
      </c>
      <c r="F56" s="139">
        <v>70</v>
      </c>
      <c r="G56" s="139">
        <v>329</v>
      </c>
      <c r="H56" s="139">
        <v>197</v>
      </c>
      <c r="I56" s="139">
        <v>510</v>
      </c>
      <c r="J56" s="139">
        <v>263</v>
      </c>
      <c r="K56" s="139">
        <v>88</v>
      </c>
      <c r="L56" s="139">
        <v>84</v>
      </c>
      <c r="M56" s="139">
        <v>91</v>
      </c>
      <c r="N56" s="139">
        <v>423</v>
      </c>
      <c r="O56" s="139">
        <v>247</v>
      </c>
      <c r="P56" s="140">
        <v>129</v>
      </c>
      <c r="Q56" s="140">
        <v>78</v>
      </c>
      <c r="R56" s="140">
        <v>34</v>
      </c>
      <c r="S56" s="140">
        <v>22</v>
      </c>
      <c r="T56" s="140">
        <v>22</v>
      </c>
      <c r="U56" s="140">
        <v>94</v>
      </c>
      <c r="V56" s="140">
        <v>51</v>
      </c>
    </row>
    <row r="57" spans="1:22" ht="24" customHeight="1">
      <c r="A57" s="3" t="s">
        <v>6</v>
      </c>
      <c r="B57" s="137">
        <v>331</v>
      </c>
      <c r="C57" s="137">
        <v>136</v>
      </c>
      <c r="D57" s="137">
        <v>14</v>
      </c>
      <c r="E57" s="137">
        <v>54</v>
      </c>
      <c r="F57" s="137">
        <v>68</v>
      </c>
      <c r="G57" s="137">
        <v>318</v>
      </c>
      <c r="H57" s="137">
        <v>195</v>
      </c>
      <c r="I57" s="137">
        <v>429</v>
      </c>
      <c r="J57" s="137">
        <v>184</v>
      </c>
      <c r="K57" s="137">
        <v>20</v>
      </c>
      <c r="L57" s="137">
        <v>77</v>
      </c>
      <c r="M57" s="137">
        <v>88</v>
      </c>
      <c r="N57" s="137">
        <v>409</v>
      </c>
      <c r="O57" s="137">
        <v>245</v>
      </c>
      <c r="P57" s="216">
        <v>97</v>
      </c>
      <c r="Q57" s="216">
        <v>48</v>
      </c>
      <c r="R57" s="216">
        <v>6</v>
      </c>
      <c r="S57" s="216">
        <v>22</v>
      </c>
      <c r="T57" s="216">
        <v>20</v>
      </c>
      <c r="U57" s="216">
        <v>92</v>
      </c>
      <c r="V57" s="216">
        <v>50</v>
      </c>
    </row>
    <row r="58" spans="1:22" ht="12.75" customHeight="1">
      <c r="A58" s="32" t="s">
        <v>7</v>
      </c>
      <c r="B58" s="139">
        <v>95</v>
      </c>
      <c r="C58" s="139">
        <v>42</v>
      </c>
      <c r="D58" s="139">
        <v>6</v>
      </c>
      <c r="E58" s="139">
        <v>18</v>
      </c>
      <c r="F58" s="139">
        <v>18</v>
      </c>
      <c r="G58" s="139">
        <v>90</v>
      </c>
      <c r="H58" s="139">
        <v>53</v>
      </c>
      <c r="I58" s="139">
        <v>143</v>
      </c>
      <c r="J58" s="139">
        <v>56</v>
      </c>
      <c r="K58" s="139" t="s">
        <v>218</v>
      </c>
      <c r="L58" s="139">
        <v>23</v>
      </c>
      <c r="M58" s="139">
        <v>26</v>
      </c>
      <c r="N58" s="139">
        <v>136</v>
      </c>
      <c r="O58" s="139">
        <v>86</v>
      </c>
      <c r="P58" s="140">
        <v>48</v>
      </c>
      <c r="Q58" s="140">
        <v>14</v>
      </c>
      <c r="R58" s="140" t="s">
        <v>218</v>
      </c>
      <c r="S58" s="140">
        <v>5</v>
      </c>
      <c r="T58" s="140">
        <v>7</v>
      </c>
      <c r="U58" s="140">
        <v>46</v>
      </c>
      <c r="V58" s="140">
        <v>33</v>
      </c>
    </row>
    <row r="59" spans="1:22" ht="12.75" customHeight="1">
      <c r="A59" s="35" t="s">
        <v>8</v>
      </c>
      <c r="B59" s="137">
        <v>42</v>
      </c>
      <c r="C59" s="137">
        <v>17</v>
      </c>
      <c r="D59" s="137" t="s">
        <v>218</v>
      </c>
      <c r="E59" s="137">
        <v>7</v>
      </c>
      <c r="F59" s="137">
        <v>9</v>
      </c>
      <c r="G59" s="137">
        <v>40</v>
      </c>
      <c r="H59" s="137">
        <v>24</v>
      </c>
      <c r="I59" s="137">
        <v>109</v>
      </c>
      <c r="J59" s="137">
        <v>45</v>
      </c>
      <c r="K59" s="137" t="s">
        <v>218</v>
      </c>
      <c r="L59" s="137">
        <v>19</v>
      </c>
      <c r="M59" s="137">
        <v>23</v>
      </c>
      <c r="N59" s="137">
        <v>106</v>
      </c>
      <c r="O59" s="137">
        <v>64</v>
      </c>
      <c r="P59" s="216">
        <v>68</v>
      </c>
      <c r="Q59" s="216">
        <v>28</v>
      </c>
      <c r="R59" s="216" t="s">
        <v>218</v>
      </c>
      <c r="S59" s="216">
        <v>12</v>
      </c>
      <c r="T59" s="216">
        <v>14</v>
      </c>
      <c r="U59" s="216">
        <v>66</v>
      </c>
      <c r="V59" s="216">
        <v>40</v>
      </c>
    </row>
    <row r="60" spans="1:22" ht="12.75" customHeight="1">
      <c r="A60" s="32" t="s">
        <v>9</v>
      </c>
      <c r="B60" s="139">
        <v>124</v>
      </c>
      <c r="C60" s="139">
        <v>47</v>
      </c>
      <c r="D60" s="139" t="s">
        <v>218</v>
      </c>
      <c r="E60" s="139">
        <v>18</v>
      </c>
      <c r="F60" s="139">
        <v>25</v>
      </c>
      <c r="G60" s="139">
        <v>121</v>
      </c>
      <c r="H60" s="139">
        <v>78</v>
      </c>
      <c r="I60" s="139">
        <v>156</v>
      </c>
      <c r="J60" s="139">
        <v>72</v>
      </c>
      <c r="K60" s="139" t="s">
        <v>218</v>
      </c>
      <c r="L60" s="139">
        <v>31</v>
      </c>
      <c r="M60" s="139">
        <v>35</v>
      </c>
      <c r="N60" s="139">
        <v>149</v>
      </c>
      <c r="O60" s="139">
        <v>83</v>
      </c>
      <c r="P60" s="140">
        <v>31</v>
      </c>
      <c r="Q60" s="140">
        <v>26</v>
      </c>
      <c r="R60" s="140" t="s">
        <v>218</v>
      </c>
      <c r="S60" s="140">
        <v>13</v>
      </c>
      <c r="T60" s="140">
        <v>10</v>
      </c>
      <c r="U60" s="140">
        <v>28</v>
      </c>
      <c r="V60" s="140">
        <v>5</v>
      </c>
    </row>
    <row r="61" spans="1:22" ht="12.75" customHeight="1">
      <c r="A61" s="35" t="s">
        <v>255</v>
      </c>
      <c r="B61" s="137">
        <v>70</v>
      </c>
      <c r="C61" s="137">
        <v>30</v>
      </c>
      <c r="D61" s="137" t="s">
        <v>218</v>
      </c>
      <c r="E61" s="137">
        <v>11</v>
      </c>
      <c r="F61" s="137">
        <v>16</v>
      </c>
      <c r="G61" s="137">
        <v>67</v>
      </c>
      <c r="H61" s="137">
        <v>40</v>
      </c>
      <c r="I61" s="137">
        <v>20</v>
      </c>
      <c r="J61" s="137" t="s">
        <v>126</v>
      </c>
      <c r="K61" s="137" t="s">
        <v>218</v>
      </c>
      <c r="L61" s="137" t="s">
        <v>218</v>
      </c>
      <c r="M61" s="137" t="s">
        <v>218</v>
      </c>
      <c r="N61" s="137">
        <v>18</v>
      </c>
      <c r="O61" s="137" t="s">
        <v>124</v>
      </c>
      <c r="P61" s="216">
        <v>-50</v>
      </c>
      <c r="Q61" s="216" t="s">
        <v>213</v>
      </c>
      <c r="R61" s="216" t="s">
        <v>218</v>
      </c>
      <c r="S61" s="216" t="s">
        <v>218</v>
      </c>
      <c r="T61" s="216" t="s">
        <v>218</v>
      </c>
      <c r="U61" s="216">
        <v>-49</v>
      </c>
      <c r="V61" s="216" t="s">
        <v>214</v>
      </c>
    </row>
    <row r="62" spans="1:22" s="242" customFormat="1" ht="12.75" customHeight="1">
      <c r="A62" s="36" t="s">
        <v>253</v>
      </c>
      <c r="B62" s="139">
        <v>50</v>
      </c>
      <c r="C62" s="139">
        <v>49</v>
      </c>
      <c r="D62" s="139">
        <v>39</v>
      </c>
      <c r="E62" s="139">
        <v>8</v>
      </c>
      <c r="F62" s="139" t="s">
        <v>218</v>
      </c>
      <c r="G62" s="139">
        <v>11</v>
      </c>
      <c r="H62" s="139" t="s">
        <v>218</v>
      </c>
      <c r="I62" s="139">
        <v>81</v>
      </c>
      <c r="J62" s="139">
        <v>79</v>
      </c>
      <c r="K62" s="139">
        <v>68</v>
      </c>
      <c r="L62" s="139" t="s">
        <v>218</v>
      </c>
      <c r="M62" s="139" t="s">
        <v>218</v>
      </c>
      <c r="N62" s="139" t="s">
        <v>125</v>
      </c>
      <c r="O62" s="139" t="s">
        <v>218</v>
      </c>
      <c r="P62" s="140">
        <v>31</v>
      </c>
      <c r="Q62" s="140">
        <v>30</v>
      </c>
      <c r="R62" s="140">
        <v>29</v>
      </c>
      <c r="S62" s="140" t="s">
        <v>218</v>
      </c>
      <c r="T62" s="140" t="s">
        <v>218</v>
      </c>
      <c r="U62" s="140" t="s">
        <v>183</v>
      </c>
      <c r="V62" s="140" t="s">
        <v>218</v>
      </c>
    </row>
    <row r="63" spans="1:22" ht="12.75" customHeight="1">
      <c r="A63" s="37" t="s">
        <v>10</v>
      </c>
      <c r="B63" s="137">
        <v>45</v>
      </c>
      <c r="C63" s="137">
        <v>16</v>
      </c>
      <c r="D63" s="137" t="s">
        <v>218</v>
      </c>
      <c r="E63" s="137">
        <v>7</v>
      </c>
      <c r="F63" s="137">
        <v>7</v>
      </c>
      <c r="G63" s="137">
        <v>43</v>
      </c>
      <c r="H63" s="137">
        <v>29</v>
      </c>
      <c r="I63" s="137">
        <v>25</v>
      </c>
      <c r="J63" s="137" t="s">
        <v>124</v>
      </c>
      <c r="K63" s="137" t="s">
        <v>218</v>
      </c>
      <c r="L63" s="137" t="s">
        <v>218</v>
      </c>
      <c r="M63" s="137" t="s">
        <v>218</v>
      </c>
      <c r="N63" s="137">
        <v>24</v>
      </c>
      <c r="O63" s="137" t="s">
        <v>125</v>
      </c>
      <c r="P63" s="216">
        <v>-21</v>
      </c>
      <c r="Q63" s="216" t="s">
        <v>211</v>
      </c>
      <c r="R63" s="216" t="s">
        <v>218</v>
      </c>
      <c r="S63" s="216" t="s">
        <v>218</v>
      </c>
      <c r="T63" s="216" t="s">
        <v>218</v>
      </c>
      <c r="U63" s="216">
        <v>-19</v>
      </c>
      <c r="V63" s="216" t="s">
        <v>215</v>
      </c>
    </row>
    <row r="64" spans="1:22" ht="12.75" customHeight="1">
      <c r="A64" s="34" t="s">
        <v>12</v>
      </c>
      <c r="B64" s="139">
        <v>225</v>
      </c>
      <c r="C64" s="139">
        <v>166</v>
      </c>
      <c r="D64" s="139">
        <v>72</v>
      </c>
      <c r="E64" s="139">
        <v>55</v>
      </c>
      <c r="F64" s="139">
        <v>38</v>
      </c>
      <c r="G64" s="139">
        <v>152</v>
      </c>
      <c r="H64" s="139">
        <v>59</v>
      </c>
      <c r="I64" s="139">
        <v>156</v>
      </c>
      <c r="J64" s="139">
        <v>106</v>
      </c>
      <c r="K64" s="139">
        <v>45</v>
      </c>
      <c r="L64" s="139">
        <v>36</v>
      </c>
      <c r="M64" s="139">
        <v>25</v>
      </c>
      <c r="N64" s="139">
        <v>111</v>
      </c>
      <c r="O64" s="139">
        <v>49</v>
      </c>
      <c r="P64" s="140">
        <v>-69</v>
      </c>
      <c r="Q64" s="140">
        <v>-59</v>
      </c>
      <c r="R64" s="140">
        <v>-27</v>
      </c>
      <c r="S64" s="140">
        <v>-19</v>
      </c>
      <c r="T64" s="140">
        <v>-13</v>
      </c>
      <c r="U64" s="140">
        <v>-42</v>
      </c>
      <c r="V64" s="140">
        <v>-10</v>
      </c>
    </row>
    <row r="65" spans="1:22" ht="12.75" customHeight="1">
      <c r="A65" s="104"/>
      <c r="B65" s="437" t="s">
        <v>13</v>
      </c>
      <c r="C65" s="437"/>
      <c r="D65" s="437"/>
      <c r="E65" s="437"/>
      <c r="F65" s="437"/>
      <c r="G65" s="437"/>
      <c r="H65" s="437"/>
      <c r="I65" s="437"/>
      <c r="J65" s="437"/>
      <c r="K65" s="437"/>
      <c r="L65" s="437"/>
      <c r="M65" s="437"/>
      <c r="N65" s="437"/>
      <c r="O65" s="437"/>
      <c r="P65" s="437"/>
      <c r="Q65" s="437"/>
      <c r="R65" s="437"/>
      <c r="S65" s="437"/>
      <c r="T65" s="437"/>
      <c r="U65" s="437"/>
      <c r="V65" s="437"/>
    </row>
    <row r="66" spans="1:22" ht="12.75" customHeight="1">
      <c r="A66" s="33" t="s">
        <v>1</v>
      </c>
      <c r="B66" s="141">
        <v>100</v>
      </c>
      <c r="C66" s="141">
        <v>100</v>
      </c>
      <c r="D66" s="141">
        <v>100</v>
      </c>
      <c r="E66" s="141">
        <v>100</v>
      </c>
      <c r="F66" s="141">
        <v>100</v>
      </c>
      <c r="G66" s="141">
        <v>100</v>
      </c>
      <c r="H66" s="141">
        <v>100</v>
      </c>
      <c r="I66" s="142">
        <v>100</v>
      </c>
      <c r="J66" s="142">
        <v>100</v>
      </c>
      <c r="K66" s="142">
        <v>100</v>
      </c>
      <c r="L66" s="142">
        <v>100</v>
      </c>
      <c r="M66" s="142">
        <v>100</v>
      </c>
      <c r="N66" s="142">
        <v>100</v>
      </c>
      <c r="O66" s="142">
        <v>100</v>
      </c>
      <c r="P66" s="151">
        <v>0</v>
      </c>
      <c r="Q66" s="151">
        <v>0</v>
      </c>
      <c r="R66" s="151">
        <v>0</v>
      </c>
      <c r="S66" s="151">
        <v>0</v>
      </c>
      <c r="T66" s="151">
        <v>0</v>
      </c>
      <c r="U66" s="151">
        <v>0</v>
      </c>
      <c r="V66" s="152">
        <v>0</v>
      </c>
    </row>
    <row r="67" spans="1:22" ht="12.75" customHeight="1">
      <c r="A67" s="34" t="s">
        <v>5</v>
      </c>
      <c r="B67" s="145">
        <v>58.558128304535707</v>
      </c>
      <c r="C67" s="145">
        <v>50.429045573987764</v>
      </c>
      <c r="D67" s="145">
        <v>41.538230317073186</v>
      </c>
      <c r="E67" s="145">
        <v>50.237461510780854</v>
      </c>
      <c r="F67" s="145">
        <v>60.498860454080649</v>
      </c>
      <c r="G67" s="145">
        <v>62.70912231942539</v>
      </c>
      <c r="H67" s="145">
        <v>69.02432521543038</v>
      </c>
      <c r="I67" s="146">
        <v>73.905477855032217</v>
      </c>
      <c r="J67" s="146">
        <v>69.146013974837714</v>
      </c>
      <c r="K67" s="146">
        <v>65.510325869992471</v>
      </c>
      <c r="L67" s="146">
        <v>66.937059019050494</v>
      </c>
      <c r="M67" s="146">
        <v>75.468308159354592</v>
      </c>
      <c r="N67" s="146">
        <v>75.920307932841638</v>
      </c>
      <c r="O67" s="146">
        <v>79.745527266543832</v>
      </c>
      <c r="P67" s="147">
        <v>15.34734955049651</v>
      </c>
      <c r="Q67" s="147">
        <v>18.71696840084995</v>
      </c>
      <c r="R67" s="147">
        <v>23.972095552919285</v>
      </c>
      <c r="S67" s="147">
        <v>16.69959750826964</v>
      </c>
      <c r="T67" s="147">
        <v>14.969447705273943</v>
      </c>
      <c r="U67" s="147">
        <v>13.211185613416248</v>
      </c>
      <c r="V67" s="148">
        <v>10.721202051113451</v>
      </c>
    </row>
    <row r="68" spans="1:22" ht="24" customHeight="1">
      <c r="A68" s="3" t="s">
        <v>6</v>
      </c>
      <c r="B68" s="149">
        <v>50.848983130693746</v>
      </c>
      <c r="C68" s="149">
        <v>37.14566966796793</v>
      </c>
      <c r="D68" s="149">
        <v>10.896354868235434</v>
      </c>
      <c r="E68" s="149">
        <v>43.792816809478829</v>
      </c>
      <c r="F68" s="149">
        <v>59.119852350749092</v>
      </c>
      <c r="G68" s="149">
        <v>60.593055681465977</v>
      </c>
      <c r="H68" s="149">
        <v>68.492004094626694</v>
      </c>
      <c r="I68" s="150">
        <v>62.113725839833613</v>
      </c>
      <c r="J68" s="150">
        <v>48.370907817697294</v>
      </c>
      <c r="K68" s="150">
        <v>14.630929232892079</v>
      </c>
      <c r="L68" s="150">
        <v>60.802888850527857</v>
      </c>
      <c r="M68" s="150">
        <v>72.725475622953155</v>
      </c>
      <c r="N68" s="150">
        <v>73.509560835156734</v>
      </c>
      <c r="O68" s="150">
        <v>78.976691637071212</v>
      </c>
      <c r="P68" s="151">
        <v>11.264742709139867</v>
      </c>
      <c r="Q68" s="151">
        <v>11.225238149729364</v>
      </c>
      <c r="R68" s="151">
        <v>3.7345743646566447</v>
      </c>
      <c r="S68" s="151">
        <v>17.010072041049028</v>
      </c>
      <c r="T68" s="151">
        <v>13.605623272204063</v>
      </c>
      <c r="U68" s="151">
        <v>12.916505153690757</v>
      </c>
      <c r="V68" s="152">
        <v>10.484687542444519</v>
      </c>
    </row>
    <row r="69" spans="1:22" ht="12.75" customHeight="1">
      <c r="A69" s="32" t="s">
        <v>7</v>
      </c>
      <c r="B69" s="145">
        <v>14.5947486999686</v>
      </c>
      <c r="C69" s="145">
        <v>11.49562014897724</v>
      </c>
      <c r="D69" s="145">
        <v>4.4043937143193785</v>
      </c>
      <c r="E69" s="145">
        <v>14.645550474333765</v>
      </c>
      <c r="F69" s="145">
        <v>15.975715958338718</v>
      </c>
      <c r="G69" s="145">
        <v>17.080081020185265</v>
      </c>
      <c r="H69" s="145">
        <v>18.584877813178515</v>
      </c>
      <c r="I69" s="146">
        <v>20.678776164908257</v>
      </c>
      <c r="J69" s="146">
        <v>14.812166131390391</v>
      </c>
      <c r="K69" s="146" t="s">
        <v>218</v>
      </c>
      <c r="L69" s="146">
        <v>18.647440589407584</v>
      </c>
      <c r="M69" s="146">
        <v>21.199877733718004</v>
      </c>
      <c r="N69" s="146">
        <v>24.340551258347077</v>
      </c>
      <c r="O69" s="146">
        <v>27.87733348436938</v>
      </c>
      <c r="P69" s="147">
        <v>6.0840274649396573</v>
      </c>
      <c r="Q69" s="147">
        <v>3.3165459824131513</v>
      </c>
      <c r="R69" s="147" t="s">
        <v>218</v>
      </c>
      <c r="S69" s="147">
        <v>4.0018901150738184</v>
      </c>
      <c r="T69" s="147">
        <v>5.2241617753792866</v>
      </c>
      <c r="U69" s="147">
        <v>7.2604702381618118</v>
      </c>
      <c r="V69" s="148">
        <v>9.292455671190865</v>
      </c>
    </row>
    <row r="70" spans="1:22" ht="12.75" customHeight="1">
      <c r="A70" s="35" t="s">
        <v>8</v>
      </c>
      <c r="B70" s="149">
        <v>6.3923593635165297</v>
      </c>
      <c r="C70" s="149">
        <v>4.7137887372518374</v>
      </c>
      <c r="D70" s="149" t="s">
        <v>218</v>
      </c>
      <c r="E70" s="149">
        <v>5.4906335164435109</v>
      </c>
      <c r="F70" s="149">
        <v>7.6046342893911083</v>
      </c>
      <c r="G70" s="149">
        <v>7.6208879518757611</v>
      </c>
      <c r="H70" s="149">
        <v>8.5535196426844475</v>
      </c>
      <c r="I70" s="150">
        <v>15.854019164185146</v>
      </c>
      <c r="J70" s="150">
        <v>11.925856393848379</v>
      </c>
      <c r="K70" s="150" t="s">
        <v>218</v>
      </c>
      <c r="L70" s="150">
        <v>14.922694488191729</v>
      </c>
      <c r="M70" s="150">
        <v>19.073523441845484</v>
      </c>
      <c r="N70" s="150">
        <v>19.025873662244273</v>
      </c>
      <c r="O70" s="150">
        <v>20.674026749636717</v>
      </c>
      <c r="P70" s="151">
        <v>9.4616598006686168</v>
      </c>
      <c r="Q70" s="151">
        <v>7.2120676565965418</v>
      </c>
      <c r="R70" s="151" t="s">
        <v>218</v>
      </c>
      <c r="S70" s="151">
        <v>9.4320609717482178</v>
      </c>
      <c r="T70" s="151">
        <v>11.468889152454377</v>
      </c>
      <c r="U70" s="151">
        <v>11.404985710368511</v>
      </c>
      <c r="V70" s="152">
        <v>12.120507106952269</v>
      </c>
    </row>
    <row r="71" spans="1:22" ht="12.75" customHeight="1">
      <c r="A71" s="32" t="s">
        <v>9</v>
      </c>
      <c r="B71" s="145">
        <v>19.076474934885297</v>
      </c>
      <c r="C71" s="145">
        <v>12.679581632256479</v>
      </c>
      <c r="D71" s="145" t="s">
        <v>218</v>
      </c>
      <c r="E71" s="145">
        <v>14.383743871550902</v>
      </c>
      <c r="F71" s="145">
        <v>21.778307909933819</v>
      </c>
      <c r="G71" s="145">
        <v>23.03966247988086</v>
      </c>
      <c r="H71" s="145">
        <v>27.312477340384721</v>
      </c>
      <c r="I71" s="146">
        <v>22.54563372957762</v>
      </c>
      <c r="J71" s="146">
        <v>19.048273701155491</v>
      </c>
      <c r="K71" s="146" t="s">
        <v>218</v>
      </c>
      <c r="L71" s="146">
        <v>24.315039831510717</v>
      </c>
      <c r="M71" s="146">
        <v>29.022015377947284</v>
      </c>
      <c r="N71" s="146">
        <v>26.740848040833491</v>
      </c>
      <c r="O71" s="146">
        <v>26.837026470056607</v>
      </c>
      <c r="P71" s="147">
        <v>3.4691587946923228</v>
      </c>
      <c r="Q71" s="147">
        <v>6.3686920688990121</v>
      </c>
      <c r="R71" s="147" t="s">
        <v>218</v>
      </c>
      <c r="S71" s="147">
        <v>9.9312959599598152</v>
      </c>
      <c r="T71" s="147">
        <v>7.243707468013465</v>
      </c>
      <c r="U71" s="147">
        <v>3.7011855609526307</v>
      </c>
      <c r="V71" s="148">
        <v>-0.47545087032811395</v>
      </c>
    </row>
    <row r="72" spans="1:22" ht="12.75" customHeight="1">
      <c r="A72" s="35" t="s">
        <v>255</v>
      </c>
      <c r="B72" s="149">
        <v>10.78540166632893</v>
      </c>
      <c r="C72" s="149">
        <v>8.2566818749483186</v>
      </c>
      <c r="D72" s="149" t="s">
        <v>218</v>
      </c>
      <c r="E72" s="149">
        <v>9.2728808751705412</v>
      </c>
      <c r="F72" s="149">
        <v>13.761202873025411</v>
      </c>
      <c r="G72" s="149">
        <v>12.852426137659325</v>
      </c>
      <c r="H72" s="149">
        <v>14.041129298379007</v>
      </c>
      <c r="I72" s="150">
        <v>2.9286668759175729</v>
      </c>
      <c r="J72" s="150" t="s">
        <v>186</v>
      </c>
      <c r="K72" s="150" t="s">
        <v>218</v>
      </c>
      <c r="L72" s="150" t="s">
        <v>218</v>
      </c>
      <c r="M72" s="150" t="s">
        <v>218</v>
      </c>
      <c r="N72" s="150">
        <v>3.2700650766036481</v>
      </c>
      <c r="O72" s="150" t="s">
        <v>187</v>
      </c>
      <c r="P72" s="151">
        <v>-7.8567347904113571</v>
      </c>
      <c r="Q72" s="151" t="s">
        <v>226</v>
      </c>
      <c r="R72" s="151" t="s">
        <v>218</v>
      </c>
      <c r="S72" s="151" t="s">
        <v>218</v>
      </c>
      <c r="T72" s="151" t="s">
        <v>218</v>
      </c>
      <c r="U72" s="151">
        <v>-9.5823610610556766</v>
      </c>
      <c r="V72" s="152" t="s">
        <v>227</v>
      </c>
    </row>
    <row r="73" spans="1:22" s="242" customFormat="1" ht="12.75" customHeight="1">
      <c r="A73" s="36" t="s">
        <v>253</v>
      </c>
      <c r="B73" s="145">
        <v>7.7091467078475588</v>
      </c>
      <c r="C73" s="145">
        <v>13.283375906019829</v>
      </c>
      <c r="D73" s="145">
        <v>30.641883272570315</v>
      </c>
      <c r="E73" s="145">
        <v>6.4446447013020265</v>
      </c>
      <c r="F73" s="145" t="s">
        <v>218</v>
      </c>
      <c r="G73" s="145">
        <v>2.1160666379594084</v>
      </c>
      <c r="H73" s="145" t="s">
        <v>218</v>
      </c>
      <c r="I73" s="146">
        <v>11.791752015198616</v>
      </c>
      <c r="J73" s="146">
        <v>20.775103528512464</v>
      </c>
      <c r="K73" s="146">
        <v>50.879396637100392</v>
      </c>
      <c r="L73" s="146" t="s">
        <v>218</v>
      </c>
      <c r="M73" s="146" t="s">
        <v>218</v>
      </c>
      <c r="N73" s="146" t="s">
        <v>171</v>
      </c>
      <c r="O73" s="146" t="s">
        <v>218</v>
      </c>
      <c r="P73" s="147">
        <v>4.0826053073510575</v>
      </c>
      <c r="Q73" s="147">
        <v>7.4917276224926344</v>
      </c>
      <c r="R73" s="147">
        <v>20.237513364530077</v>
      </c>
      <c r="S73" s="147" t="s">
        <v>218</v>
      </c>
      <c r="T73" s="147" t="s">
        <v>218</v>
      </c>
      <c r="U73" s="147" t="s">
        <v>228</v>
      </c>
      <c r="V73" s="148" t="s">
        <v>218</v>
      </c>
    </row>
    <row r="74" spans="1:22" ht="12.75" customHeight="1">
      <c r="A74" s="37" t="s">
        <v>10</v>
      </c>
      <c r="B74" s="149">
        <v>6.9442899786021552</v>
      </c>
      <c r="C74" s="149">
        <v>4.4462188439042265</v>
      </c>
      <c r="D74" s="149" t="s">
        <v>218</v>
      </c>
      <c r="E74" s="149">
        <v>5.2794059410096459</v>
      </c>
      <c r="F74" s="149">
        <v>6.473889829167498</v>
      </c>
      <c r="G74" s="149">
        <v>8.196253693219596</v>
      </c>
      <c r="H74" s="149">
        <v>10.160557454257228</v>
      </c>
      <c r="I74" s="150">
        <v>3.5565745626673446</v>
      </c>
      <c r="J74" s="150" t="s">
        <v>188</v>
      </c>
      <c r="K74" s="150" t="s">
        <v>218</v>
      </c>
      <c r="L74" s="150" t="s">
        <v>218</v>
      </c>
      <c r="M74" s="150" t="s">
        <v>218</v>
      </c>
      <c r="N74" s="150">
        <v>4.2341232656971002</v>
      </c>
      <c r="O74" s="150" t="s">
        <v>189</v>
      </c>
      <c r="P74" s="151">
        <v>-3.3877154159348106</v>
      </c>
      <c r="Q74" s="151" t="s">
        <v>229</v>
      </c>
      <c r="R74" s="151" t="s">
        <v>218</v>
      </c>
      <c r="S74" s="151" t="s">
        <v>218</v>
      </c>
      <c r="T74" s="151" t="s">
        <v>218</v>
      </c>
      <c r="U74" s="151">
        <v>-3.9621304275224958</v>
      </c>
      <c r="V74" s="152" t="s">
        <v>230</v>
      </c>
    </row>
    <row r="75" spans="1:22" ht="12.75" customHeight="1">
      <c r="A75" s="38" t="s">
        <v>12</v>
      </c>
      <c r="B75" s="154">
        <v>34.497581716862143</v>
      </c>
      <c r="C75" s="154">
        <v>45.124735582108009</v>
      </c>
      <c r="D75" s="154">
        <v>56.650779012962595</v>
      </c>
      <c r="E75" s="154">
        <v>44.483124476229392</v>
      </c>
      <c r="F75" s="154">
        <v>33.027249716751854</v>
      </c>
      <c r="G75" s="154">
        <v>29.094623987355018</v>
      </c>
      <c r="H75" s="154">
        <v>20.815117330312376</v>
      </c>
      <c r="I75" s="155">
        <v>22.537947582300436</v>
      </c>
      <c r="J75" s="155">
        <v>27.926359513241188</v>
      </c>
      <c r="K75" s="155">
        <v>33.756228128824475</v>
      </c>
      <c r="L75" s="155">
        <v>28.681268351294818</v>
      </c>
      <c r="M75" s="155">
        <v>20.692972452519623</v>
      </c>
      <c r="N75" s="155">
        <v>19.845568801461273</v>
      </c>
      <c r="O75" s="155">
        <v>15.926157822263171</v>
      </c>
      <c r="P75" s="156">
        <v>-11.959634134561707</v>
      </c>
      <c r="Q75" s="156">
        <v>-17.198376068866821</v>
      </c>
      <c r="R75" s="156">
        <v>-22.89455088413812</v>
      </c>
      <c r="S75" s="156">
        <v>-15.801856124934574</v>
      </c>
      <c r="T75" s="156">
        <v>-12.334277264232231</v>
      </c>
      <c r="U75" s="156">
        <v>-9.2490551858937451</v>
      </c>
      <c r="V75" s="153">
        <v>-4.8889595080492043</v>
      </c>
    </row>
    <row r="76" spans="1:22" s="222" customFormat="1" ht="12.75" customHeight="1">
      <c r="A76" s="217" t="s">
        <v>208</v>
      </c>
      <c r="B76" s="218"/>
      <c r="C76" s="218"/>
      <c r="D76" s="218"/>
      <c r="E76" s="218"/>
      <c r="F76" s="218"/>
      <c r="G76" s="219"/>
      <c r="H76" s="218"/>
      <c r="I76" s="218"/>
      <c r="J76" s="220"/>
      <c r="K76" s="220"/>
      <c r="L76" s="220"/>
      <c r="M76" s="220"/>
      <c r="N76" s="220"/>
      <c r="O76" s="220"/>
      <c r="P76" s="219"/>
      <c r="Q76" s="221"/>
      <c r="R76" s="221"/>
      <c r="S76" s="221"/>
      <c r="T76" s="221"/>
      <c r="U76" s="221"/>
      <c r="V76" s="221"/>
    </row>
    <row r="77" spans="1:22" ht="25.5" customHeight="1">
      <c r="A77" s="439" t="s">
        <v>233</v>
      </c>
      <c r="B77" s="439"/>
      <c r="C77" s="439"/>
      <c r="D77" s="439"/>
      <c r="E77" s="439"/>
      <c r="F77" s="439"/>
      <c r="G77" s="439"/>
      <c r="H77" s="439"/>
      <c r="I77" s="439"/>
      <c r="J77" s="439"/>
      <c r="K77" s="439"/>
      <c r="L77" s="439"/>
      <c r="M77" s="439"/>
      <c r="N77" s="439"/>
      <c r="O77" s="440"/>
      <c r="P77" s="440"/>
      <c r="Q77" s="440"/>
      <c r="R77" s="440"/>
      <c r="S77" s="440"/>
      <c r="T77" s="440"/>
      <c r="U77" s="440"/>
      <c r="V77" s="440"/>
    </row>
    <row r="78" spans="1:22" ht="12.75" customHeight="1">
      <c r="A78" s="223" t="s">
        <v>231</v>
      </c>
      <c r="B78" s="223"/>
      <c r="C78" s="223"/>
      <c r="D78" s="223"/>
      <c r="E78" s="223"/>
      <c r="F78" s="223"/>
      <c r="G78" s="221"/>
      <c r="H78" s="223"/>
      <c r="I78" s="223"/>
      <c r="J78" s="223"/>
      <c r="K78" s="223"/>
      <c r="L78" s="223"/>
      <c r="M78" s="223"/>
      <c r="N78" s="221"/>
      <c r="O78" s="223"/>
      <c r="P78" s="221"/>
      <c r="Q78" s="221"/>
      <c r="R78" s="221"/>
      <c r="S78" s="221"/>
      <c r="T78" s="221"/>
      <c r="U78" s="221"/>
      <c r="V78" s="221"/>
    </row>
    <row r="79" spans="1:22" ht="14.5" customHeight="1">
      <c r="A79" s="223" t="s">
        <v>301</v>
      </c>
      <c r="B79" s="223"/>
      <c r="C79" s="223"/>
      <c r="D79" s="223"/>
      <c r="E79" s="223"/>
      <c r="F79" s="223"/>
      <c r="G79" s="221"/>
      <c r="H79" s="223"/>
      <c r="I79" s="223"/>
      <c r="J79" s="223"/>
      <c r="K79" s="223"/>
      <c r="L79" s="223"/>
      <c r="M79" s="223"/>
      <c r="N79" s="221"/>
      <c r="O79" s="223"/>
      <c r="P79" s="221"/>
      <c r="Q79" s="221"/>
      <c r="R79" s="221"/>
      <c r="S79" s="221"/>
      <c r="T79" s="221"/>
      <c r="U79" s="221"/>
      <c r="V79" s="221"/>
    </row>
  </sheetData>
  <mergeCells count="31">
    <mergeCell ref="B42:V42"/>
    <mergeCell ref="B53:V53"/>
    <mergeCell ref="B54:V54"/>
    <mergeCell ref="B65:V65"/>
    <mergeCell ref="A77:V77"/>
    <mergeCell ref="B31:V31"/>
    <mergeCell ref="P4:P6"/>
    <mergeCell ref="Q4:V4"/>
    <mergeCell ref="C5:F5"/>
    <mergeCell ref="G5:G6"/>
    <mergeCell ref="H5:H6"/>
    <mergeCell ref="J5:M5"/>
    <mergeCell ref="N5:N6"/>
    <mergeCell ref="O5:O6"/>
    <mergeCell ref="Q5:T5"/>
    <mergeCell ref="U5:U6"/>
    <mergeCell ref="V5:V6"/>
    <mergeCell ref="B7:V7"/>
    <mergeCell ref="B8:V8"/>
    <mergeCell ref="B19:V19"/>
    <mergeCell ref="B30:V30"/>
    <mergeCell ref="A1:V1"/>
    <mergeCell ref="A2:V2"/>
    <mergeCell ref="A3:A6"/>
    <mergeCell ref="B3:H3"/>
    <mergeCell ref="I3:O3"/>
    <mergeCell ref="P3:V3"/>
    <mergeCell ref="B4:B6"/>
    <mergeCell ref="C4:H4"/>
    <mergeCell ref="I4:I6"/>
    <mergeCell ref="J4:O4"/>
  </mergeCells>
  <hyperlinks>
    <hyperlink ref="A1:S1" location="Inhalt!A1" display="Zurück zum Inhalt" xr:uid="{00000000-0004-0000-0400-000000000000}"/>
  </hyperlinks>
  <pageMargins left="0.7" right="0.7" top="0.78740157499999996" bottom="0.78740157499999996" header="0.3" footer="0.3"/>
  <pageSetup paperSize="9" orientation="portrait" horizontalDpi="4294967293" verticalDpi="599" r:id="rId1"/>
  <ignoredErrors>
    <ignoredError sqref="L40 M39:M40 K13:O17 L50:M51 J61:O63 J72:O74 O27 M27:M28 K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3"/>
  <sheetViews>
    <sheetView topLeftCell="A82" zoomScaleNormal="100" workbookViewId="0">
      <selection sqref="A1:K1"/>
    </sheetView>
  </sheetViews>
  <sheetFormatPr baseColWidth="10" defaultColWidth="11.453125" defaultRowHeight="12.75" customHeight="1"/>
  <cols>
    <col min="1" max="1" width="36.1796875" style="44" customWidth="1"/>
    <col min="2" max="11" width="6.7265625" style="243" customWidth="1"/>
    <col min="12" max="16384" width="11.453125" style="44"/>
  </cols>
  <sheetData>
    <row r="1" spans="1:11" ht="24" customHeight="1">
      <c r="A1" s="460" t="s">
        <v>52</v>
      </c>
      <c r="B1" s="460"/>
      <c r="C1" s="460"/>
      <c r="D1" s="460"/>
      <c r="E1" s="460"/>
      <c r="F1" s="460"/>
      <c r="G1" s="460"/>
      <c r="H1" s="460"/>
      <c r="I1" s="460"/>
      <c r="J1" s="460"/>
      <c r="K1" s="460"/>
    </row>
    <row r="2" spans="1:11" s="225" customFormat="1" ht="41.25" customHeight="1">
      <c r="A2" s="461" t="s">
        <v>296</v>
      </c>
      <c r="B2" s="462"/>
      <c r="C2" s="462"/>
      <c r="D2" s="462"/>
      <c r="E2" s="462"/>
      <c r="F2" s="462"/>
      <c r="G2" s="462"/>
      <c r="H2" s="462"/>
      <c r="I2" s="462"/>
      <c r="J2" s="462"/>
      <c r="K2" s="462"/>
    </row>
    <row r="3" spans="1:11" ht="12.75" customHeight="1">
      <c r="A3" s="463" t="s">
        <v>200</v>
      </c>
      <c r="B3" s="466" t="s">
        <v>105</v>
      </c>
      <c r="C3" s="467"/>
      <c r="D3" s="468" t="s">
        <v>106</v>
      </c>
      <c r="E3" s="467"/>
      <c r="F3" s="466" t="s">
        <v>107</v>
      </c>
      <c r="G3" s="468"/>
      <c r="H3" s="466" t="s">
        <v>108</v>
      </c>
      <c r="I3" s="468"/>
      <c r="J3" s="466" t="s">
        <v>109</v>
      </c>
      <c r="K3" s="468"/>
    </row>
    <row r="4" spans="1:11" ht="25.5" customHeight="1">
      <c r="A4" s="464"/>
      <c r="B4" s="119" t="s">
        <v>299</v>
      </c>
      <c r="C4" s="286" t="s">
        <v>279</v>
      </c>
      <c r="D4" s="119" t="s">
        <v>297</v>
      </c>
      <c r="E4" s="286" t="s">
        <v>298</v>
      </c>
      <c r="F4" s="119" t="s">
        <v>280</v>
      </c>
      <c r="G4" s="286" t="s">
        <v>281</v>
      </c>
      <c r="H4" s="119" t="s">
        <v>282</v>
      </c>
      <c r="I4" s="286" t="s">
        <v>283</v>
      </c>
      <c r="J4" s="119" t="s">
        <v>284</v>
      </c>
      <c r="K4" s="269" t="s">
        <v>285</v>
      </c>
    </row>
    <row r="5" spans="1:11" ht="12.75" customHeight="1">
      <c r="A5" s="465"/>
      <c r="B5" s="469" t="s">
        <v>13</v>
      </c>
      <c r="C5" s="457"/>
      <c r="D5" s="457"/>
      <c r="E5" s="457"/>
      <c r="F5" s="457"/>
      <c r="G5" s="457"/>
      <c r="H5" s="457"/>
      <c r="I5" s="457"/>
      <c r="J5" s="457"/>
      <c r="K5" s="457"/>
    </row>
    <row r="6" spans="1:11" ht="12.75" customHeight="1">
      <c r="A6" s="121"/>
      <c r="B6" s="456" t="s">
        <v>206</v>
      </c>
      <c r="C6" s="457"/>
      <c r="D6" s="457"/>
      <c r="E6" s="457"/>
      <c r="F6" s="457"/>
      <c r="G6" s="457"/>
      <c r="H6" s="457"/>
      <c r="I6" s="457"/>
      <c r="J6" s="457"/>
      <c r="K6" s="457"/>
    </row>
    <row r="7" spans="1:11" ht="12.75" customHeight="1">
      <c r="A7" s="27"/>
      <c r="B7" s="452" t="s">
        <v>1</v>
      </c>
      <c r="C7" s="452"/>
      <c r="D7" s="452"/>
      <c r="E7" s="452"/>
      <c r="F7" s="452"/>
      <c r="G7" s="452"/>
      <c r="H7" s="452"/>
      <c r="I7" s="452"/>
      <c r="J7" s="452"/>
      <c r="K7" s="452"/>
    </row>
    <row r="8" spans="1:11" ht="12.75" customHeight="1">
      <c r="A8" s="39" t="s">
        <v>110</v>
      </c>
      <c r="B8" s="226">
        <v>45.78</v>
      </c>
      <c r="C8" s="287">
        <v>29.47</v>
      </c>
      <c r="D8" s="226">
        <v>24.71</v>
      </c>
      <c r="E8" s="287">
        <v>14.61</v>
      </c>
      <c r="F8" s="226">
        <v>9.48</v>
      </c>
      <c r="G8" s="287">
        <v>5.3</v>
      </c>
      <c r="H8" s="226">
        <v>5.43</v>
      </c>
      <c r="I8" s="287">
        <v>5.52</v>
      </c>
      <c r="J8" s="226">
        <v>5.26</v>
      </c>
      <c r="K8" s="290">
        <v>5.38</v>
      </c>
    </row>
    <row r="9" spans="1:11" ht="12.75" customHeight="1">
      <c r="A9" s="28" t="s">
        <v>111</v>
      </c>
      <c r="B9" s="157">
        <v>43.69</v>
      </c>
      <c r="C9" s="288">
        <v>48.38</v>
      </c>
      <c r="D9" s="157">
        <v>45.74</v>
      </c>
      <c r="E9" s="288">
        <v>45.63</v>
      </c>
      <c r="F9" s="157">
        <v>44.52</v>
      </c>
      <c r="G9" s="288">
        <v>46.42</v>
      </c>
      <c r="H9" s="157">
        <v>42.89</v>
      </c>
      <c r="I9" s="288">
        <v>42.7</v>
      </c>
      <c r="J9" s="157">
        <v>40.840000000000003</v>
      </c>
      <c r="K9" s="291">
        <v>41.58</v>
      </c>
    </row>
    <row r="10" spans="1:11" ht="12.75" customHeight="1">
      <c r="A10" s="39" t="s">
        <v>112</v>
      </c>
      <c r="B10" s="226">
        <v>7.23</v>
      </c>
      <c r="C10" s="287">
        <v>8.1999999999999993</v>
      </c>
      <c r="D10" s="226">
        <v>8.02</v>
      </c>
      <c r="E10" s="287">
        <v>6.35</v>
      </c>
      <c r="F10" s="226">
        <v>6.81</v>
      </c>
      <c r="G10" s="287">
        <v>6.33</v>
      </c>
      <c r="H10" s="226">
        <v>4.8899999999999997</v>
      </c>
      <c r="I10" s="287">
        <v>5.59</v>
      </c>
      <c r="J10" s="226">
        <v>6.74</v>
      </c>
      <c r="K10" s="290">
        <v>6.19</v>
      </c>
    </row>
    <row r="11" spans="1:11" ht="12.75" customHeight="1">
      <c r="A11" s="28" t="s">
        <v>201</v>
      </c>
      <c r="B11" s="157">
        <v>13.3</v>
      </c>
      <c r="C11" s="288">
        <v>15.46</v>
      </c>
      <c r="D11" s="157">
        <v>17.04</v>
      </c>
      <c r="E11" s="288">
        <v>18.02</v>
      </c>
      <c r="F11" s="157">
        <v>14.89</v>
      </c>
      <c r="G11" s="288">
        <v>17.59</v>
      </c>
      <c r="H11" s="157">
        <v>15.9</v>
      </c>
      <c r="I11" s="288">
        <v>18.8</v>
      </c>
      <c r="J11" s="157">
        <v>14.52</v>
      </c>
      <c r="K11" s="291">
        <v>17.84</v>
      </c>
    </row>
    <row r="12" spans="1:11" ht="12.75" customHeight="1">
      <c r="A12" s="39" t="s">
        <v>202</v>
      </c>
      <c r="B12" s="226">
        <v>25.53</v>
      </c>
      <c r="C12" s="289">
        <v>51.58</v>
      </c>
      <c r="D12" s="226">
        <v>60.48</v>
      </c>
      <c r="E12" s="289">
        <v>76.23</v>
      </c>
      <c r="F12" s="226">
        <v>89.05</v>
      </c>
      <c r="G12" s="289">
        <v>94.7</v>
      </c>
      <c r="H12" s="226">
        <v>96.57</v>
      </c>
      <c r="I12" s="289">
        <v>96.36</v>
      </c>
      <c r="J12" s="226">
        <v>97.2</v>
      </c>
      <c r="K12" s="292">
        <v>96.29</v>
      </c>
    </row>
    <row r="13" spans="1:11" ht="12.75" customHeight="1">
      <c r="A13" s="27"/>
      <c r="B13" s="452" t="s">
        <v>316</v>
      </c>
      <c r="C13" s="447"/>
      <c r="D13" s="447"/>
      <c r="E13" s="447"/>
      <c r="F13" s="447"/>
      <c r="G13" s="447"/>
      <c r="H13" s="447"/>
      <c r="I13" s="447"/>
      <c r="J13" s="447"/>
      <c r="K13" s="447"/>
    </row>
    <row r="14" spans="1:11" ht="12.75" customHeight="1">
      <c r="A14" s="39" t="s">
        <v>115</v>
      </c>
      <c r="B14" s="453"/>
      <c r="C14" s="458"/>
      <c r="D14" s="453"/>
      <c r="E14" s="458"/>
      <c r="F14" s="453"/>
      <c r="G14" s="458"/>
      <c r="H14" s="453"/>
      <c r="I14" s="458"/>
      <c r="J14" s="453"/>
      <c r="K14" s="459"/>
    </row>
    <row r="15" spans="1:11" ht="12.75" customHeight="1">
      <c r="A15" s="29" t="s">
        <v>110</v>
      </c>
      <c r="B15" s="157">
        <v>50.77</v>
      </c>
      <c r="C15" s="288">
        <v>36.83</v>
      </c>
      <c r="D15" s="157">
        <v>36.82</v>
      </c>
      <c r="E15" s="288">
        <v>21.24</v>
      </c>
      <c r="F15" s="157">
        <v>16.190000000000001</v>
      </c>
      <c r="G15" s="288">
        <v>6.87</v>
      </c>
      <c r="H15" s="157">
        <v>5.87</v>
      </c>
      <c r="I15" s="288">
        <v>12.09</v>
      </c>
      <c r="J15" s="157">
        <v>9.3800000000000008</v>
      </c>
      <c r="K15" s="291">
        <v>8.85</v>
      </c>
    </row>
    <row r="16" spans="1:11" ht="12.75" customHeight="1">
      <c r="A16" s="229" t="s">
        <v>111</v>
      </c>
      <c r="B16" s="226">
        <v>44.93</v>
      </c>
      <c r="C16" s="287">
        <v>49.9</v>
      </c>
      <c r="D16" s="226">
        <v>46.13</v>
      </c>
      <c r="E16" s="287">
        <v>50.42</v>
      </c>
      <c r="F16" s="226">
        <v>45.6</v>
      </c>
      <c r="G16" s="287">
        <v>45.37</v>
      </c>
      <c r="H16" s="226">
        <v>44.12</v>
      </c>
      <c r="I16" s="287">
        <v>46.75</v>
      </c>
      <c r="J16" s="226">
        <v>43.61</v>
      </c>
      <c r="K16" s="290">
        <v>40.020000000000003</v>
      </c>
    </row>
    <row r="17" spans="1:11" ht="12.75" customHeight="1">
      <c r="A17" s="29" t="s">
        <v>112</v>
      </c>
      <c r="B17" s="157">
        <v>11.34</v>
      </c>
      <c r="C17" s="288">
        <v>13.61</v>
      </c>
      <c r="D17" s="157">
        <v>16.100000000000001</v>
      </c>
      <c r="E17" s="288">
        <v>10.86</v>
      </c>
      <c r="F17" s="157">
        <v>11.02</v>
      </c>
      <c r="G17" s="288">
        <v>11.52</v>
      </c>
      <c r="H17" s="157">
        <v>6.82</v>
      </c>
      <c r="I17" s="288">
        <v>10.46</v>
      </c>
      <c r="J17" s="157">
        <v>4.1500000000000004</v>
      </c>
      <c r="K17" s="291">
        <v>8.82</v>
      </c>
    </row>
    <row r="18" spans="1:11" ht="12.75" customHeight="1">
      <c r="A18" s="229" t="s">
        <v>201</v>
      </c>
      <c r="B18" s="226">
        <v>12.53</v>
      </c>
      <c r="C18" s="287">
        <v>18.64</v>
      </c>
      <c r="D18" s="226">
        <v>15.87</v>
      </c>
      <c r="E18" s="287">
        <v>15.05</v>
      </c>
      <c r="F18" s="226">
        <v>13.19</v>
      </c>
      <c r="G18" s="287">
        <v>15.92</v>
      </c>
      <c r="H18" s="226">
        <v>15.92</v>
      </c>
      <c r="I18" s="287">
        <v>16.239999999999998</v>
      </c>
      <c r="J18" s="226">
        <v>14.06</v>
      </c>
      <c r="K18" s="290">
        <v>18.149999999999999</v>
      </c>
    </row>
    <row r="19" spans="1:11" ht="12.75" customHeight="1">
      <c r="A19" s="29" t="s">
        <v>202</v>
      </c>
      <c r="B19" s="157">
        <v>16.48</v>
      </c>
      <c r="C19" s="288">
        <v>38.4</v>
      </c>
      <c r="D19" s="157">
        <v>41.79</v>
      </c>
      <c r="E19" s="288">
        <v>56.78</v>
      </c>
      <c r="F19" s="157">
        <v>81.36</v>
      </c>
      <c r="G19" s="288">
        <v>92.53</v>
      </c>
      <c r="H19" s="157">
        <v>96.87</v>
      </c>
      <c r="I19" s="288">
        <v>93.08</v>
      </c>
      <c r="J19" s="157">
        <v>95.84</v>
      </c>
      <c r="K19" s="291">
        <v>94.52</v>
      </c>
    </row>
    <row r="20" spans="1:11" ht="12.65" customHeight="1">
      <c r="A20" s="39" t="s">
        <v>74</v>
      </c>
      <c r="B20" s="226"/>
      <c r="C20" s="227"/>
      <c r="D20" s="226"/>
      <c r="E20" s="227"/>
      <c r="F20" s="226"/>
      <c r="G20" s="227"/>
      <c r="H20" s="226"/>
      <c r="I20" s="227"/>
      <c r="J20" s="226"/>
      <c r="K20" s="228"/>
    </row>
    <row r="21" spans="1:11" ht="12.75" customHeight="1">
      <c r="A21" s="29" t="s">
        <v>110</v>
      </c>
      <c r="B21" s="157">
        <v>44.55</v>
      </c>
      <c r="C21" s="288">
        <v>27.27</v>
      </c>
      <c r="D21" s="157">
        <v>21.84</v>
      </c>
      <c r="E21" s="288">
        <v>13.1</v>
      </c>
      <c r="F21" s="157">
        <v>8.11</v>
      </c>
      <c r="G21" s="288">
        <v>4.91</v>
      </c>
      <c r="H21" s="157">
        <v>5.33</v>
      </c>
      <c r="I21" s="288">
        <v>4.16</v>
      </c>
      <c r="J21" s="157">
        <v>4.18</v>
      </c>
      <c r="K21" s="291">
        <v>4.6500000000000004</v>
      </c>
    </row>
    <row r="22" spans="1:11" ht="12.75" customHeight="1">
      <c r="A22" s="229" t="s">
        <v>111</v>
      </c>
      <c r="B22" s="226">
        <v>43.54</v>
      </c>
      <c r="C22" s="287">
        <v>48.35</v>
      </c>
      <c r="D22" s="226">
        <v>45.55</v>
      </c>
      <c r="E22" s="287">
        <v>44.64</v>
      </c>
      <c r="F22" s="226">
        <v>44.27</v>
      </c>
      <c r="G22" s="287">
        <v>46.61</v>
      </c>
      <c r="H22" s="226">
        <v>42.62</v>
      </c>
      <c r="I22" s="287">
        <v>42.03</v>
      </c>
      <c r="J22" s="226">
        <v>40.14</v>
      </c>
      <c r="K22" s="290">
        <v>41.9</v>
      </c>
    </row>
    <row r="23" spans="1:11" ht="12.75" customHeight="1">
      <c r="A23" s="30" t="s">
        <v>112</v>
      </c>
      <c r="B23" s="157">
        <v>6.24</v>
      </c>
      <c r="C23" s="288">
        <v>6.95</v>
      </c>
      <c r="D23" s="157">
        <v>6.05</v>
      </c>
      <c r="E23" s="288">
        <v>5.37</v>
      </c>
      <c r="F23" s="157">
        <v>6.02</v>
      </c>
      <c r="G23" s="288">
        <v>5.2</v>
      </c>
      <c r="H23" s="157">
        <v>4.49</v>
      </c>
      <c r="I23" s="288">
        <v>4.26</v>
      </c>
      <c r="J23" s="157">
        <v>7.46</v>
      </c>
      <c r="K23" s="291">
        <v>5.33</v>
      </c>
    </row>
    <row r="24" spans="1:11" ht="12.75" customHeight="1">
      <c r="A24" s="229" t="s">
        <v>201</v>
      </c>
      <c r="B24" s="226">
        <v>13.59</v>
      </c>
      <c r="C24" s="287">
        <v>14.83</v>
      </c>
      <c r="D24" s="226">
        <v>17.18</v>
      </c>
      <c r="E24" s="287">
        <v>18.690000000000001</v>
      </c>
      <c r="F24" s="226">
        <v>15.24</v>
      </c>
      <c r="G24" s="287">
        <v>17.989999999999998</v>
      </c>
      <c r="H24" s="226">
        <v>15.91</v>
      </c>
      <c r="I24" s="287">
        <v>19.23</v>
      </c>
      <c r="J24" s="226">
        <v>14.38</v>
      </c>
      <c r="K24" s="290">
        <v>17.91</v>
      </c>
    </row>
    <row r="25" spans="1:11" ht="12.75" customHeight="1">
      <c r="A25" s="29" t="s">
        <v>202</v>
      </c>
      <c r="B25" s="158">
        <v>27.78</v>
      </c>
      <c r="C25" s="293">
        <v>54.94</v>
      </c>
      <c r="D25" s="158">
        <v>64.88</v>
      </c>
      <c r="E25" s="293">
        <v>80.430000000000007</v>
      </c>
      <c r="F25" s="158">
        <v>90.54</v>
      </c>
      <c r="G25" s="293">
        <v>95.23</v>
      </c>
      <c r="H25" s="158">
        <v>96.5</v>
      </c>
      <c r="I25" s="293">
        <v>97.06</v>
      </c>
      <c r="J25" s="158">
        <v>97.55</v>
      </c>
      <c r="K25" s="294">
        <v>96.67</v>
      </c>
    </row>
    <row r="26" spans="1:11" ht="12.75" customHeight="1">
      <c r="A26" s="27"/>
      <c r="B26" s="452" t="s">
        <v>317</v>
      </c>
      <c r="C26" s="447"/>
      <c r="D26" s="447"/>
      <c r="E26" s="447"/>
      <c r="F26" s="447"/>
      <c r="G26" s="447"/>
      <c r="H26" s="447"/>
      <c r="I26" s="447"/>
      <c r="J26" s="447"/>
      <c r="K26" s="447"/>
    </row>
    <row r="27" spans="1:11" ht="12.75" customHeight="1">
      <c r="A27" s="39" t="s">
        <v>197</v>
      </c>
      <c r="B27" s="453"/>
      <c r="C27" s="454"/>
      <c r="D27" s="453"/>
      <c r="E27" s="454"/>
      <c r="F27" s="453"/>
      <c r="G27" s="454"/>
      <c r="H27" s="453"/>
      <c r="I27" s="454"/>
      <c r="J27" s="453"/>
      <c r="K27" s="455"/>
    </row>
    <row r="28" spans="1:11" ht="12.75" customHeight="1">
      <c r="A28" s="29" t="s">
        <v>110</v>
      </c>
      <c r="B28" s="157">
        <v>47.29</v>
      </c>
      <c r="C28" s="288">
        <v>30.31</v>
      </c>
      <c r="D28" s="157">
        <v>23.53</v>
      </c>
      <c r="E28" s="288">
        <v>15.41</v>
      </c>
      <c r="F28" s="157">
        <v>11.27</v>
      </c>
      <c r="G28" s="288">
        <v>5.97</v>
      </c>
      <c r="H28" s="157">
        <v>7.68</v>
      </c>
      <c r="I28" s="288">
        <v>8.42</v>
      </c>
      <c r="J28" s="157">
        <v>6.37</v>
      </c>
      <c r="K28" s="291">
        <v>10.84</v>
      </c>
    </row>
    <row r="29" spans="1:11" ht="12.75" customHeight="1">
      <c r="A29" s="229" t="s">
        <v>111</v>
      </c>
      <c r="B29" s="226">
        <v>45.24</v>
      </c>
      <c r="C29" s="287">
        <v>47.22</v>
      </c>
      <c r="D29" s="226">
        <v>47.08</v>
      </c>
      <c r="E29" s="287">
        <v>46.95</v>
      </c>
      <c r="F29" s="226">
        <v>45.68</v>
      </c>
      <c r="G29" s="287">
        <v>52.57</v>
      </c>
      <c r="H29" s="226">
        <v>47.55</v>
      </c>
      <c r="I29" s="287">
        <v>45.38</v>
      </c>
      <c r="J29" s="226">
        <v>46.17</v>
      </c>
      <c r="K29" s="290">
        <v>42.49</v>
      </c>
    </row>
    <row r="30" spans="1:11" ht="12.75" customHeight="1">
      <c r="A30" s="29" t="s">
        <v>112</v>
      </c>
      <c r="B30" s="157">
        <v>6.31</v>
      </c>
      <c r="C30" s="288">
        <v>6.85</v>
      </c>
      <c r="D30" s="157">
        <v>4.71</v>
      </c>
      <c r="E30" s="288">
        <v>7.65</v>
      </c>
      <c r="F30" s="157">
        <v>3.52</v>
      </c>
      <c r="G30" s="288">
        <v>6.58</v>
      </c>
      <c r="H30" s="157">
        <v>3.55</v>
      </c>
      <c r="I30" s="288">
        <v>4.74</v>
      </c>
      <c r="J30" s="157">
        <v>2.61</v>
      </c>
      <c r="K30" s="291">
        <v>6.1</v>
      </c>
    </row>
    <row r="31" spans="1:11" ht="12.75" customHeight="1">
      <c r="A31" s="229" t="s">
        <v>201</v>
      </c>
      <c r="B31" s="226">
        <v>10.64</v>
      </c>
      <c r="C31" s="287">
        <v>14.17</v>
      </c>
      <c r="D31" s="226">
        <v>15.8</v>
      </c>
      <c r="E31" s="287">
        <v>16.100000000000001</v>
      </c>
      <c r="F31" s="226">
        <v>9.1199999999999992</v>
      </c>
      <c r="G31" s="287">
        <v>16.87</v>
      </c>
      <c r="H31" s="226">
        <v>15.7</v>
      </c>
      <c r="I31" s="287">
        <v>14.27</v>
      </c>
      <c r="J31" s="226">
        <v>15.18</v>
      </c>
      <c r="K31" s="290">
        <v>13.75</v>
      </c>
    </row>
    <row r="32" spans="1:11" ht="12.75" customHeight="1">
      <c r="A32" s="29" t="s">
        <v>202</v>
      </c>
      <c r="B32" s="157">
        <v>31.32</v>
      </c>
      <c r="C32" s="288">
        <v>59.6</v>
      </c>
      <c r="D32" s="157">
        <v>67.41</v>
      </c>
      <c r="E32" s="288">
        <v>81.489999999999995</v>
      </c>
      <c r="F32" s="157">
        <v>93.5</v>
      </c>
      <c r="G32" s="288">
        <v>93.9</v>
      </c>
      <c r="H32" s="157">
        <v>95.37</v>
      </c>
      <c r="I32" s="288">
        <v>94.86</v>
      </c>
      <c r="J32" s="157">
        <v>97.57</v>
      </c>
      <c r="K32" s="291">
        <v>95.98</v>
      </c>
    </row>
    <row r="33" spans="1:11" ht="12.75" customHeight="1">
      <c r="A33" s="39" t="s">
        <v>198</v>
      </c>
      <c r="B33" s="226"/>
      <c r="C33" s="227"/>
      <c r="D33" s="226"/>
      <c r="E33" s="227"/>
      <c r="F33" s="226"/>
      <c r="G33" s="227"/>
      <c r="H33" s="226"/>
      <c r="I33" s="227"/>
      <c r="J33" s="226"/>
      <c r="K33" s="228"/>
    </row>
    <row r="34" spans="1:11" ht="12.75" customHeight="1">
      <c r="A34" s="29" t="s">
        <v>110</v>
      </c>
      <c r="B34" s="157">
        <v>60.48</v>
      </c>
      <c r="C34" s="288">
        <v>41.56</v>
      </c>
      <c r="D34" s="157">
        <v>38.409999999999997</v>
      </c>
      <c r="E34" s="288">
        <v>22.36</v>
      </c>
      <c r="F34" s="157">
        <v>16.670000000000002</v>
      </c>
      <c r="G34" s="288">
        <v>13.24</v>
      </c>
      <c r="H34" s="157">
        <v>12.22</v>
      </c>
      <c r="I34" s="288">
        <v>10.8</v>
      </c>
      <c r="J34" s="157">
        <v>14.82</v>
      </c>
      <c r="K34" s="291">
        <v>11.2</v>
      </c>
    </row>
    <row r="35" spans="1:11" ht="12.75" customHeight="1">
      <c r="A35" s="229" t="s">
        <v>111</v>
      </c>
      <c r="B35" s="226">
        <v>30.06</v>
      </c>
      <c r="C35" s="287">
        <v>38.07</v>
      </c>
      <c r="D35" s="226">
        <v>37.840000000000003</v>
      </c>
      <c r="E35" s="287">
        <v>32.79</v>
      </c>
      <c r="F35" s="226">
        <v>32.72</v>
      </c>
      <c r="G35" s="287">
        <v>33.869999999999997</v>
      </c>
      <c r="H35" s="226">
        <v>21.89</v>
      </c>
      <c r="I35" s="287">
        <v>29.85</v>
      </c>
      <c r="J35" s="226">
        <v>19.84</v>
      </c>
      <c r="K35" s="290">
        <v>30.77</v>
      </c>
    </row>
    <row r="36" spans="1:11" ht="12.75" customHeight="1">
      <c r="A36" s="30" t="s">
        <v>112</v>
      </c>
      <c r="B36" s="157">
        <v>8.6</v>
      </c>
      <c r="C36" s="288">
        <v>10.58</v>
      </c>
      <c r="D36" s="157">
        <v>13.51</v>
      </c>
      <c r="E36" s="288">
        <v>9.59</v>
      </c>
      <c r="F36" s="157">
        <v>13.84</v>
      </c>
      <c r="G36" s="288">
        <v>10.37</v>
      </c>
      <c r="H36" s="157">
        <v>8.7899999999999991</v>
      </c>
      <c r="I36" s="288">
        <v>6.83</v>
      </c>
      <c r="J36" s="157">
        <v>12.8</v>
      </c>
      <c r="K36" s="291">
        <v>8.68</v>
      </c>
    </row>
    <row r="37" spans="1:11" ht="12.75" customHeight="1">
      <c r="A37" s="229" t="s">
        <v>201</v>
      </c>
      <c r="B37" s="226">
        <v>10.91</v>
      </c>
      <c r="C37" s="287">
        <v>14.11</v>
      </c>
      <c r="D37" s="226">
        <v>16.5</v>
      </c>
      <c r="E37" s="287">
        <v>15.96</v>
      </c>
      <c r="F37" s="226">
        <v>14.31</v>
      </c>
      <c r="G37" s="287">
        <v>18.8</v>
      </c>
      <c r="H37" s="226">
        <v>9.94</v>
      </c>
      <c r="I37" s="287">
        <v>19.18</v>
      </c>
      <c r="J37" s="226">
        <v>14.42</v>
      </c>
      <c r="K37" s="290">
        <v>23.89</v>
      </c>
    </row>
    <row r="38" spans="1:11" ht="12.75" customHeight="1">
      <c r="A38" s="29" t="s">
        <v>202</v>
      </c>
      <c r="B38" s="158">
        <v>18.3</v>
      </c>
      <c r="C38" s="293">
        <v>41.87</v>
      </c>
      <c r="D38" s="158">
        <v>46</v>
      </c>
      <c r="E38" s="293">
        <v>68.34</v>
      </c>
      <c r="F38" s="158">
        <v>79.19</v>
      </c>
      <c r="G38" s="293">
        <v>90.82</v>
      </c>
      <c r="H38" s="158">
        <v>93.67</v>
      </c>
      <c r="I38" s="293">
        <v>92.96</v>
      </c>
      <c r="J38" s="158">
        <v>90.98</v>
      </c>
      <c r="K38" s="294">
        <v>90.16</v>
      </c>
    </row>
    <row r="39" spans="1:11" ht="12.75" customHeight="1">
      <c r="A39" s="122"/>
      <c r="B39" s="456" t="s">
        <v>207</v>
      </c>
      <c r="C39" s="457"/>
      <c r="D39" s="457"/>
      <c r="E39" s="457"/>
      <c r="F39" s="457"/>
      <c r="G39" s="457"/>
      <c r="H39" s="457"/>
      <c r="I39" s="457"/>
      <c r="J39" s="457"/>
      <c r="K39" s="457"/>
    </row>
    <row r="40" spans="1:11" ht="12.75" customHeight="1">
      <c r="A40" s="27"/>
      <c r="B40" s="452" t="s">
        <v>1</v>
      </c>
      <c r="C40" s="447"/>
      <c r="D40" s="447"/>
      <c r="E40" s="447"/>
      <c r="F40" s="447"/>
      <c r="G40" s="447"/>
      <c r="H40" s="447"/>
      <c r="I40" s="447"/>
      <c r="J40" s="447"/>
      <c r="K40" s="447"/>
    </row>
    <row r="41" spans="1:11" ht="12.75" customHeight="1">
      <c r="A41" s="39" t="s">
        <v>110</v>
      </c>
      <c r="B41" s="226">
        <v>67.540000000000006</v>
      </c>
      <c r="C41" s="287">
        <v>62.23</v>
      </c>
      <c r="D41" s="226">
        <v>61.72</v>
      </c>
      <c r="E41" s="287">
        <v>68.63</v>
      </c>
      <c r="F41" s="226">
        <v>71.91</v>
      </c>
      <c r="G41" s="287">
        <v>70.5</v>
      </c>
      <c r="H41" s="226">
        <v>73.75</v>
      </c>
      <c r="I41" s="287">
        <v>72.06</v>
      </c>
      <c r="J41" s="226">
        <v>72.06</v>
      </c>
      <c r="K41" s="290">
        <v>72.63</v>
      </c>
    </row>
    <row r="42" spans="1:11" ht="12.75" customHeight="1">
      <c r="A42" s="28" t="s">
        <v>111</v>
      </c>
      <c r="B42" s="157">
        <v>30.11</v>
      </c>
      <c r="C42" s="288">
        <v>30.42</v>
      </c>
      <c r="D42" s="157">
        <v>29.27</v>
      </c>
      <c r="E42" s="288">
        <v>22.69</v>
      </c>
      <c r="F42" s="157">
        <v>18.899999999999999</v>
      </c>
      <c r="G42" s="288">
        <v>21.38</v>
      </c>
      <c r="H42" s="157">
        <v>14.89</v>
      </c>
      <c r="I42" s="288">
        <v>15.59</v>
      </c>
      <c r="J42" s="157">
        <v>13.86</v>
      </c>
      <c r="K42" s="291">
        <v>11.3</v>
      </c>
    </row>
    <row r="43" spans="1:11" ht="12.75" customHeight="1">
      <c r="A43" s="39" t="s">
        <v>112</v>
      </c>
      <c r="B43" s="226">
        <v>5.53</v>
      </c>
      <c r="C43" s="287">
        <v>7.68</v>
      </c>
      <c r="D43" s="226">
        <v>7.26</v>
      </c>
      <c r="E43" s="287">
        <v>4.03</v>
      </c>
      <c r="F43" s="226">
        <v>3.61</v>
      </c>
      <c r="G43" s="287">
        <v>3.64</v>
      </c>
      <c r="H43" s="226">
        <v>3.56</v>
      </c>
      <c r="I43" s="287">
        <v>3.69</v>
      </c>
      <c r="J43" s="226">
        <v>4.8600000000000003</v>
      </c>
      <c r="K43" s="290">
        <v>2.85</v>
      </c>
    </row>
    <row r="44" spans="1:11" ht="12.75" customHeight="1">
      <c r="A44" s="28" t="s">
        <v>201</v>
      </c>
      <c r="B44" s="157">
        <v>8.2200000000000006</v>
      </c>
      <c r="C44" s="288">
        <v>9.9</v>
      </c>
      <c r="D44" s="157">
        <v>10.24</v>
      </c>
      <c r="E44" s="288">
        <v>8.1999999999999993</v>
      </c>
      <c r="F44" s="157">
        <v>5.66</v>
      </c>
      <c r="G44" s="288">
        <v>8.2200000000000006</v>
      </c>
      <c r="H44" s="157">
        <v>6.35</v>
      </c>
      <c r="I44" s="288">
        <v>9.4700000000000006</v>
      </c>
      <c r="J44" s="157">
        <v>7.23</v>
      </c>
      <c r="K44" s="291">
        <v>7</v>
      </c>
    </row>
    <row r="45" spans="1:11" ht="12.75" customHeight="1">
      <c r="A45" s="39" t="s">
        <v>202</v>
      </c>
      <c r="B45" s="226">
        <v>11.5</v>
      </c>
      <c r="C45" s="289">
        <v>19.29</v>
      </c>
      <c r="D45" s="226">
        <v>22.06</v>
      </c>
      <c r="E45" s="289">
        <v>19.920000000000002</v>
      </c>
      <c r="F45" s="226">
        <v>19.91</v>
      </c>
      <c r="G45" s="289">
        <v>21.65</v>
      </c>
      <c r="H45" s="226">
        <v>18.57</v>
      </c>
      <c r="I45" s="289">
        <v>19.47</v>
      </c>
      <c r="J45" s="226">
        <v>22.66</v>
      </c>
      <c r="K45" s="292">
        <v>22.7</v>
      </c>
    </row>
    <row r="46" spans="1:11" ht="12.75" customHeight="1">
      <c r="A46" s="27"/>
      <c r="B46" s="452" t="s">
        <v>316</v>
      </c>
      <c r="C46" s="447"/>
      <c r="D46" s="447"/>
      <c r="E46" s="447"/>
      <c r="F46" s="447"/>
      <c r="G46" s="447"/>
      <c r="H46" s="447"/>
      <c r="I46" s="447"/>
      <c r="J46" s="447"/>
      <c r="K46" s="447"/>
    </row>
    <row r="47" spans="1:11" ht="12.75" customHeight="1">
      <c r="A47" s="39" t="s">
        <v>115</v>
      </c>
      <c r="B47" s="453"/>
      <c r="C47" s="458"/>
      <c r="D47" s="453"/>
      <c r="E47" s="458"/>
      <c r="F47" s="453"/>
      <c r="G47" s="458"/>
      <c r="H47" s="453"/>
      <c r="I47" s="458"/>
      <c r="J47" s="453"/>
      <c r="K47" s="459"/>
    </row>
    <row r="48" spans="1:11" ht="12.75" customHeight="1">
      <c r="A48" s="29" t="s">
        <v>110</v>
      </c>
      <c r="B48" s="157">
        <v>65.66</v>
      </c>
      <c r="C48" s="288">
        <v>58.22</v>
      </c>
      <c r="D48" s="157">
        <v>61.35</v>
      </c>
      <c r="E48" s="288">
        <v>60.03</v>
      </c>
      <c r="F48" s="157">
        <v>68.040000000000006</v>
      </c>
      <c r="G48" s="288">
        <v>72.489999999999995</v>
      </c>
      <c r="H48" s="157">
        <v>72.790000000000006</v>
      </c>
      <c r="I48" s="288">
        <v>68.17</v>
      </c>
      <c r="J48" s="157">
        <v>70.569999999999993</v>
      </c>
      <c r="K48" s="291">
        <v>71.11</v>
      </c>
    </row>
    <row r="49" spans="1:11" ht="12.75" customHeight="1">
      <c r="A49" s="229" t="s">
        <v>111</v>
      </c>
      <c r="B49" s="226">
        <v>35.840000000000003</v>
      </c>
      <c r="C49" s="287">
        <v>36.840000000000003</v>
      </c>
      <c r="D49" s="226">
        <v>33.29</v>
      </c>
      <c r="E49" s="287">
        <v>29.49</v>
      </c>
      <c r="F49" s="226">
        <v>21.72</v>
      </c>
      <c r="G49" s="287">
        <v>25.24</v>
      </c>
      <c r="H49" s="226">
        <v>18.73</v>
      </c>
      <c r="I49" s="287">
        <v>17.41</v>
      </c>
      <c r="J49" s="226">
        <v>20.03</v>
      </c>
      <c r="K49" s="290">
        <v>11.4</v>
      </c>
    </row>
    <row r="50" spans="1:11" ht="12.75" customHeight="1">
      <c r="A50" s="29" t="s">
        <v>112</v>
      </c>
      <c r="B50" s="157">
        <v>9.17</v>
      </c>
      <c r="C50" s="288">
        <v>11.19</v>
      </c>
      <c r="D50" s="157">
        <v>16.18</v>
      </c>
      <c r="E50" s="288">
        <v>11.09</v>
      </c>
      <c r="F50" s="157">
        <v>6.58</v>
      </c>
      <c r="G50" s="288">
        <v>8.14</v>
      </c>
      <c r="H50" s="157">
        <v>1.58</v>
      </c>
      <c r="I50" s="288">
        <v>6.69</v>
      </c>
      <c r="J50" s="157">
        <v>2.72</v>
      </c>
      <c r="K50" s="291">
        <v>3.2</v>
      </c>
    </row>
    <row r="51" spans="1:11" ht="12.75" customHeight="1">
      <c r="A51" s="229" t="s">
        <v>201</v>
      </c>
      <c r="B51" s="226">
        <v>7.14</v>
      </c>
      <c r="C51" s="287">
        <v>15.6</v>
      </c>
      <c r="D51" s="226">
        <v>12.12</v>
      </c>
      <c r="E51" s="287">
        <v>8.9499999999999993</v>
      </c>
      <c r="F51" s="226">
        <v>5.29</v>
      </c>
      <c r="G51" s="287">
        <v>7.59</v>
      </c>
      <c r="H51" s="226">
        <v>1.74</v>
      </c>
      <c r="I51" s="287">
        <v>9.92</v>
      </c>
      <c r="J51" s="226">
        <v>9.64</v>
      </c>
      <c r="K51" s="290">
        <v>8.24</v>
      </c>
    </row>
    <row r="52" spans="1:11" ht="12.75" customHeight="1">
      <c r="A52" s="29" t="s">
        <v>202</v>
      </c>
      <c r="B52" s="157">
        <v>8.9</v>
      </c>
      <c r="C52" s="288">
        <v>15</v>
      </c>
      <c r="D52" s="157">
        <v>16.21</v>
      </c>
      <c r="E52" s="288">
        <v>20.97</v>
      </c>
      <c r="F52" s="157">
        <v>26.43</v>
      </c>
      <c r="G52" s="288">
        <v>21.17</v>
      </c>
      <c r="H52" s="157">
        <v>18.77</v>
      </c>
      <c r="I52" s="288">
        <v>24.5</v>
      </c>
      <c r="J52" s="157">
        <v>25.84</v>
      </c>
      <c r="K52" s="291">
        <v>24.83</v>
      </c>
    </row>
    <row r="53" spans="1:11" ht="12.75" customHeight="1">
      <c r="A53" s="39" t="s">
        <v>74</v>
      </c>
      <c r="B53" s="226"/>
      <c r="C53" s="227"/>
      <c r="D53" s="226"/>
      <c r="E53" s="227"/>
      <c r="F53" s="226"/>
      <c r="G53" s="227"/>
      <c r="H53" s="226"/>
      <c r="I53" s="227"/>
      <c r="J53" s="226"/>
      <c r="K53" s="228"/>
    </row>
    <row r="54" spans="1:11" ht="12.75" customHeight="1">
      <c r="A54" s="29" t="s">
        <v>110</v>
      </c>
      <c r="B54" s="157">
        <v>67.97</v>
      </c>
      <c r="C54" s="288">
        <v>62.99</v>
      </c>
      <c r="D54" s="157">
        <v>62.04</v>
      </c>
      <c r="E54" s="288">
        <v>70.290000000000006</v>
      </c>
      <c r="F54" s="157">
        <v>72.59</v>
      </c>
      <c r="G54" s="288">
        <v>70.2</v>
      </c>
      <c r="H54" s="157">
        <v>73.930000000000007</v>
      </c>
      <c r="I54" s="288">
        <v>72.680000000000007</v>
      </c>
      <c r="J54" s="157">
        <v>72.31</v>
      </c>
      <c r="K54" s="291">
        <v>72.88</v>
      </c>
    </row>
    <row r="55" spans="1:11" ht="12.75" customHeight="1">
      <c r="A55" s="229" t="s">
        <v>111</v>
      </c>
      <c r="B55" s="226">
        <v>28.87</v>
      </c>
      <c r="C55" s="287">
        <v>29.02</v>
      </c>
      <c r="D55" s="226">
        <v>28.12</v>
      </c>
      <c r="E55" s="287">
        <v>21.31</v>
      </c>
      <c r="F55" s="226">
        <v>18.38</v>
      </c>
      <c r="G55" s="287">
        <v>20.51</v>
      </c>
      <c r="H55" s="226">
        <v>14.21</v>
      </c>
      <c r="I55" s="287">
        <v>15.42</v>
      </c>
      <c r="J55" s="226">
        <v>12.31</v>
      </c>
      <c r="K55" s="290">
        <v>11.28</v>
      </c>
    </row>
    <row r="56" spans="1:11" ht="12.75" customHeight="1">
      <c r="A56" s="30" t="s">
        <v>112</v>
      </c>
      <c r="B56" s="157">
        <v>4.76</v>
      </c>
      <c r="C56" s="288">
        <v>6.8</v>
      </c>
      <c r="D56" s="157">
        <v>4.88</v>
      </c>
      <c r="E56" s="288">
        <v>2.58</v>
      </c>
      <c r="F56" s="157">
        <v>3.04</v>
      </c>
      <c r="G56" s="288">
        <v>2.78</v>
      </c>
      <c r="H56" s="157">
        <v>3.9</v>
      </c>
      <c r="I56" s="288">
        <v>3.1</v>
      </c>
      <c r="J56" s="157">
        <v>5.45</v>
      </c>
      <c r="K56" s="291">
        <v>2.78</v>
      </c>
    </row>
    <row r="57" spans="1:11" ht="12.75" customHeight="1">
      <c r="A57" s="229" t="s">
        <v>201</v>
      </c>
      <c r="B57" s="226">
        <v>8.5</v>
      </c>
      <c r="C57" s="287">
        <v>8.6300000000000008</v>
      </c>
      <c r="D57" s="226">
        <v>9.6</v>
      </c>
      <c r="E57" s="287">
        <v>8.0500000000000007</v>
      </c>
      <c r="F57" s="226">
        <v>5.74</v>
      </c>
      <c r="G57" s="287">
        <v>8.3699999999999992</v>
      </c>
      <c r="H57" s="226">
        <v>7.17</v>
      </c>
      <c r="I57" s="287">
        <v>9.4700000000000006</v>
      </c>
      <c r="J57" s="226">
        <v>6.63</v>
      </c>
      <c r="K57" s="290">
        <v>6.75</v>
      </c>
    </row>
    <row r="58" spans="1:11" ht="12.75" customHeight="1">
      <c r="A58" s="29" t="s">
        <v>202</v>
      </c>
      <c r="B58" s="158">
        <v>12.13</v>
      </c>
      <c r="C58" s="293">
        <v>20.32</v>
      </c>
      <c r="D58" s="158">
        <v>23.44</v>
      </c>
      <c r="E58" s="293">
        <v>19.71</v>
      </c>
      <c r="F58" s="158">
        <v>18.73</v>
      </c>
      <c r="G58" s="293">
        <v>21.71</v>
      </c>
      <c r="H58" s="158">
        <v>18.54</v>
      </c>
      <c r="I58" s="293">
        <v>18.579999999999998</v>
      </c>
      <c r="J58" s="158">
        <v>21.98</v>
      </c>
      <c r="K58" s="294">
        <v>22.3</v>
      </c>
    </row>
    <row r="59" spans="1:11" ht="12.75" customHeight="1">
      <c r="A59" s="27"/>
      <c r="B59" s="452" t="s">
        <v>317</v>
      </c>
      <c r="C59" s="447"/>
      <c r="D59" s="447"/>
      <c r="E59" s="447"/>
      <c r="F59" s="447"/>
      <c r="G59" s="447"/>
      <c r="H59" s="447"/>
      <c r="I59" s="447"/>
      <c r="J59" s="447"/>
      <c r="K59" s="447"/>
    </row>
    <row r="60" spans="1:11" ht="12.75" customHeight="1">
      <c r="A60" s="39" t="s">
        <v>197</v>
      </c>
      <c r="B60" s="453"/>
      <c r="C60" s="454"/>
      <c r="D60" s="453"/>
      <c r="E60" s="454"/>
      <c r="F60" s="453"/>
      <c r="G60" s="454"/>
      <c r="H60" s="453"/>
      <c r="I60" s="454"/>
      <c r="J60" s="453"/>
      <c r="K60" s="455"/>
    </row>
    <row r="61" spans="1:11" ht="12.75" customHeight="1">
      <c r="A61" s="29" t="s">
        <v>110</v>
      </c>
      <c r="B61" s="157">
        <v>68.34</v>
      </c>
      <c r="C61" s="288">
        <v>64.98</v>
      </c>
      <c r="D61" s="157">
        <v>61.12</v>
      </c>
      <c r="E61" s="288">
        <v>70.209999999999994</v>
      </c>
      <c r="F61" s="157">
        <v>70.2</v>
      </c>
      <c r="G61" s="288">
        <v>72.930000000000007</v>
      </c>
      <c r="H61" s="157">
        <v>77.8</v>
      </c>
      <c r="I61" s="288">
        <v>75.930000000000007</v>
      </c>
      <c r="J61" s="157">
        <v>74.67</v>
      </c>
      <c r="K61" s="291">
        <v>74.97</v>
      </c>
    </row>
    <row r="62" spans="1:11" ht="12.75" customHeight="1">
      <c r="A62" s="229" t="s">
        <v>111</v>
      </c>
      <c r="B62" s="226">
        <v>32.22</v>
      </c>
      <c r="C62" s="287">
        <v>28.2</v>
      </c>
      <c r="D62" s="226">
        <v>32.119999999999997</v>
      </c>
      <c r="E62" s="287">
        <v>23.95</v>
      </c>
      <c r="F62" s="226">
        <v>23.12</v>
      </c>
      <c r="G62" s="287">
        <v>22.92</v>
      </c>
      <c r="H62" s="226">
        <v>15.89</v>
      </c>
      <c r="I62" s="287">
        <v>17.71</v>
      </c>
      <c r="J62" s="226">
        <v>18.54</v>
      </c>
      <c r="K62" s="290">
        <v>15.26</v>
      </c>
    </row>
    <row r="63" spans="1:11" ht="12.75" customHeight="1">
      <c r="A63" s="29" t="s">
        <v>112</v>
      </c>
      <c r="B63" s="157">
        <v>4.93</v>
      </c>
      <c r="C63" s="288">
        <v>5.66</v>
      </c>
      <c r="D63" s="157">
        <v>4.4800000000000004</v>
      </c>
      <c r="E63" s="288">
        <v>4.79</v>
      </c>
      <c r="F63" s="157">
        <v>2.15</v>
      </c>
      <c r="G63" s="288">
        <v>2.41</v>
      </c>
      <c r="H63" s="157">
        <v>2.96</v>
      </c>
      <c r="I63" s="288">
        <v>2.61</v>
      </c>
      <c r="J63" s="157">
        <v>3.62</v>
      </c>
      <c r="K63" s="291">
        <v>2.85</v>
      </c>
    </row>
    <row r="64" spans="1:11" ht="12.75" customHeight="1">
      <c r="A64" s="229" t="s">
        <v>201</v>
      </c>
      <c r="B64" s="226">
        <v>7.57</v>
      </c>
      <c r="C64" s="287">
        <v>9.0500000000000007</v>
      </c>
      <c r="D64" s="226">
        <v>10.67</v>
      </c>
      <c r="E64" s="287">
        <v>7.91</v>
      </c>
      <c r="F64" s="226">
        <v>6.06</v>
      </c>
      <c r="G64" s="287">
        <v>8.7100000000000009</v>
      </c>
      <c r="H64" s="226">
        <v>5.32</v>
      </c>
      <c r="I64" s="287">
        <v>9.4600000000000009</v>
      </c>
      <c r="J64" s="226">
        <v>9.43</v>
      </c>
      <c r="K64" s="290">
        <v>7.72</v>
      </c>
    </row>
    <row r="65" spans="1:11" ht="12.75" customHeight="1">
      <c r="A65" s="29" t="s">
        <v>202</v>
      </c>
      <c r="B65" s="157">
        <v>14.89</v>
      </c>
      <c r="C65" s="288">
        <v>23.69</v>
      </c>
      <c r="D65" s="157">
        <v>27.38</v>
      </c>
      <c r="E65" s="288">
        <v>25.28</v>
      </c>
      <c r="F65" s="157">
        <v>25.66</v>
      </c>
      <c r="G65" s="288">
        <v>22.9</v>
      </c>
      <c r="H65" s="157">
        <v>21.2</v>
      </c>
      <c r="I65" s="288">
        <v>21.5</v>
      </c>
      <c r="J65" s="157">
        <v>23.97</v>
      </c>
      <c r="K65" s="291">
        <v>26.11</v>
      </c>
    </row>
    <row r="66" spans="1:11" ht="12.75" customHeight="1">
      <c r="A66" s="39" t="s">
        <v>198</v>
      </c>
      <c r="B66" s="226"/>
      <c r="C66" s="227"/>
      <c r="D66" s="226"/>
      <c r="E66" s="227"/>
      <c r="F66" s="226"/>
      <c r="G66" s="227"/>
      <c r="H66" s="226"/>
      <c r="I66" s="227"/>
      <c r="J66" s="226"/>
      <c r="K66" s="228"/>
    </row>
    <row r="67" spans="1:11" ht="12.75" customHeight="1">
      <c r="A67" s="29" t="s">
        <v>110</v>
      </c>
      <c r="B67" s="157">
        <v>70.959999999999994</v>
      </c>
      <c r="C67" s="288">
        <v>65.510000000000005</v>
      </c>
      <c r="D67" s="157">
        <v>67.61</v>
      </c>
      <c r="E67" s="288">
        <v>65.400000000000006</v>
      </c>
      <c r="F67" s="157">
        <v>84.04</v>
      </c>
      <c r="G67" s="288">
        <v>67.52</v>
      </c>
      <c r="H67" s="157">
        <v>79.95</v>
      </c>
      <c r="I67" s="288">
        <v>71.62</v>
      </c>
      <c r="J67" s="157">
        <v>71.38</v>
      </c>
      <c r="K67" s="291">
        <v>67.97</v>
      </c>
    </row>
    <row r="68" spans="1:11" ht="12.75" customHeight="1">
      <c r="A68" s="229" t="s">
        <v>111</v>
      </c>
      <c r="B68" s="226">
        <v>26.25</v>
      </c>
      <c r="C68" s="287">
        <v>27.11</v>
      </c>
      <c r="D68" s="226">
        <v>27.3</v>
      </c>
      <c r="E68" s="287">
        <v>21.62</v>
      </c>
      <c r="F68" s="226">
        <v>6</v>
      </c>
      <c r="G68" s="287">
        <v>20.82</v>
      </c>
      <c r="H68" s="226">
        <v>9.6999999999999993</v>
      </c>
      <c r="I68" s="287">
        <v>13.31</v>
      </c>
      <c r="J68" s="226">
        <v>4.21</v>
      </c>
      <c r="K68" s="290">
        <v>6.64</v>
      </c>
    </row>
    <row r="69" spans="1:11" ht="12.75" customHeight="1">
      <c r="A69" s="30" t="s">
        <v>112</v>
      </c>
      <c r="B69" s="157">
        <v>7.96</v>
      </c>
      <c r="C69" s="288">
        <v>10.51</v>
      </c>
      <c r="D69" s="157">
        <v>11.76</v>
      </c>
      <c r="E69" s="288">
        <v>4.75</v>
      </c>
      <c r="F69" s="157">
        <v>6.96</v>
      </c>
      <c r="G69" s="288">
        <v>9.19</v>
      </c>
      <c r="H69" s="157">
        <v>4.95</v>
      </c>
      <c r="I69" s="288">
        <v>4.0599999999999996</v>
      </c>
      <c r="J69" s="157">
        <v>2.0499999999999998</v>
      </c>
      <c r="K69" s="291">
        <v>1.58</v>
      </c>
    </row>
    <row r="70" spans="1:11" ht="12.75" customHeight="1">
      <c r="A70" s="229" t="s">
        <v>201</v>
      </c>
      <c r="B70" s="226">
        <v>6.5</v>
      </c>
      <c r="C70" s="287">
        <v>10.96</v>
      </c>
      <c r="D70" s="226">
        <v>10.33</v>
      </c>
      <c r="E70" s="287">
        <v>8.42</v>
      </c>
      <c r="F70" s="226">
        <v>3.53</v>
      </c>
      <c r="G70" s="287">
        <v>8.1</v>
      </c>
      <c r="H70" s="226">
        <v>4.6900000000000004</v>
      </c>
      <c r="I70" s="287">
        <v>10.96</v>
      </c>
      <c r="J70" s="226">
        <v>7.23</v>
      </c>
      <c r="K70" s="290">
        <v>9.56</v>
      </c>
    </row>
    <row r="71" spans="1:11" ht="12.75" customHeight="1">
      <c r="A71" s="29" t="s">
        <v>202</v>
      </c>
      <c r="B71" s="158">
        <v>9.08</v>
      </c>
      <c r="C71" s="293">
        <v>14.87</v>
      </c>
      <c r="D71" s="158">
        <v>15.95</v>
      </c>
      <c r="E71" s="293">
        <v>18.75</v>
      </c>
      <c r="F71" s="158">
        <v>13.89</v>
      </c>
      <c r="G71" s="293">
        <v>28.42</v>
      </c>
      <c r="H71" s="158">
        <v>15.72</v>
      </c>
      <c r="I71" s="293">
        <v>22</v>
      </c>
      <c r="J71" s="158">
        <v>24.69</v>
      </c>
      <c r="K71" s="294">
        <v>30.58</v>
      </c>
    </row>
    <row r="72" spans="1:11" ht="12.75" customHeight="1">
      <c r="A72" s="103"/>
      <c r="B72" s="446" t="s">
        <v>203</v>
      </c>
      <c r="C72" s="447"/>
      <c r="D72" s="447"/>
      <c r="E72" s="447"/>
      <c r="F72" s="447"/>
      <c r="G72" s="447"/>
      <c r="H72" s="447"/>
      <c r="I72" s="447"/>
      <c r="J72" s="447"/>
      <c r="K72" s="447"/>
    </row>
    <row r="73" spans="1:11" ht="12.75" customHeight="1">
      <c r="A73" s="102" t="s">
        <v>116</v>
      </c>
      <c r="B73" s="159"/>
      <c r="C73" s="160"/>
      <c r="D73" s="159"/>
      <c r="E73" s="160"/>
      <c r="F73" s="159"/>
      <c r="G73" s="160"/>
      <c r="H73" s="159"/>
      <c r="I73" s="160"/>
      <c r="J73" s="159"/>
      <c r="K73" s="160"/>
    </row>
    <row r="74" spans="1:11" ht="12.75" customHeight="1">
      <c r="A74" s="29" t="s">
        <v>110</v>
      </c>
      <c r="B74" s="157">
        <v>67.760000000000005</v>
      </c>
      <c r="C74" s="288">
        <v>69.62</v>
      </c>
      <c r="D74" s="157">
        <v>69.209999999999994</v>
      </c>
      <c r="E74" s="288">
        <v>70.290000000000006</v>
      </c>
      <c r="F74" s="157">
        <v>79.819999999999993</v>
      </c>
      <c r="G74" s="288">
        <v>79.06</v>
      </c>
      <c r="H74" s="157">
        <v>80</v>
      </c>
      <c r="I74" s="288">
        <v>83.29</v>
      </c>
      <c r="J74" s="157">
        <v>87.95</v>
      </c>
      <c r="K74" s="291">
        <v>86.07</v>
      </c>
    </row>
    <row r="75" spans="1:11" ht="12.65" customHeight="1">
      <c r="A75" s="229" t="s">
        <v>111</v>
      </c>
      <c r="B75" s="226">
        <v>34.43</v>
      </c>
      <c r="C75" s="287">
        <v>25.95</v>
      </c>
      <c r="D75" s="226">
        <v>27.97</v>
      </c>
      <c r="E75" s="287">
        <v>24.11</v>
      </c>
      <c r="F75" s="226">
        <v>16.53</v>
      </c>
      <c r="G75" s="287">
        <v>19.12</v>
      </c>
      <c r="H75" s="226">
        <v>13.13</v>
      </c>
      <c r="I75" s="287">
        <v>8.41</v>
      </c>
      <c r="J75" s="226">
        <v>6.28</v>
      </c>
      <c r="K75" s="290">
        <v>5.38</v>
      </c>
    </row>
    <row r="76" spans="1:11" ht="12.75" customHeight="1">
      <c r="A76" s="29" t="s">
        <v>112</v>
      </c>
      <c r="B76" s="157">
        <v>2.63</v>
      </c>
      <c r="C76" s="288">
        <v>6.98</v>
      </c>
      <c r="D76" s="157">
        <v>5.58</v>
      </c>
      <c r="E76" s="288">
        <v>3.51</v>
      </c>
      <c r="F76" s="157">
        <v>2.83</v>
      </c>
      <c r="G76" s="288">
        <v>3.76</v>
      </c>
      <c r="H76" s="157">
        <v>3.56</v>
      </c>
      <c r="I76" s="288">
        <v>3.56</v>
      </c>
      <c r="J76" s="157">
        <v>2.86</v>
      </c>
      <c r="K76" s="291">
        <v>1.73</v>
      </c>
    </row>
    <row r="77" spans="1:11" ht="12.75" customHeight="1">
      <c r="A77" s="229" t="s">
        <v>113</v>
      </c>
      <c r="B77" s="226">
        <v>6.97</v>
      </c>
      <c r="C77" s="287">
        <v>8.34</v>
      </c>
      <c r="D77" s="226">
        <v>9.9499999999999993</v>
      </c>
      <c r="E77" s="287">
        <v>10.28</v>
      </c>
      <c r="F77" s="226">
        <v>4.2699999999999996</v>
      </c>
      <c r="G77" s="287">
        <v>7.59</v>
      </c>
      <c r="H77" s="226">
        <v>10.11</v>
      </c>
      <c r="I77" s="287">
        <v>5.98</v>
      </c>
      <c r="J77" s="226">
        <v>3.31</v>
      </c>
      <c r="K77" s="290">
        <v>4.75</v>
      </c>
    </row>
    <row r="78" spans="1:11" ht="12.75" customHeight="1">
      <c r="A78" s="29" t="s">
        <v>114</v>
      </c>
      <c r="B78" s="157">
        <v>9.2200000000000006</v>
      </c>
      <c r="C78" s="288">
        <v>13.95</v>
      </c>
      <c r="D78" s="157">
        <v>13.74</v>
      </c>
      <c r="E78" s="288">
        <v>12.79</v>
      </c>
      <c r="F78" s="157">
        <v>9.98</v>
      </c>
      <c r="G78" s="288">
        <v>9.35</v>
      </c>
      <c r="H78" s="157">
        <v>6.68</v>
      </c>
      <c r="I78" s="288">
        <v>6.16</v>
      </c>
      <c r="J78" s="157">
        <v>7.9</v>
      </c>
      <c r="K78" s="291">
        <v>8.76</v>
      </c>
    </row>
    <row r="79" spans="1:11" ht="12.75" customHeight="1">
      <c r="A79" s="39" t="s">
        <v>117</v>
      </c>
      <c r="B79" s="226"/>
      <c r="C79" s="227"/>
      <c r="D79" s="226"/>
      <c r="E79" s="227"/>
      <c r="F79" s="226"/>
      <c r="G79" s="227"/>
      <c r="H79" s="226"/>
      <c r="I79" s="227"/>
      <c r="J79" s="226"/>
      <c r="K79" s="228"/>
    </row>
    <row r="80" spans="1:11" ht="12.75" customHeight="1">
      <c r="A80" s="29" t="s">
        <v>110</v>
      </c>
      <c r="B80" s="157">
        <v>64.66</v>
      </c>
      <c r="C80" s="288">
        <v>55.37</v>
      </c>
      <c r="D80" s="157">
        <v>54.53</v>
      </c>
      <c r="E80" s="288">
        <v>64.61</v>
      </c>
      <c r="F80" s="157">
        <v>63.8</v>
      </c>
      <c r="G80" s="288">
        <v>62.4</v>
      </c>
      <c r="H80" s="157">
        <v>66.48</v>
      </c>
      <c r="I80" s="288">
        <v>61.37</v>
      </c>
      <c r="J80" s="157">
        <v>62.7</v>
      </c>
      <c r="K80" s="291">
        <v>63.71</v>
      </c>
    </row>
    <row r="81" spans="1:11" ht="12.75" customHeight="1">
      <c r="A81" s="229" t="s">
        <v>111</v>
      </c>
      <c r="B81" s="226">
        <v>30.73</v>
      </c>
      <c r="C81" s="287">
        <v>34.31</v>
      </c>
      <c r="D81" s="226">
        <v>29.96</v>
      </c>
      <c r="E81" s="287">
        <v>21.25</v>
      </c>
      <c r="F81" s="226">
        <v>19.8</v>
      </c>
      <c r="G81" s="287">
        <v>23.65</v>
      </c>
      <c r="H81" s="226">
        <v>16.940000000000001</v>
      </c>
      <c r="I81" s="287">
        <v>20.98</v>
      </c>
      <c r="J81" s="226">
        <v>16.32</v>
      </c>
      <c r="K81" s="290">
        <v>15.88</v>
      </c>
    </row>
    <row r="82" spans="1:11" ht="12.65" customHeight="1">
      <c r="A82" s="30" t="s">
        <v>112</v>
      </c>
      <c r="B82" s="157">
        <v>7.01</v>
      </c>
      <c r="C82" s="288">
        <v>8.1999999999999993</v>
      </c>
      <c r="D82" s="157">
        <v>6.51</v>
      </c>
      <c r="E82" s="288">
        <v>5.03</v>
      </c>
      <c r="F82" s="157">
        <v>4.67</v>
      </c>
      <c r="G82" s="288">
        <v>3.4</v>
      </c>
      <c r="H82" s="157">
        <v>4.37</v>
      </c>
      <c r="I82" s="288">
        <v>3.92</v>
      </c>
      <c r="J82" s="157">
        <v>4.67</v>
      </c>
      <c r="K82" s="291">
        <v>3.53</v>
      </c>
    </row>
    <row r="83" spans="1:11" ht="12.75" customHeight="1">
      <c r="A83" s="229" t="s">
        <v>201</v>
      </c>
      <c r="B83" s="226">
        <v>8.7799999999999994</v>
      </c>
      <c r="C83" s="287">
        <v>10.84</v>
      </c>
      <c r="D83" s="226">
        <v>11.15</v>
      </c>
      <c r="E83" s="287">
        <v>6.5</v>
      </c>
      <c r="F83" s="226">
        <v>8.0399999999999991</v>
      </c>
      <c r="G83" s="287">
        <v>10</v>
      </c>
      <c r="H83" s="226">
        <v>5.01</v>
      </c>
      <c r="I83" s="287">
        <v>13</v>
      </c>
      <c r="J83" s="226">
        <v>10.62</v>
      </c>
      <c r="K83" s="290">
        <v>8.77</v>
      </c>
    </row>
    <row r="84" spans="1:11" ht="12.75" customHeight="1">
      <c r="A84" s="29" t="s">
        <v>202</v>
      </c>
      <c r="B84" s="158">
        <v>19.61</v>
      </c>
      <c r="C84" s="293">
        <v>29.26</v>
      </c>
      <c r="D84" s="158">
        <v>33.979999999999997</v>
      </c>
      <c r="E84" s="293">
        <v>31.58</v>
      </c>
      <c r="F84" s="158">
        <v>30.97</v>
      </c>
      <c r="G84" s="293">
        <v>32.590000000000003</v>
      </c>
      <c r="H84" s="158">
        <v>28.67</v>
      </c>
      <c r="I84" s="293">
        <v>29.43</v>
      </c>
      <c r="J84" s="158">
        <v>30.61</v>
      </c>
      <c r="K84" s="294">
        <v>32.64</v>
      </c>
    </row>
    <row r="85" spans="1:11" ht="12.75" customHeight="1">
      <c r="A85" s="103"/>
      <c r="B85" s="446" t="s">
        <v>132</v>
      </c>
      <c r="C85" s="447"/>
      <c r="D85" s="447"/>
      <c r="E85" s="447"/>
      <c r="F85" s="447"/>
      <c r="G85" s="447"/>
      <c r="H85" s="447"/>
      <c r="I85" s="447"/>
      <c r="J85" s="447"/>
      <c r="K85" s="447"/>
    </row>
    <row r="86" spans="1:11" ht="12.75" customHeight="1">
      <c r="A86" s="102" t="s">
        <v>242</v>
      </c>
      <c r="B86" s="159"/>
      <c r="C86" s="160"/>
      <c r="D86" s="159"/>
      <c r="E86" s="160"/>
      <c r="F86" s="159"/>
      <c r="G86" s="160"/>
      <c r="H86" s="159"/>
      <c r="I86" s="160"/>
      <c r="J86" s="159"/>
      <c r="K86" s="160"/>
    </row>
    <row r="87" spans="1:11" ht="12.75" customHeight="1">
      <c r="A87" s="29" t="s">
        <v>110</v>
      </c>
      <c r="B87" s="157">
        <v>67.540000000000006</v>
      </c>
      <c r="C87" s="288">
        <v>59.16</v>
      </c>
      <c r="D87" s="157">
        <v>58.91</v>
      </c>
      <c r="E87" s="288">
        <v>67.510000000000005</v>
      </c>
      <c r="F87" s="157">
        <v>67.680000000000007</v>
      </c>
      <c r="G87" s="288">
        <v>70.900000000000006</v>
      </c>
      <c r="H87" s="157">
        <v>71.16</v>
      </c>
      <c r="I87" s="288">
        <v>67.36</v>
      </c>
      <c r="J87" s="157">
        <v>72.010000000000005</v>
      </c>
      <c r="K87" s="291">
        <v>67.58</v>
      </c>
    </row>
    <row r="88" spans="1:11" ht="12.75" customHeight="1">
      <c r="A88" s="229" t="s">
        <v>111</v>
      </c>
      <c r="B88" s="226">
        <v>28.99</v>
      </c>
      <c r="C88" s="287">
        <v>32.880000000000003</v>
      </c>
      <c r="D88" s="226">
        <v>29.27</v>
      </c>
      <c r="E88" s="287">
        <v>24.15</v>
      </c>
      <c r="F88" s="226">
        <v>22.1</v>
      </c>
      <c r="G88" s="287">
        <v>19.149999999999999</v>
      </c>
      <c r="H88" s="226">
        <v>14.28</v>
      </c>
      <c r="I88" s="287">
        <v>18.93</v>
      </c>
      <c r="J88" s="226">
        <v>11.43</v>
      </c>
      <c r="K88" s="290">
        <v>15.37</v>
      </c>
    </row>
    <row r="89" spans="1:11" ht="12.75" customHeight="1">
      <c r="A89" s="29" t="s">
        <v>112</v>
      </c>
      <c r="B89" s="157">
        <v>4.2</v>
      </c>
      <c r="C89" s="288">
        <v>7.79</v>
      </c>
      <c r="D89" s="157">
        <v>5.47</v>
      </c>
      <c r="E89" s="288">
        <v>5.45</v>
      </c>
      <c r="F89" s="157">
        <v>3.39</v>
      </c>
      <c r="G89" s="288">
        <v>3.03</v>
      </c>
      <c r="H89" s="157">
        <v>4.5199999999999996</v>
      </c>
      <c r="I89" s="288">
        <v>4.7300000000000004</v>
      </c>
      <c r="J89" s="157">
        <v>2.99</v>
      </c>
      <c r="K89" s="291">
        <v>2.62</v>
      </c>
    </row>
    <row r="90" spans="1:11" ht="12.75" customHeight="1">
      <c r="A90" s="229" t="s">
        <v>113</v>
      </c>
      <c r="B90" s="226">
        <v>5.86</v>
      </c>
      <c r="C90" s="287">
        <v>11.21</v>
      </c>
      <c r="D90" s="226">
        <v>13.36</v>
      </c>
      <c r="E90" s="287">
        <v>7.34</v>
      </c>
      <c r="F90" s="226">
        <v>3.33</v>
      </c>
      <c r="G90" s="287">
        <v>8.27</v>
      </c>
      <c r="H90" s="226">
        <v>7.85</v>
      </c>
      <c r="I90" s="287">
        <v>10.87</v>
      </c>
      <c r="J90" s="226">
        <v>9.02</v>
      </c>
      <c r="K90" s="290">
        <v>5.58</v>
      </c>
    </row>
    <row r="91" spans="1:11" ht="12.75" customHeight="1">
      <c r="A91" s="29" t="s">
        <v>114</v>
      </c>
      <c r="B91" s="157">
        <v>17.399999999999999</v>
      </c>
      <c r="C91" s="288">
        <v>22.57</v>
      </c>
      <c r="D91" s="157">
        <v>31.05</v>
      </c>
      <c r="E91" s="288">
        <v>22.97</v>
      </c>
      <c r="F91" s="157">
        <v>23.37</v>
      </c>
      <c r="G91" s="288">
        <v>21.69</v>
      </c>
      <c r="H91" s="157">
        <v>18.13</v>
      </c>
      <c r="I91" s="288">
        <v>22.14</v>
      </c>
      <c r="J91" s="157">
        <v>22.26</v>
      </c>
      <c r="K91" s="291">
        <v>27.78</v>
      </c>
    </row>
    <row r="92" spans="1:11" ht="12.75" customHeight="1">
      <c r="A92" s="39" t="s">
        <v>118</v>
      </c>
      <c r="B92" s="226"/>
      <c r="C92" s="227"/>
      <c r="D92" s="226"/>
      <c r="E92" s="227"/>
      <c r="F92" s="226"/>
      <c r="G92" s="227"/>
      <c r="H92" s="226"/>
      <c r="I92" s="227"/>
      <c r="J92" s="226"/>
      <c r="K92" s="228"/>
    </row>
    <row r="93" spans="1:11" ht="12.75" customHeight="1">
      <c r="A93" s="29" t="s">
        <v>110</v>
      </c>
      <c r="B93" s="157">
        <v>64.56</v>
      </c>
      <c r="C93" s="288">
        <v>57.48</v>
      </c>
      <c r="D93" s="157">
        <v>59.28</v>
      </c>
      <c r="E93" s="288">
        <v>66.569999999999993</v>
      </c>
      <c r="F93" s="157">
        <v>71.8</v>
      </c>
      <c r="G93" s="288">
        <v>67.19</v>
      </c>
      <c r="H93" s="157">
        <v>72.44</v>
      </c>
      <c r="I93" s="288">
        <v>71.069999999999993</v>
      </c>
      <c r="J93" s="157">
        <v>71.92</v>
      </c>
      <c r="K93" s="291">
        <v>74.31</v>
      </c>
    </row>
    <row r="94" spans="1:11" ht="12.75" customHeight="1">
      <c r="A94" s="229" t="s">
        <v>111</v>
      </c>
      <c r="B94" s="226">
        <v>32.08</v>
      </c>
      <c r="C94" s="287">
        <v>32.380000000000003</v>
      </c>
      <c r="D94" s="226">
        <v>29.79</v>
      </c>
      <c r="E94" s="287">
        <v>21.08</v>
      </c>
      <c r="F94" s="226">
        <v>18.86</v>
      </c>
      <c r="G94" s="287">
        <v>23.75</v>
      </c>
      <c r="H94" s="226">
        <v>15.35</v>
      </c>
      <c r="I94" s="287">
        <v>16.37</v>
      </c>
      <c r="J94" s="226">
        <v>14.02</v>
      </c>
      <c r="K94" s="290">
        <v>9.4</v>
      </c>
    </row>
    <row r="95" spans="1:11" ht="12.75" customHeight="1">
      <c r="A95" s="30" t="s">
        <v>112</v>
      </c>
      <c r="B95" s="157">
        <v>4.49</v>
      </c>
      <c r="C95" s="288">
        <v>6.19</v>
      </c>
      <c r="D95" s="157">
        <v>4.96</v>
      </c>
      <c r="E95" s="288">
        <v>3.96</v>
      </c>
      <c r="F95" s="157">
        <v>3.89</v>
      </c>
      <c r="G95" s="288">
        <v>3.44</v>
      </c>
      <c r="H95" s="157">
        <v>3.37</v>
      </c>
      <c r="I95" s="288">
        <v>3.6</v>
      </c>
      <c r="J95" s="157">
        <v>5.12</v>
      </c>
      <c r="K95" s="291">
        <v>3.02</v>
      </c>
    </row>
    <row r="96" spans="1:11" ht="12.75" customHeight="1">
      <c r="A96" s="229" t="s">
        <v>201</v>
      </c>
      <c r="B96" s="226">
        <v>10.79</v>
      </c>
      <c r="C96" s="287">
        <v>10.31</v>
      </c>
      <c r="D96" s="226">
        <v>10.25</v>
      </c>
      <c r="E96" s="287">
        <v>9.77</v>
      </c>
      <c r="F96" s="226">
        <v>7.71</v>
      </c>
      <c r="G96" s="287">
        <v>9.7100000000000009</v>
      </c>
      <c r="H96" s="226">
        <v>6.44</v>
      </c>
      <c r="I96" s="287">
        <v>10.75</v>
      </c>
      <c r="J96" s="226">
        <v>7.81</v>
      </c>
      <c r="K96" s="290">
        <v>8.64</v>
      </c>
    </row>
    <row r="97" spans="1:11" ht="12.75" customHeight="1">
      <c r="A97" s="29" t="s">
        <v>202</v>
      </c>
      <c r="B97" s="158">
        <v>17.57</v>
      </c>
      <c r="C97" s="293">
        <v>26.38</v>
      </c>
      <c r="D97" s="158">
        <v>27.18</v>
      </c>
      <c r="E97" s="293">
        <v>25.15</v>
      </c>
      <c r="F97" s="158">
        <v>20.8</v>
      </c>
      <c r="G97" s="293">
        <v>26.18</v>
      </c>
      <c r="H97" s="158">
        <v>21.51</v>
      </c>
      <c r="I97" s="293">
        <v>20.13</v>
      </c>
      <c r="J97" s="158">
        <v>22.94</v>
      </c>
      <c r="K97" s="294">
        <v>21.79</v>
      </c>
    </row>
    <row r="98" spans="1:11" ht="12.75" customHeight="1">
      <c r="A98" s="103"/>
      <c r="B98" s="446" t="s">
        <v>133</v>
      </c>
      <c r="C98" s="447"/>
      <c r="D98" s="447"/>
      <c r="E98" s="447"/>
      <c r="F98" s="447"/>
      <c r="G98" s="447"/>
      <c r="H98" s="447"/>
      <c r="I98" s="447"/>
      <c r="J98" s="447"/>
      <c r="K98" s="447"/>
    </row>
    <row r="99" spans="1:11" ht="12.75" customHeight="1">
      <c r="A99" s="102" t="s">
        <v>241</v>
      </c>
      <c r="B99" s="159"/>
      <c r="C99" s="160"/>
      <c r="D99" s="159"/>
      <c r="E99" s="160"/>
      <c r="F99" s="159"/>
      <c r="G99" s="160"/>
      <c r="H99" s="159"/>
      <c r="I99" s="160"/>
      <c r="J99" s="159"/>
      <c r="K99" s="160"/>
    </row>
    <row r="100" spans="1:11" ht="12.75" customHeight="1">
      <c r="A100" s="29" t="s">
        <v>110</v>
      </c>
      <c r="B100" s="157">
        <v>53.76</v>
      </c>
      <c r="C100" s="288">
        <v>43.62</v>
      </c>
      <c r="D100" s="157">
        <v>51.24</v>
      </c>
      <c r="E100" s="288">
        <v>45.7</v>
      </c>
      <c r="F100" s="157">
        <v>52.31</v>
      </c>
      <c r="G100" s="288">
        <v>61.96</v>
      </c>
      <c r="H100" s="157">
        <v>56.91</v>
      </c>
      <c r="I100" s="288">
        <v>60.84</v>
      </c>
      <c r="J100" s="157">
        <v>59.87</v>
      </c>
      <c r="K100" s="291">
        <v>59.85</v>
      </c>
    </row>
    <row r="101" spans="1:11" ht="12.75" customHeight="1">
      <c r="A101" s="229" t="s">
        <v>111</v>
      </c>
      <c r="B101" s="226">
        <v>44.18</v>
      </c>
      <c r="C101" s="287">
        <v>45.5</v>
      </c>
      <c r="D101" s="226">
        <v>42.55</v>
      </c>
      <c r="E101" s="287">
        <v>41.83</v>
      </c>
      <c r="F101" s="226">
        <v>29.56</v>
      </c>
      <c r="G101" s="287">
        <v>24.92</v>
      </c>
      <c r="H101" s="226">
        <v>26.85</v>
      </c>
      <c r="I101" s="287">
        <v>26.03</v>
      </c>
      <c r="J101" s="226">
        <v>23.64</v>
      </c>
      <c r="K101" s="290">
        <v>24.6</v>
      </c>
    </row>
    <row r="102" spans="1:11" ht="12.75" customHeight="1">
      <c r="A102" s="29" t="s">
        <v>112</v>
      </c>
      <c r="B102" s="157">
        <v>4.95</v>
      </c>
      <c r="C102" s="288">
        <v>7.21</v>
      </c>
      <c r="D102" s="157">
        <v>9.17</v>
      </c>
      <c r="E102" s="288">
        <v>9.34</v>
      </c>
      <c r="F102" s="157">
        <v>6.42</v>
      </c>
      <c r="G102" s="288">
        <v>7.63</v>
      </c>
      <c r="H102" s="157">
        <v>4.91</v>
      </c>
      <c r="I102" s="288">
        <v>5.43</v>
      </c>
      <c r="J102" s="157">
        <v>6.08</v>
      </c>
      <c r="K102" s="291">
        <v>5.43</v>
      </c>
    </row>
    <row r="103" spans="1:11" ht="12.65" customHeight="1">
      <c r="A103" s="229" t="s">
        <v>201</v>
      </c>
      <c r="B103" s="226">
        <v>10.48</v>
      </c>
      <c r="C103" s="287">
        <v>12.96</v>
      </c>
      <c r="D103" s="226">
        <v>15.71</v>
      </c>
      <c r="E103" s="287">
        <v>16.940000000000001</v>
      </c>
      <c r="F103" s="226">
        <v>10.19</v>
      </c>
      <c r="G103" s="287">
        <v>9.36</v>
      </c>
      <c r="H103" s="226">
        <v>5.84</v>
      </c>
      <c r="I103" s="287">
        <v>18.149999999999999</v>
      </c>
      <c r="J103" s="226">
        <v>11.28</v>
      </c>
      <c r="K103" s="290">
        <v>9.44</v>
      </c>
    </row>
    <row r="104" spans="1:11" ht="12.75" customHeight="1">
      <c r="A104" s="29" t="s">
        <v>202</v>
      </c>
      <c r="B104" s="157">
        <v>20.79</v>
      </c>
      <c r="C104" s="288">
        <v>32.61</v>
      </c>
      <c r="D104" s="157">
        <v>35.97</v>
      </c>
      <c r="E104" s="288">
        <v>37.299999999999997</v>
      </c>
      <c r="F104" s="157">
        <v>42.14</v>
      </c>
      <c r="G104" s="288">
        <v>31.3</v>
      </c>
      <c r="H104" s="157">
        <v>34.08</v>
      </c>
      <c r="I104" s="288">
        <v>29.42</v>
      </c>
      <c r="J104" s="157">
        <v>31.91</v>
      </c>
      <c r="K104" s="291">
        <v>32.28</v>
      </c>
    </row>
    <row r="105" spans="1:11" ht="12.75" customHeight="1">
      <c r="A105" s="39" t="s">
        <v>119</v>
      </c>
      <c r="B105" s="226"/>
      <c r="C105" s="227"/>
      <c r="D105" s="226"/>
      <c r="E105" s="227"/>
      <c r="F105" s="226"/>
      <c r="G105" s="227"/>
      <c r="H105" s="226"/>
      <c r="I105" s="227"/>
      <c r="J105" s="226"/>
      <c r="K105" s="228"/>
    </row>
    <row r="106" spans="1:11" ht="12.75" customHeight="1">
      <c r="A106" s="29" t="s">
        <v>110</v>
      </c>
      <c r="B106" s="157">
        <v>70.66</v>
      </c>
      <c r="C106" s="288">
        <v>63.07</v>
      </c>
      <c r="D106" s="157">
        <v>61.54</v>
      </c>
      <c r="E106" s="288">
        <v>71.3</v>
      </c>
      <c r="F106" s="157">
        <v>74.66</v>
      </c>
      <c r="G106" s="288">
        <v>71.150000000000006</v>
      </c>
      <c r="H106" s="157">
        <v>76.849999999999994</v>
      </c>
      <c r="I106" s="288">
        <v>73.48</v>
      </c>
      <c r="J106" s="157">
        <v>74.819999999999993</v>
      </c>
      <c r="K106" s="291">
        <v>73.56</v>
      </c>
    </row>
    <row r="107" spans="1:11" ht="12.75" customHeight="1">
      <c r="A107" s="229" t="s">
        <v>111</v>
      </c>
      <c r="B107" s="226">
        <v>25.82</v>
      </c>
      <c r="C107" s="287">
        <v>28.2</v>
      </c>
      <c r="D107" s="226">
        <v>26.96</v>
      </c>
      <c r="E107" s="287">
        <v>18.8</v>
      </c>
      <c r="F107" s="226">
        <v>16.8</v>
      </c>
      <c r="G107" s="287">
        <v>20.13</v>
      </c>
      <c r="H107" s="226">
        <v>11.84</v>
      </c>
      <c r="I107" s="287">
        <v>14.16</v>
      </c>
      <c r="J107" s="226">
        <v>10.94</v>
      </c>
      <c r="K107" s="290">
        <v>10.19</v>
      </c>
    </row>
    <row r="108" spans="1:11" ht="12.75" customHeight="1">
      <c r="A108" s="30" t="s">
        <v>112</v>
      </c>
      <c r="B108" s="157">
        <v>4.63</v>
      </c>
      <c r="C108" s="288">
        <v>6.54</v>
      </c>
      <c r="D108" s="157">
        <v>4.3499999999999996</v>
      </c>
      <c r="E108" s="288">
        <v>2.96</v>
      </c>
      <c r="F108" s="157">
        <v>2.9</v>
      </c>
      <c r="G108" s="288">
        <v>2.81</v>
      </c>
      <c r="H108" s="157">
        <v>3.4</v>
      </c>
      <c r="I108" s="288">
        <v>3.68</v>
      </c>
      <c r="J108" s="157">
        <v>4.49</v>
      </c>
      <c r="K108" s="291">
        <v>2.5499999999999998</v>
      </c>
    </row>
    <row r="109" spans="1:11" ht="12.75" customHeight="1">
      <c r="A109" s="229" t="s">
        <v>201</v>
      </c>
      <c r="B109" s="226">
        <v>8.02</v>
      </c>
      <c r="C109" s="287">
        <v>9.3800000000000008</v>
      </c>
      <c r="D109" s="226">
        <v>9.82</v>
      </c>
      <c r="E109" s="287">
        <v>7.1</v>
      </c>
      <c r="F109" s="226">
        <v>4.92</v>
      </c>
      <c r="G109" s="287">
        <v>8.73</v>
      </c>
      <c r="H109" s="226">
        <v>6.8</v>
      </c>
      <c r="I109" s="287">
        <v>8.52</v>
      </c>
      <c r="J109" s="226">
        <v>6.85</v>
      </c>
      <c r="K109" s="290">
        <v>6.92</v>
      </c>
    </row>
    <row r="110" spans="1:11" ht="12.75" customHeight="1">
      <c r="A110" s="29" t="s">
        <v>202</v>
      </c>
      <c r="B110" s="158">
        <v>13.46</v>
      </c>
      <c r="C110" s="293">
        <v>20.350000000000001</v>
      </c>
      <c r="D110" s="158">
        <v>24.19</v>
      </c>
      <c r="E110" s="293">
        <v>19.45</v>
      </c>
      <c r="F110" s="158">
        <v>16.87</v>
      </c>
      <c r="G110" s="293">
        <v>20.8</v>
      </c>
      <c r="H110" s="158">
        <v>16.239999999999998</v>
      </c>
      <c r="I110" s="293">
        <v>17.16</v>
      </c>
      <c r="J110" s="158">
        <v>20.47</v>
      </c>
      <c r="K110" s="294">
        <v>21.67</v>
      </c>
    </row>
    <row r="111" spans="1:11" s="225" customFormat="1" ht="12.75" customHeight="1">
      <c r="A111" s="448" t="s">
        <v>234</v>
      </c>
      <c r="B111" s="448"/>
      <c r="C111" s="448"/>
      <c r="D111" s="448"/>
      <c r="E111" s="448"/>
      <c r="F111" s="448"/>
      <c r="G111" s="448"/>
      <c r="H111" s="448"/>
      <c r="I111" s="448"/>
      <c r="J111" s="448"/>
      <c r="K111" s="448"/>
    </row>
    <row r="112" spans="1:11" s="225" customFormat="1" ht="12.75" customHeight="1">
      <c r="A112" s="449" t="s">
        <v>235</v>
      </c>
      <c r="B112" s="449"/>
      <c r="C112" s="449"/>
      <c r="D112" s="449"/>
      <c r="E112" s="449"/>
      <c r="F112" s="449"/>
      <c r="G112" s="449"/>
      <c r="H112" s="449"/>
      <c r="I112" s="449"/>
      <c r="J112" s="449"/>
      <c r="K112" s="449"/>
    </row>
    <row r="113" spans="1:11" s="225" customFormat="1" ht="12.75" customHeight="1">
      <c r="A113" s="449" t="s">
        <v>236</v>
      </c>
      <c r="B113" s="450"/>
      <c r="C113" s="450"/>
      <c r="D113" s="450"/>
      <c r="E113" s="450"/>
      <c r="F113" s="450"/>
      <c r="G113" s="450"/>
      <c r="H113" s="450"/>
      <c r="I113" s="450"/>
      <c r="J113" s="450"/>
      <c r="K113" s="450"/>
    </row>
    <row r="114" spans="1:11" s="225" customFormat="1" ht="12.75" customHeight="1">
      <c r="A114" s="449" t="s">
        <v>199</v>
      </c>
      <c r="B114" s="449"/>
      <c r="C114" s="449"/>
      <c r="D114" s="449"/>
      <c r="E114" s="449"/>
      <c r="F114" s="449"/>
      <c r="G114" s="449"/>
      <c r="H114" s="449"/>
      <c r="I114" s="449"/>
      <c r="J114" s="449"/>
      <c r="K114" s="449"/>
    </row>
    <row r="115" spans="1:11" s="225" customFormat="1" ht="12.75" customHeight="1">
      <c r="A115" s="449" t="s">
        <v>237</v>
      </c>
      <c r="B115" s="450"/>
      <c r="C115" s="450"/>
      <c r="D115" s="450"/>
      <c r="E115" s="450"/>
      <c r="F115" s="450"/>
      <c r="G115" s="450"/>
      <c r="H115" s="450"/>
      <c r="I115" s="450"/>
      <c r="J115" s="450"/>
      <c r="K115" s="450"/>
    </row>
    <row r="116" spans="1:11" s="225" customFormat="1" ht="12.75" customHeight="1">
      <c r="A116" s="449" t="s">
        <v>204</v>
      </c>
      <c r="B116" s="450"/>
      <c r="C116" s="450"/>
      <c r="D116" s="450"/>
      <c r="E116" s="450"/>
      <c r="F116" s="450"/>
      <c r="G116" s="450"/>
      <c r="H116" s="450"/>
      <c r="I116" s="450"/>
      <c r="J116" s="450"/>
      <c r="K116" s="450"/>
    </row>
    <row r="117" spans="1:11" s="225" customFormat="1" ht="25.5" customHeight="1">
      <c r="A117" s="443" t="s">
        <v>300</v>
      </c>
      <c r="B117" s="444"/>
      <c r="C117" s="444"/>
      <c r="D117" s="444"/>
      <c r="E117" s="444"/>
      <c r="F117" s="444"/>
      <c r="G117" s="444"/>
      <c r="H117" s="444"/>
      <c r="I117" s="444"/>
      <c r="J117" s="444"/>
      <c r="K117" s="445"/>
    </row>
    <row r="118" spans="1:11" s="225" customFormat="1" ht="12.75" customHeight="1">
      <c r="A118" s="443" t="s">
        <v>205</v>
      </c>
      <c r="B118" s="444"/>
      <c r="C118" s="444"/>
      <c r="D118" s="444"/>
      <c r="E118" s="444"/>
      <c r="F118" s="444"/>
      <c r="G118" s="444"/>
      <c r="H118" s="444"/>
      <c r="I118" s="444"/>
      <c r="J118" s="444"/>
      <c r="K118" s="445"/>
    </row>
    <row r="119" spans="1:11" s="225" customFormat="1" ht="25.5" customHeight="1">
      <c r="A119" s="441" t="s">
        <v>238</v>
      </c>
      <c r="B119" s="442"/>
      <c r="C119" s="442"/>
      <c r="D119" s="442"/>
      <c r="E119" s="442"/>
      <c r="F119" s="442"/>
      <c r="G119" s="442"/>
      <c r="H119" s="442"/>
      <c r="I119" s="442"/>
      <c r="J119" s="442"/>
      <c r="K119" s="442"/>
    </row>
    <row r="120" spans="1:11" s="225" customFormat="1" ht="25.5" customHeight="1">
      <c r="A120" s="441" t="s">
        <v>239</v>
      </c>
      <c r="B120" s="442"/>
      <c r="C120" s="442"/>
      <c r="D120" s="442"/>
      <c r="E120" s="442"/>
      <c r="F120" s="442"/>
      <c r="G120" s="442"/>
      <c r="H120" s="442"/>
      <c r="I120" s="442"/>
      <c r="J120" s="442"/>
      <c r="K120" s="442"/>
    </row>
    <row r="121" spans="1:11" s="225" customFormat="1" ht="25.5" customHeight="1">
      <c r="A121" s="441" t="s">
        <v>240</v>
      </c>
      <c r="B121" s="442"/>
      <c r="C121" s="442"/>
      <c r="D121" s="442"/>
      <c r="E121" s="442"/>
      <c r="F121" s="442"/>
      <c r="G121" s="442"/>
      <c r="H121" s="442"/>
      <c r="I121" s="442"/>
      <c r="J121" s="442"/>
      <c r="K121" s="442"/>
    </row>
    <row r="122" spans="1:11" s="225" customFormat="1" ht="12.75" customHeight="1">
      <c r="A122" s="441" t="s">
        <v>294</v>
      </c>
      <c r="B122" s="451"/>
      <c r="C122" s="451"/>
      <c r="D122" s="451"/>
      <c r="E122" s="451"/>
      <c r="F122" s="451"/>
      <c r="G122" s="451"/>
      <c r="H122" s="451"/>
      <c r="I122" s="451"/>
      <c r="J122" s="451"/>
      <c r="K122" s="451"/>
    </row>
    <row r="123" spans="1:11" s="225" customFormat="1" ht="12.75" customHeight="1">
      <c r="A123" s="443" t="s">
        <v>295</v>
      </c>
      <c r="B123" s="444"/>
      <c r="C123" s="444"/>
      <c r="D123" s="444"/>
      <c r="E123" s="444"/>
      <c r="F123" s="444"/>
      <c r="G123" s="444"/>
      <c r="H123" s="444"/>
      <c r="I123" s="444"/>
      <c r="J123" s="444"/>
      <c r="K123" s="445"/>
    </row>
  </sheetData>
  <mergeCells count="53">
    <mergeCell ref="A1:K1"/>
    <mergeCell ref="A2:K2"/>
    <mergeCell ref="A3:A5"/>
    <mergeCell ref="B3:C3"/>
    <mergeCell ref="D3:E3"/>
    <mergeCell ref="F3:G3"/>
    <mergeCell ref="H3:I3"/>
    <mergeCell ref="J3:K3"/>
    <mergeCell ref="B5:K5"/>
    <mergeCell ref="B6:K6"/>
    <mergeCell ref="B7:K7"/>
    <mergeCell ref="B13:K13"/>
    <mergeCell ref="B14:C14"/>
    <mergeCell ref="D14:E14"/>
    <mergeCell ref="F14:G14"/>
    <mergeCell ref="H14:I14"/>
    <mergeCell ref="J14:K14"/>
    <mergeCell ref="B26:K26"/>
    <mergeCell ref="B27:C27"/>
    <mergeCell ref="D27:E27"/>
    <mergeCell ref="F27:G27"/>
    <mergeCell ref="H27:I27"/>
    <mergeCell ref="J27:K27"/>
    <mergeCell ref="B39:K39"/>
    <mergeCell ref="B40:K40"/>
    <mergeCell ref="B46:K46"/>
    <mergeCell ref="B47:C47"/>
    <mergeCell ref="D47:E47"/>
    <mergeCell ref="F47:G47"/>
    <mergeCell ref="H47:I47"/>
    <mergeCell ref="J47:K47"/>
    <mergeCell ref="B59:K59"/>
    <mergeCell ref="B60:C60"/>
    <mergeCell ref="D60:E60"/>
    <mergeCell ref="F60:G60"/>
    <mergeCell ref="H60:I60"/>
    <mergeCell ref="J60:K60"/>
    <mergeCell ref="A120:K120"/>
    <mergeCell ref="A121:K121"/>
    <mergeCell ref="A123:K123"/>
    <mergeCell ref="B72:K72"/>
    <mergeCell ref="B85:K85"/>
    <mergeCell ref="B98:K98"/>
    <mergeCell ref="A111:K111"/>
    <mergeCell ref="A112:K112"/>
    <mergeCell ref="A114:K114"/>
    <mergeCell ref="A116:K116"/>
    <mergeCell ref="A115:K115"/>
    <mergeCell ref="A117:K117"/>
    <mergeCell ref="A118:K118"/>
    <mergeCell ref="A119:K119"/>
    <mergeCell ref="A113:K113"/>
    <mergeCell ref="A122:K122"/>
  </mergeCells>
  <hyperlinks>
    <hyperlink ref="A1:K1" location="Inhalt!A1" display="Zurück zum Inhalt" xr:uid="{00000000-0004-0000-0500-000000000000}"/>
  </hyperlinks>
  <pageMargins left="0.7" right="0.7" top="0.78740157499999996" bottom="0.78740157499999996"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3"/>
  <sheetViews>
    <sheetView zoomScaleNormal="100" workbookViewId="0">
      <selection sqref="A1:K23"/>
    </sheetView>
  </sheetViews>
  <sheetFormatPr baseColWidth="10" defaultColWidth="11.453125" defaultRowHeight="14.5"/>
  <cols>
    <col min="1" max="1" width="67.453125" style="44" customWidth="1"/>
    <col min="2" max="11" width="10.26953125" style="44" customWidth="1"/>
    <col min="12" max="16384" width="11.453125" style="44"/>
  </cols>
  <sheetData>
    <row r="1" spans="1:11" ht="24" customHeight="1">
      <c r="A1" s="385" t="s">
        <v>52</v>
      </c>
      <c r="B1" s="385"/>
      <c r="C1" s="385"/>
      <c r="D1" s="385"/>
      <c r="E1" s="385"/>
      <c r="F1" s="385"/>
      <c r="G1" s="385"/>
      <c r="H1" s="385"/>
      <c r="I1" s="385"/>
      <c r="J1" s="385"/>
      <c r="K1" s="385"/>
    </row>
    <row r="2" spans="1:11" ht="15" customHeight="1">
      <c r="A2" s="470" t="s">
        <v>318</v>
      </c>
      <c r="B2" s="470"/>
      <c r="C2" s="470"/>
      <c r="D2" s="470"/>
      <c r="E2" s="470"/>
      <c r="F2" s="470"/>
      <c r="G2" s="470"/>
      <c r="H2" s="470"/>
      <c r="I2" s="470"/>
      <c r="J2" s="470"/>
      <c r="K2" s="470"/>
    </row>
    <row r="3" spans="1:11" ht="25.5" customHeight="1">
      <c r="A3" s="476" t="s">
        <v>137</v>
      </c>
      <c r="B3" s="471">
        <v>2020</v>
      </c>
      <c r="C3" s="472"/>
      <c r="D3" s="471">
        <v>2021</v>
      </c>
      <c r="E3" s="472"/>
      <c r="F3" s="473"/>
      <c r="G3" s="473"/>
      <c r="H3" s="473"/>
      <c r="I3" s="473"/>
      <c r="J3" s="473"/>
      <c r="K3" s="473"/>
    </row>
    <row r="4" spans="1:11" ht="12.75" customHeight="1">
      <c r="A4" s="477"/>
      <c r="B4" s="58" t="s">
        <v>147</v>
      </c>
      <c r="C4" s="58" t="s">
        <v>148</v>
      </c>
      <c r="D4" s="58" t="s">
        <v>149</v>
      </c>
      <c r="E4" s="58" t="s">
        <v>150</v>
      </c>
      <c r="F4" s="58" t="s">
        <v>151</v>
      </c>
      <c r="G4" s="58" t="s">
        <v>152</v>
      </c>
      <c r="H4" s="59" t="s">
        <v>153</v>
      </c>
      <c r="I4" s="58" t="s">
        <v>154</v>
      </c>
      <c r="J4" s="74" t="s">
        <v>155</v>
      </c>
      <c r="K4" s="75" t="s">
        <v>156</v>
      </c>
    </row>
    <row r="5" spans="1:11" ht="12.75" customHeight="1">
      <c r="A5" s="123"/>
      <c r="B5" s="474" t="s">
        <v>50</v>
      </c>
      <c r="C5" s="474"/>
      <c r="D5" s="474"/>
      <c r="E5" s="474"/>
      <c r="F5" s="474"/>
      <c r="G5" s="475"/>
      <c r="H5" s="475"/>
      <c r="I5" s="475"/>
      <c r="J5" s="475"/>
      <c r="K5" s="475"/>
    </row>
    <row r="6" spans="1:11" ht="12.75" customHeight="1">
      <c r="A6" s="230"/>
      <c r="B6" s="481" t="s">
        <v>138</v>
      </c>
      <c r="C6" s="481"/>
      <c r="D6" s="481"/>
      <c r="E6" s="481"/>
      <c r="F6" s="481"/>
      <c r="G6" s="481"/>
      <c r="H6" s="481"/>
      <c r="I6" s="481"/>
      <c r="J6" s="481"/>
      <c r="K6" s="481"/>
    </row>
    <row r="7" spans="1:11" ht="12.75" customHeight="1">
      <c r="A7" s="50" t="s">
        <v>139</v>
      </c>
      <c r="B7" s="8">
        <v>7804</v>
      </c>
      <c r="C7" s="8">
        <v>5245</v>
      </c>
      <c r="D7" s="8">
        <v>3301</v>
      </c>
      <c r="E7" s="8">
        <v>3776</v>
      </c>
      <c r="F7" s="8">
        <v>4933</v>
      </c>
      <c r="G7" s="8">
        <v>4038</v>
      </c>
      <c r="H7" s="91">
        <v>3859</v>
      </c>
      <c r="I7" s="8">
        <v>4107</v>
      </c>
      <c r="J7" s="8">
        <v>3555</v>
      </c>
      <c r="K7" s="91">
        <v>2758</v>
      </c>
    </row>
    <row r="8" spans="1:11" ht="12.75" customHeight="1">
      <c r="A8" s="60" t="s">
        <v>140</v>
      </c>
      <c r="B8" s="6">
        <v>352</v>
      </c>
      <c r="C8" s="6">
        <v>876</v>
      </c>
      <c r="D8" s="6">
        <v>3480</v>
      </c>
      <c r="E8" s="6">
        <v>2570</v>
      </c>
      <c r="F8" s="6">
        <v>727</v>
      </c>
      <c r="G8" s="6">
        <v>1291</v>
      </c>
      <c r="H8" s="92">
        <v>1041</v>
      </c>
      <c r="I8" s="6">
        <v>169</v>
      </c>
      <c r="J8" s="6">
        <v>278</v>
      </c>
      <c r="K8" s="92">
        <v>687</v>
      </c>
    </row>
    <row r="9" spans="1:11" ht="12.75" customHeight="1">
      <c r="A9" s="50" t="s">
        <v>141</v>
      </c>
      <c r="B9" s="8">
        <v>761</v>
      </c>
      <c r="C9" s="8">
        <v>544</v>
      </c>
      <c r="D9" s="8">
        <v>554</v>
      </c>
      <c r="E9" s="8">
        <v>520</v>
      </c>
      <c r="F9" s="8">
        <v>410</v>
      </c>
      <c r="G9" s="8">
        <v>364</v>
      </c>
      <c r="H9" s="91">
        <v>319</v>
      </c>
      <c r="I9" s="8">
        <v>283</v>
      </c>
      <c r="J9" s="8">
        <v>268</v>
      </c>
      <c r="K9" s="91">
        <v>302</v>
      </c>
    </row>
    <row r="10" spans="1:11" ht="12.75" customHeight="1">
      <c r="A10" s="63"/>
      <c r="B10" s="481" t="s">
        <v>142</v>
      </c>
      <c r="C10" s="481"/>
      <c r="D10" s="481"/>
      <c r="E10" s="481"/>
      <c r="F10" s="481"/>
      <c r="G10" s="481"/>
      <c r="H10" s="481"/>
      <c r="I10" s="481"/>
      <c r="J10" s="481"/>
      <c r="K10" s="481"/>
    </row>
    <row r="11" spans="1:11" ht="12.75" customHeight="1">
      <c r="A11" s="61" t="s">
        <v>144</v>
      </c>
      <c r="B11" s="8">
        <v>102</v>
      </c>
      <c r="C11" s="8">
        <v>268</v>
      </c>
      <c r="D11" s="8">
        <v>1315</v>
      </c>
      <c r="E11" s="8">
        <v>1004</v>
      </c>
      <c r="F11" s="8">
        <v>267</v>
      </c>
      <c r="G11" s="8">
        <v>511</v>
      </c>
      <c r="H11" s="91">
        <v>438</v>
      </c>
      <c r="I11" s="8">
        <v>76</v>
      </c>
      <c r="J11" s="8">
        <v>100</v>
      </c>
      <c r="K11" s="91">
        <v>252</v>
      </c>
    </row>
    <row r="12" spans="1:11" ht="12.75" customHeight="1">
      <c r="A12" s="62" t="s">
        <v>145</v>
      </c>
      <c r="B12" s="161">
        <v>2526</v>
      </c>
      <c r="C12" s="161">
        <v>1753</v>
      </c>
      <c r="D12" s="161">
        <v>1021</v>
      </c>
      <c r="E12" s="161">
        <v>1241</v>
      </c>
      <c r="F12" s="161">
        <v>1649</v>
      </c>
      <c r="G12" s="161">
        <v>1370</v>
      </c>
      <c r="H12" s="162">
        <v>1393</v>
      </c>
      <c r="I12" s="161">
        <v>1474</v>
      </c>
      <c r="J12" s="161">
        <v>1299</v>
      </c>
      <c r="K12" s="162">
        <v>1037</v>
      </c>
    </row>
    <row r="13" spans="1:11" s="14" customFormat="1" ht="12.75" customHeight="1">
      <c r="A13" s="78"/>
      <c r="B13" s="482" t="s">
        <v>157</v>
      </c>
      <c r="C13" s="482"/>
      <c r="D13" s="482"/>
      <c r="E13" s="482"/>
      <c r="F13" s="482"/>
      <c r="G13" s="482"/>
      <c r="H13" s="482"/>
      <c r="I13" s="482"/>
      <c r="J13" s="482"/>
      <c r="K13" s="483"/>
    </row>
    <row r="14" spans="1:11" ht="12.75" customHeight="1">
      <c r="A14" s="63"/>
      <c r="B14" s="481" t="s">
        <v>138</v>
      </c>
      <c r="C14" s="481"/>
      <c r="D14" s="481"/>
      <c r="E14" s="481"/>
      <c r="F14" s="481"/>
      <c r="G14" s="481"/>
      <c r="H14" s="481"/>
      <c r="I14" s="481"/>
      <c r="J14" s="481"/>
      <c r="K14" s="481"/>
    </row>
    <row r="15" spans="1:11" ht="12.75" customHeight="1">
      <c r="A15" s="50" t="s">
        <v>139</v>
      </c>
      <c r="B15" s="163">
        <v>87</v>
      </c>
      <c r="C15" s="163">
        <v>78.600000000000009</v>
      </c>
      <c r="D15" s="163">
        <v>45</v>
      </c>
      <c r="E15" s="163">
        <v>55.000000000000007</v>
      </c>
      <c r="F15" s="163">
        <v>81</v>
      </c>
      <c r="G15" s="163">
        <v>71</v>
      </c>
      <c r="H15" s="164">
        <v>74</v>
      </c>
      <c r="I15" s="163">
        <v>90</v>
      </c>
      <c r="J15" s="163">
        <v>87</v>
      </c>
      <c r="K15" s="164">
        <v>74</v>
      </c>
    </row>
    <row r="16" spans="1:11" ht="12.75" customHeight="1">
      <c r="A16" s="60" t="s">
        <v>140</v>
      </c>
      <c r="B16" s="165">
        <v>4</v>
      </c>
      <c r="C16" s="165">
        <v>13.100000000000001</v>
      </c>
      <c r="D16" s="165">
        <v>47.4</v>
      </c>
      <c r="E16" s="165">
        <v>37.4</v>
      </c>
      <c r="F16" s="165">
        <v>12</v>
      </c>
      <c r="G16" s="165">
        <v>23</v>
      </c>
      <c r="H16" s="166">
        <v>20</v>
      </c>
      <c r="I16" s="165">
        <v>3.7000000000000006</v>
      </c>
      <c r="J16" s="165">
        <v>7</v>
      </c>
      <c r="K16" s="166">
        <v>18.3</v>
      </c>
    </row>
    <row r="17" spans="1:11" ht="12.75" customHeight="1">
      <c r="A17" s="50" t="s">
        <v>141</v>
      </c>
      <c r="B17" s="163">
        <v>8.5</v>
      </c>
      <c r="C17" s="163">
        <v>8.1</v>
      </c>
      <c r="D17" s="163">
        <v>7.5</v>
      </c>
      <c r="E17" s="163">
        <v>7.6</v>
      </c>
      <c r="F17" s="163">
        <v>6.7</v>
      </c>
      <c r="G17" s="163">
        <v>6</v>
      </c>
      <c r="H17" s="164">
        <v>6</v>
      </c>
      <c r="I17" s="163">
        <v>6</v>
      </c>
      <c r="J17" s="163">
        <v>6.5</v>
      </c>
      <c r="K17" s="164">
        <v>8</v>
      </c>
    </row>
    <row r="18" spans="1:11" ht="12.75" customHeight="1">
      <c r="A18" s="63"/>
      <c r="B18" s="481" t="s">
        <v>142</v>
      </c>
      <c r="C18" s="481"/>
      <c r="D18" s="481"/>
      <c r="E18" s="481"/>
      <c r="F18" s="481"/>
      <c r="G18" s="481"/>
      <c r="H18" s="481"/>
      <c r="I18" s="481"/>
      <c r="J18" s="481"/>
      <c r="K18" s="481"/>
    </row>
    <row r="19" spans="1:11" ht="12.65" customHeight="1">
      <c r="A19" s="61" t="s">
        <v>144</v>
      </c>
      <c r="B19" s="163">
        <v>29.1</v>
      </c>
      <c r="C19" s="163">
        <v>30.6</v>
      </c>
      <c r="D19" s="163">
        <v>37.799999999999997</v>
      </c>
      <c r="E19" s="163">
        <v>39.1</v>
      </c>
      <c r="F19" s="163">
        <v>36.700000000000003</v>
      </c>
      <c r="G19" s="163">
        <v>39.6</v>
      </c>
      <c r="H19" s="164">
        <v>42.1</v>
      </c>
      <c r="I19" s="163">
        <v>44.9</v>
      </c>
      <c r="J19" s="163">
        <v>35.9</v>
      </c>
      <c r="K19" s="164">
        <v>36.700000000000003</v>
      </c>
    </row>
    <row r="20" spans="1:11" ht="12.75" customHeight="1">
      <c r="A20" s="62" t="s">
        <v>145</v>
      </c>
      <c r="B20" s="167">
        <v>32.4</v>
      </c>
      <c r="C20" s="167">
        <v>33.4</v>
      </c>
      <c r="D20" s="167">
        <v>30.9</v>
      </c>
      <c r="E20" s="167">
        <v>32.9</v>
      </c>
      <c r="F20" s="167">
        <v>33.4</v>
      </c>
      <c r="G20" s="167">
        <v>33.9</v>
      </c>
      <c r="H20" s="168">
        <v>36.1</v>
      </c>
      <c r="I20" s="167">
        <v>35.799999999999997</v>
      </c>
      <c r="J20" s="167">
        <v>36.5</v>
      </c>
      <c r="K20" s="168">
        <v>37.700000000000003</v>
      </c>
    </row>
    <row r="21" spans="1:11" ht="12.75" customHeight="1">
      <c r="A21" s="484" t="s">
        <v>143</v>
      </c>
      <c r="B21" s="374"/>
      <c r="C21" s="374"/>
      <c r="D21" s="374"/>
      <c r="E21" s="374"/>
      <c r="F21" s="374"/>
      <c r="G21" s="374"/>
      <c r="H21" s="374"/>
      <c r="I21" s="374"/>
      <c r="J21" s="374"/>
      <c r="K21" s="374"/>
    </row>
    <row r="22" spans="1:11" ht="12.75" customHeight="1">
      <c r="A22" s="268" t="s">
        <v>291</v>
      </c>
      <c r="B22" s="267"/>
      <c r="C22" s="267"/>
      <c r="D22" s="267"/>
      <c r="E22" s="267"/>
      <c r="F22" s="267"/>
      <c r="G22" s="267"/>
      <c r="H22" s="267"/>
      <c r="I22" s="267"/>
      <c r="J22" s="267"/>
      <c r="K22" s="267"/>
    </row>
    <row r="23" spans="1:11" ht="12.75" customHeight="1">
      <c r="A23" s="478" t="s">
        <v>292</v>
      </c>
      <c r="B23" s="479"/>
      <c r="C23" s="479"/>
      <c r="D23" s="479"/>
      <c r="E23" s="479"/>
      <c r="F23" s="479"/>
      <c r="G23" s="479"/>
      <c r="H23" s="479"/>
      <c r="I23" s="480"/>
      <c r="J23" s="480"/>
      <c r="K23" s="480"/>
    </row>
  </sheetData>
  <mergeCells count="13">
    <mergeCell ref="A23:K23"/>
    <mergeCell ref="B6:K6"/>
    <mergeCell ref="B10:K10"/>
    <mergeCell ref="B13:K13"/>
    <mergeCell ref="B14:K14"/>
    <mergeCell ref="B18:K18"/>
    <mergeCell ref="A21:K21"/>
    <mergeCell ref="A1:K1"/>
    <mergeCell ref="A2:K2"/>
    <mergeCell ref="B3:C3"/>
    <mergeCell ref="D3:K3"/>
    <mergeCell ref="B5:K5"/>
    <mergeCell ref="A3:A4"/>
  </mergeCells>
  <hyperlinks>
    <hyperlink ref="A1" location="Inhalt!A1" display="Zurück zum Inhalt" xr:uid="{00000000-0004-0000-0600-000000000000}"/>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4"/>
  <sheetViews>
    <sheetView zoomScaleNormal="100" workbookViewId="0">
      <selection sqref="A1:I1"/>
    </sheetView>
  </sheetViews>
  <sheetFormatPr baseColWidth="10" defaultColWidth="10.81640625" defaultRowHeight="14.5"/>
  <cols>
    <col min="1" max="1" width="63.7265625" style="44" customWidth="1"/>
    <col min="2" max="9" width="9.26953125" style="44" customWidth="1"/>
    <col min="10" max="16384" width="10.81640625" style="44"/>
  </cols>
  <sheetData>
    <row r="1" spans="1:10" ht="24" customHeight="1">
      <c r="A1" s="363" t="s">
        <v>52</v>
      </c>
      <c r="B1" s="363"/>
      <c r="C1" s="363"/>
      <c r="D1" s="363"/>
      <c r="E1" s="363"/>
      <c r="F1" s="363"/>
      <c r="G1" s="363"/>
      <c r="H1" s="363"/>
      <c r="I1" s="363"/>
    </row>
    <row r="2" spans="1:10" ht="30" customHeight="1">
      <c r="A2" s="487" t="s">
        <v>319</v>
      </c>
      <c r="B2" s="488"/>
      <c r="C2" s="488"/>
      <c r="D2" s="488"/>
      <c r="E2" s="488"/>
      <c r="F2" s="488"/>
      <c r="G2" s="488"/>
      <c r="H2" s="488"/>
      <c r="I2" s="489"/>
    </row>
    <row r="3" spans="1:10" ht="25.5" customHeight="1">
      <c r="A3" s="231" t="s">
        <v>290</v>
      </c>
      <c r="B3" s="52">
        <v>2013</v>
      </c>
      <c r="C3" s="52">
        <v>2014</v>
      </c>
      <c r="D3" s="118">
        <v>2015</v>
      </c>
      <c r="E3" s="56">
        <v>2016</v>
      </c>
      <c r="F3" s="56">
        <v>2017</v>
      </c>
      <c r="G3" s="56">
        <v>2018</v>
      </c>
      <c r="H3" s="56">
        <v>2019</v>
      </c>
      <c r="I3" s="56">
        <v>2020</v>
      </c>
    </row>
    <row r="4" spans="1:10" ht="12.75" customHeight="1">
      <c r="A4" s="95"/>
      <c r="B4" s="376" t="s">
        <v>50</v>
      </c>
      <c r="C4" s="376"/>
      <c r="D4" s="376"/>
      <c r="E4" s="376"/>
      <c r="F4" s="376"/>
      <c r="G4" s="376"/>
      <c r="H4" s="376"/>
      <c r="I4" s="376"/>
    </row>
    <row r="5" spans="1:10" ht="12.75" customHeight="1">
      <c r="A5" s="15" t="s">
        <v>54</v>
      </c>
      <c r="B5" s="24">
        <v>51929</v>
      </c>
      <c r="C5" s="24">
        <v>54955</v>
      </c>
      <c r="D5" s="24">
        <v>55434</v>
      </c>
      <c r="E5" s="24">
        <v>58330</v>
      </c>
      <c r="F5" s="24">
        <v>60713</v>
      </c>
      <c r="G5" s="24">
        <v>66534</v>
      </c>
      <c r="H5" s="23">
        <v>70691</v>
      </c>
      <c r="I5" s="105">
        <v>81136</v>
      </c>
    </row>
    <row r="6" spans="1:10" ht="12.75" customHeight="1">
      <c r="A6" s="53" t="s">
        <v>135</v>
      </c>
      <c r="B6" s="66">
        <v>126.39409185690444</v>
      </c>
      <c r="C6" s="66">
        <v>131.65201417639813</v>
      </c>
      <c r="D6" s="66">
        <v>128.01100311771935</v>
      </c>
      <c r="E6" s="66">
        <v>130.60626789174881</v>
      </c>
      <c r="F6" s="66">
        <v>132.59396540540826</v>
      </c>
      <c r="G6" s="66">
        <v>142.58937714069444</v>
      </c>
      <c r="H6" s="87">
        <v>149.36227710335515</v>
      </c>
      <c r="I6" s="106">
        <v>170.63689354037905</v>
      </c>
    </row>
    <row r="7" spans="1:10" ht="12.75" customHeight="1">
      <c r="A7" s="95"/>
      <c r="B7" s="376" t="s">
        <v>13</v>
      </c>
      <c r="C7" s="376"/>
      <c r="D7" s="376"/>
      <c r="E7" s="376"/>
      <c r="F7" s="376"/>
      <c r="G7" s="376"/>
      <c r="H7" s="376"/>
      <c r="I7" s="376"/>
    </row>
    <row r="8" spans="1:10" ht="12.75" customHeight="1">
      <c r="A8" s="15" t="s">
        <v>136</v>
      </c>
      <c r="B8" s="26" t="s">
        <v>25</v>
      </c>
      <c r="C8" s="26">
        <v>4.1599431130423259</v>
      </c>
      <c r="D8" s="26">
        <v>-2.7656326273901488</v>
      </c>
      <c r="E8" s="26">
        <v>2.0273763276761803</v>
      </c>
      <c r="F8" s="26">
        <v>1.5219005532773637</v>
      </c>
      <c r="G8" s="26">
        <v>7.5383609689362903</v>
      </c>
      <c r="H8" s="25">
        <v>4.7499330584618686</v>
      </c>
      <c r="I8" s="107">
        <v>14.243634235907079</v>
      </c>
      <c r="J8" s="232"/>
    </row>
    <row r="9" spans="1:10" ht="12.75" customHeight="1">
      <c r="A9" s="17"/>
      <c r="B9" s="490" t="s">
        <v>53</v>
      </c>
      <c r="C9" s="491"/>
      <c r="D9" s="491"/>
      <c r="E9" s="491"/>
      <c r="F9" s="491"/>
      <c r="G9" s="491"/>
      <c r="H9" s="491"/>
      <c r="I9" s="491"/>
    </row>
    <row r="10" spans="1:10" ht="12.75" customHeight="1">
      <c r="A10" s="95"/>
      <c r="B10" s="376" t="s">
        <v>50</v>
      </c>
      <c r="C10" s="405"/>
      <c r="D10" s="405"/>
      <c r="E10" s="405"/>
      <c r="F10" s="405"/>
      <c r="G10" s="405"/>
      <c r="H10" s="405"/>
      <c r="I10" s="405"/>
    </row>
    <row r="11" spans="1:10" ht="12.75" customHeight="1">
      <c r="A11" s="54" t="s">
        <v>55</v>
      </c>
      <c r="B11" s="24">
        <v>6736</v>
      </c>
      <c r="C11" s="24">
        <v>7350</v>
      </c>
      <c r="D11" s="24">
        <v>7630</v>
      </c>
      <c r="E11" s="24">
        <v>8424</v>
      </c>
      <c r="F11" s="24">
        <v>8475</v>
      </c>
      <c r="G11" s="24">
        <v>9760</v>
      </c>
      <c r="H11" s="23">
        <v>10606</v>
      </c>
      <c r="I11" s="23">
        <v>11594</v>
      </c>
    </row>
    <row r="12" spans="1:10" ht="12.75" customHeight="1">
      <c r="A12" s="53" t="s">
        <v>56</v>
      </c>
      <c r="B12" s="66">
        <v>8703</v>
      </c>
      <c r="C12" s="66">
        <v>9057</v>
      </c>
      <c r="D12" s="66">
        <v>9451</v>
      </c>
      <c r="E12" s="66">
        <v>9494</v>
      </c>
      <c r="F12" s="66">
        <v>9417</v>
      </c>
      <c r="G12" s="66">
        <v>9999</v>
      </c>
      <c r="H12" s="87">
        <v>10527</v>
      </c>
      <c r="I12" s="87">
        <v>12128</v>
      </c>
    </row>
    <row r="13" spans="1:10" ht="12.75" customHeight="1">
      <c r="A13" s="54" t="s">
        <v>57</v>
      </c>
      <c r="B13" s="24">
        <v>17141</v>
      </c>
      <c r="C13" s="24">
        <v>18237</v>
      </c>
      <c r="D13" s="24">
        <v>18784</v>
      </c>
      <c r="E13" s="24">
        <v>19669</v>
      </c>
      <c r="F13" s="24">
        <v>20543</v>
      </c>
      <c r="G13" s="24">
        <v>22024</v>
      </c>
      <c r="H13" s="23">
        <v>24011</v>
      </c>
      <c r="I13" s="23">
        <v>27433</v>
      </c>
    </row>
    <row r="14" spans="1:10" ht="12.75" customHeight="1">
      <c r="A14" s="53" t="s">
        <v>58</v>
      </c>
      <c r="B14" s="66">
        <v>19349</v>
      </c>
      <c r="C14" s="66">
        <v>20311</v>
      </c>
      <c r="D14" s="66">
        <v>19569</v>
      </c>
      <c r="E14" s="66">
        <v>20743</v>
      </c>
      <c r="F14" s="66">
        <v>22278</v>
      </c>
      <c r="G14" s="66">
        <v>24751</v>
      </c>
      <c r="H14" s="87">
        <v>25547</v>
      </c>
      <c r="I14" s="87">
        <v>29981</v>
      </c>
    </row>
    <row r="15" spans="1:10" ht="12.75" customHeight="1">
      <c r="A15" s="95"/>
      <c r="B15" s="376" t="s">
        <v>13</v>
      </c>
      <c r="C15" s="376"/>
      <c r="D15" s="376"/>
      <c r="E15" s="376"/>
      <c r="F15" s="376"/>
      <c r="G15" s="376"/>
      <c r="H15" s="376"/>
      <c r="I15" s="376"/>
    </row>
    <row r="16" spans="1:10" ht="12.75" customHeight="1">
      <c r="A16" s="54" t="s">
        <v>55</v>
      </c>
      <c r="B16" s="26">
        <v>12.971557318646616</v>
      </c>
      <c r="C16" s="26">
        <v>13.374579201164588</v>
      </c>
      <c r="D16" s="26">
        <v>13.764115885557601</v>
      </c>
      <c r="E16" s="26">
        <v>14.441968112463568</v>
      </c>
      <c r="F16" s="26">
        <v>13.959119134287551</v>
      </c>
      <c r="G16" s="26">
        <v>14.669191691466018</v>
      </c>
      <c r="H16" s="25">
        <v>15.003324327000609</v>
      </c>
      <c r="I16" s="25">
        <v>14.289587852494575</v>
      </c>
    </row>
    <row r="17" spans="1:9" ht="12.75" customHeight="1">
      <c r="A17" s="113" t="s">
        <v>56</v>
      </c>
      <c r="B17" s="114">
        <v>16.75942151784167</v>
      </c>
      <c r="C17" s="114">
        <v>16.48075698298608</v>
      </c>
      <c r="D17" s="114">
        <v>17.049103438323051</v>
      </c>
      <c r="E17" s="114">
        <v>16.27635864906566</v>
      </c>
      <c r="F17" s="114">
        <v>15.510681402664996</v>
      </c>
      <c r="G17" s="114">
        <v>15.028406528992697</v>
      </c>
      <c r="H17" s="115">
        <v>14.891570355490799</v>
      </c>
      <c r="I17" s="115">
        <v>14.947742062709523</v>
      </c>
    </row>
    <row r="18" spans="1:9" ht="12.75" customHeight="1">
      <c r="A18" s="54" t="s">
        <v>57</v>
      </c>
      <c r="B18" s="26">
        <v>33.008530878699766</v>
      </c>
      <c r="C18" s="26">
        <v>33.185333454644713</v>
      </c>
      <c r="D18" s="26">
        <v>33.885341126384525</v>
      </c>
      <c r="E18" s="26">
        <v>33.720212583576206</v>
      </c>
      <c r="F18" s="26">
        <v>33.836245944031759</v>
      </c>
      <c r="G18" s="26">
        <v>33.101872726726185</v>
      </c>
      <c r="H18" s="25">
        <v>33.966134302810822</v>
      </c>
      <c r="I18" s="25">
        <v>33.811131926641686</v>
      </c>
    </row>
    <row r="19" spans="1:9" ht="12.75" customHeight="1">
      <c r="A19" s="113" t="s">
        <v>58</v>
      </c>
      <c r="B19" s="114">
        <v>37.260490284811951</v>
      </c>
      <c r="C19" s="114">
        <v>36.959330361204621</v>
      </c>
      <c r="D19" s="114">
        <v>35.301439549734823</v>
      </c>
      <c r="E19" s="114">
        <v>35.561460654894567</v>
      </c>
      <c r="F19" s="114">
        <v>36.6939535190157</v>
      </c>
      <c r="G19" s="114">
        <v>37.200529052815099</v>
      </c>
      <c r="H19" s="115">
        <v>36.138971014697766</v>
      </c>
      <c r="I19" s="115">
        <v>36.951538158154214</v>
      </c>
    </row>
    <row r="20" spans="1:9" ht="12.75" customHeight="1">
      <c r="A20" s="17"/>
      <c r="B20" s="492" t="s">
        <v>293</v>
      </c>
      <c r="C20" s="405"/>
      <c r="D20" s="405"/>
      <c r="E20" s="405"/>
      <c r="F20" s="405"/>
      <c r="G20" s="405"/>
      <c r="H20" s="405"/>
      <c r="I20" s="405"/>
    </row>
    <row r="21" spans="1:9" ht="12.75" customHeight="1">
      <c r="A21" s="95"/>
      <c r="B21" s="376" t="s">
        <v>50</v>
      </c>
      <c r="C21" s="405"/>
      <c r="D21" s="405"/>
      <c r="E21" s="405"/>
      <c r="F21" s="405"/>
      <c r="G21" s="405"/>
      <c r="H21" s="405"/>
      <c r="I21" s="405"/>
    </row>
    <row r="22" spans="1:9" ht="12.75" customHeight="1">
      <c r="A22" s="54" t="s">
        <v>128</v>
      </c>
      <c r="B22" s="24">
        <v>11276</v>
      </c>
      <c r="C22" s="24">
        <v>11591</v>
      </c>
      <c r="D22" s="24">
        <v>11667</v>
      </c>
      <c r="E22" s="24">
        <v>12216</v>
      </c>
      <c r="F22" s="24">
        <v>12165</v>
      </c>
      <c r="G22" s="24">
        <v>13097</v>
      </c>
      <c r="H22" s="23">
        <f>6995+6545</f>
        <v>13540</v>
      </c>
      <c r="I22" s="23">
        <f>7322+7637</f>
        <v>14959</v>
      </c>
    </row>
    <row r="23" spans="1:9" ht="12.75" customHeight="1">
      <c r="A23" s="53" t="s">
        <v>129</v>
      </c>
      <c r="B23" s="66">
        <v>2629</v>
      </c>
      <c r="C23" s="66">
        <v>3017</v>
      </c>
      <c r="D23" s="66">
        <v>3201</v>
      </c>
      <c r="E23" s="66">
        <v>3550</v>
      </c>
      <c r="F23" s="66">
        <v>3458</v>
      </c>
      <c r="G23" s="66">
        <v>4007</v>
      </c>
      <c r="H23" s="87">
        <f>2744+1862</f>
        <v>4606</v>
      </c>
      <c r="I23" s="87">
        <f>2214+2821</f>
        <v>5035</v>
      </c>
    </row>
    <row r="24" spans="1:9" ht="12.75" customHeight="1">
      <c r="A24" s="54" t="s">
        <v>130</v>
      </c>
      <c r="B24" s="24">
        <v>3389</v>
      </c>
      <c r="C24" s="24">
        <v>3960</v>
      </c>
      <c r="D24" s="24">
        <v>4401</v>
      </c>
      <c r="E24" s="24">
        <v>4650</v>
      </c>
      <c r="F24" s="24">
        <v>4869</v>
      </c>
      <c r="G24" s="24">
        <v>5870</v>
      </c>
      <c r="H24" s="23">
        <f>3122+3344</f>
        <v>6466</v>
      </c>
      <c r="I24" s="23">
        <f>4067+3630</f>
        <v>7697</v>
      </c>
    </row>
    <row r="25" spans="1:9" ht="12.75" customHeight="1">
      <c r="A25" s="53" t="s">
        <v>131</v>
      </c>
      <c r="B25" s="66">
        <v>423</v>
      </c>
      <c r="C25" s="66">
        <v>444</v>
      </c>
      <c r="D25" s="66">
        <v>451</v>
      </c>
      <c r="E25" s="66">
        <v>441</v>
      </c>
      <c r="F25" s="66">
        <v>456</v>
      </c>
      <c r="G25" s="66">
        <v>540</v>
      </c>
      <c r="H25" s="87">
        <f>379+290</f>
        <v>669</v>
      </c>
      <c r="I25" s="87">
        <f>359+455</f>
        <v>814</v>
      </c>
    </row>
    <row r="26" spans="1:9" ht="12.75" customHeight="1">
      <c r="A26" s="95"/>
      <c r="B26" s="376" t="s">
        <v>13</v>
      </c>
      <c r="C26" s="376"/>
      <c r="D26" s="376"/>
      <c r="E26" s="376"/>
      <c r="F26" s="376"/>
      <c r="G26" s="376"/>
      <c r="H26" s="376"/>
      <c r="I26" s="376"/>
    </row>
    <row r="27" spans="1:9" ht="12.75" customHeight="1">
      <c r="A27" s="54" t="s">
        <v>128</v>
      </c>
      <c r="B27" s="26">
        <v>73.035818382019556</v>
      </c>
      <c r="C27" s="26">
        <v>70.646675199609916</v>
      </c>
      <c r="D27" s="26">
        <v>68.303963468181024</v>
      </c>
      <c r="E27" s="26">
        <v>68.177251925438114</v>
      </c>
      <c r="F27" s="26">
        <v>67.991281019450028</v>
      </c>
      <c r="G27" s="26">
        <v>66.283718811680757</v>
      </c>
      <c r="H27" s="25">
        <v>64.070411205224048</v>
      </c>
      <c r="I27" s="25">
        <v>63.059607115757522</v>
      </c>
    </row>
    <row r="28" spans="1:9" ht="12.75" customHeight="1">
      <c r="A28" s="53" t="s">
        <v>129</v>
      </c>
      <c r="B28" s="65">
        <v>17.028304942029923</v>
      </c>
      <c r="C28" s="65">
        <v>18.388492716523437</v>
      </c>
      <c r="D28" s="65">
        <v>18.740120601838299</v>
      </c>
      <c r="E28" s="65">
        <v>19.812479071324926</v>
      </c>
      <c r="F28" s="65">
        <v>19.327073552425663</v>
      </c>
      <c r="G28" s="65">
        <v>20.279366364694571</v>
      </c>
      <c r="H28" s="83">
        <v>21.795296455780058</v>
      </c>
      <c r="I28" s="83">
        <v>21.225023185228899</v>
      </c>
    </row>
    <row r="29" spans="1:9" ht="12.75" customHeight="1">
      <c r="A29" s="54" t="s">
        <v>130</v>
      </c>
      <c r="B29" s="26">
        <v>21.950903555929788</v>
      </c>
      <c r="C29" s="26">
        <v>24.136039495337354</v>
      </c>
      <c r="D29" s="26">
        <v>25.765470405713952</v>
      </c>
      <c r="E29" s="26">
        <v>25.951557093425603</v>
      </c>
      <c r="F29" s="26">
        <v>27.213279678068407</v>
      </c>
      <c r="G29" s="26">
        <v>29.707981173136293</v>
      </c>
      <c r="H29" s="25">
        <v>30.596697108787207</v>
      </c>
      <c r="I29" s="25">
        <v>32.446673973526686</v>
      </c>
    </row>
    <row r="30" spans="1:9" ht="12.75" customHeight="1">
      <c r="A30" s="53" t="s">
        <v>131</v>
      </c>
      <c r="B30" s="65">
        <v>2.7398147548416349</v>
      </c>
      <c r="C30" s="65">
        <v>2.7061620040226733</v>
      </c>
      <c r="D30" s="65">
        <v>2.6403606346232658</v>
      </c>
      <c r="E30" s="65">
        <v>2.461212188860364</v>
      </c>
      <c r="F30" s="65">
        <v>2.5486250838363516</v>
      </c>
      <c r="G30" s="65">
        <v>2.7329318285338329</v>
      </c>
      <c r="H30" s="83">
        <v>3.1656650735816019</v>
      </c>
      <c r="I30" s="83">
        <v>3.4314138774133718</v>
      </c>
    </row>
    <row r="31" spans="1:9" ht="12.75" customHeight="1">
      <c r="A31" s="17"/>
      <c r="B31" s="493" t="s">
        <v>191</v>
      </c>
      <c r="C31" s="397"/>
      <c r="D31" s="397"/>
      <c r="E31" s="397"/>
      <c r="F31" s="397"/>
      <c r="G31" s="397"/>
      <c r="H31" s="397"/>
      <c r="I31" s="397"/>
    </row>
    <row r="32" spans="1:9" ht="12.75" customHeight="1">
      <c r="A32" s="95"/>
      <c r="B32" s="376" t="s">
        <v>50</v>
      </c>
      <c r="C32" s="405"/>
      <c r="D32" s="405"/>
      <c r="E32" s="405"/>
      <c r="F32" s="405"/>
      <c r="G32" s="405"/>
      <c r="H32" s="405"/>
      <c r="I32" s="405"/>
    </row>
    <row r="33" spans="1:9" ht="12.75" customHeight="1">
      <c r="A33" s="54" t="s">
        <v>66</v>
      </c>
      <c r="B33" s="67">
        <v>9385</v>
      </c>
      <c r="C33" s="67">
        <v>10292</v>
      </c>
      <c r="D33" s="67">
        <v>11496</v>
      </c>
      <c r="E33" s="67">
        <v>12720</v>
      </c>
      <c r="F33" s="67">
        <v>18095</v>
      </c>
      <c r="G33" s="67">
        <v>16695</v>
      </c>
      <c r="H33" s="85">
        <v>18611</v>
      </c>
      <c r="I33" s="100">
        <v>21846</v>
      </c>
    </row>
    <row r="34" spans="1:9" ht="12.75" customHeight="1">
      <c r="A34" s="53" t="s">
        <v>71</v>
      </c>
      <c r="B34" s="68">
        <v>6874</v>
      </c>
      <c r="C34" s="68">
        <v>7318</v>
      </c>
      <c r="D34" s="68">
        <v>7049</v>
      </c>
      <c r="E34" s="68">
        <v>7165</v>
      </c>
      <c r="F34" s="68">
        <v>8760</v>
      </c>
      <c r="G34" s="68">
        <v>8422</v>
      </c>
      <c r="H34" s="86">
        <v>9159</v>
      </c>
      <c r="I34" s="86">
        <v>11094</v>
      </c>
    </row>
    <row r="35" spans="1:9" ht="12.75" customHeight="1">
      <c r="A35" s="54" t="s">
        <v>70</v>
      </c>
      <c r="B35" s="67">
        <v>8631</v>
      </c>
      <c r="C35" s="67">
        <v>8561</v>
      </c>
      <c r="D35" s="67">
        <v>8204</v>
      </c>
      <c r="E35" s="67">
        <v>8158</v>
      </c>
      <c r="F35" s="67">
        <v>9622</v>
      </c>
      <c r="G35" s="67">
        <v>8851</v>
      </c>
      <c r="H35" s="85">
        <v>8417</v>
      </c>
      <c r="I35" s="85">
        <v>10459</v>
      </c>
    </row>
    <row r="36" spans="1:9" ht="12.75" customHeight="1">
      <c r="A36" s="53" t="s">
        <v>65</v>
      </c>
      <c r="B36" s="68">
        <v>5640</v>
      </c>
      <c r="C36" s="68">
        <v>5681</v>
      </c>
      <c r="D36" s="68">
        <v>5279</v>
      </c>
      <c r="E36" s="68">
        <v>5666</v>
      </c>
      <c r="F36" s="68">
        <v>7484</v>
      </c>
      <c r="G36" s="68">
        <v>5711</v>
      </c>
      <c r="H36" s="86">
        <v>6093</v>
      </c>
      <c r="I36" s="86">
        <v>6831</v>
      </c>
    </row>
    <row r="37" spans="1:9" ht="12.75" customHeight="1">
      <c r="A37" s="54" t="s">
        <v>67</v>
      </c>
      <c r="B37" s="67">
        <v>3493</v>
      </c>
      <c r="C37" s="67">
        <v>3723</v>
      </c>
      <c r="D37" s="67">
        <v>3838</v>
      </c>
      <c r="E37" s="67">
        <v>3870</v>
      </c>
      <c r="F37" s="67">
        <v>5290</v>
      </c>
      <c r="G37" s="67">
        <v>4309</v>
      </c>
      <c r="H37" s="85">
        <v>4858</v>
      </c>
      <c r="I37" s="85">
        <v>5727</v>
      </c>
    </row>
    <row r="38" spans="1:9" ht="12.75" customHeight="1">
      <c r="A38" s="53" t="s">
        <v>59</v>
      </c>
      <c r="B38" s="68">
        <v>3417</v>
      </c>
      <c r="C38" s="68">
        <v>3633</v>
      </c>
      <c r="D38" s="68">
        <v>3850</v>
      </c>
      <c r="E38" s="68">
        <v>4018</v>
      </c>
      <c r="F38" s="68">
        <v>5793</v>
      </c>
      <c r="G38" s="68">
        <v>4422</v>
      </c>
      <c r="H38" s="86">
        <v>4470</v>
      </c>
      <c r="I38" s="86">
        <v>4639</v>
      </c>
    </row>
    <row r="39" spans="1:9" ht="12.75" customHeight="1">
      <c r="A39" s="54" t="s">
        <v>72</v>
      </c>
      <c r="B39" s="67">
        <v>3587</v>
      </c>
      <c r="C39" s="67">
        <v>3694</v>
      </c>
      <c r="D39" s="67">
        <v>3831</v>
      </c>
      <c r="E39" s="67">
        <v>4499</v>
      </c>
      <c r="F39" s="67">
        <v>5571</v>
      </c>
      <c r="G39" s="67">
        <v>4573</v>
      </c>
      <c r="H39" s="85">
        <v>4616</v>
      </c>
      <c r="I39" s="85">
        <v>4575</v>
      </c>
    </row>
    <row r="40" spans="1:9" ht="12.75" customHeight="1">
      <c r="A40" s="53" t="s">
        <v>63</v>
      </c>
      <c r="B40" s="68">
        <v>2679</v>
      </c>
      <c r="C40" s="68">
        <v>3064</v>
      </c>
      <c r="D40" s="68">
        <v>2911</v>
      </c>
      <c r="E40" s="68">
        <v>2933</v>
      </c>
      <c r="F40" s="68">
        <v>4333</v>
      </c>
      <c r="G40" s="68">
        <v>3361</v>
      </c>
      <c r="H40" s="86">
        <v>3725</v>
      </c>
      <c r="I40" s="86">
        <v>4128</v>
      </c>
    </row>
    <row r="41" spans="1:9" ht="12.75" customHeight="1">
      <c r="A41" s="54" t="s">
        <v>69</v>
      </c>
      <c r="B41" s="67">
        <v>3572</v>
      </c>
      <c r="C41" s="67">
        <v>3836</v>
      </c>
      <c r="D41" s="67">
        <v>3583</v>
      </c>
      <c r="E41" s="67">
        <v>3351</v>
      </c>
      <c r="F41" s="67">
        <v>4531</v>
      </c>
      <c r="G41" s="67">
        <v>3501</v>
      </c>
      <c r="H41" s="85">
        <v>3506</v>
      </c>
      <c r="I41" s="85">
        <v>3832</v>
      </c>
    </row>
    <row r="42" spans="1:9" ht="12.75" customHeight="1">
      <c r="A42" s="53" t="s">
        <v>61</v>
      </c>
      <c r="B42" s="68">
        <v>2169</v>
      </c>
      <c r="C42" s="68">
        <v>2440</v>
      </c>
      <c r="D42" s="68">
        <v>2441</v>
      </c>
      <c r="E42" s="68">
        <v>2811</v>
      </c>
      <c r="F42" s="68">
        <v>4128</v>
      </c>
      <c r="G42" s="68">
        <v>2797</v>
      </c>
      <c r="H42" s="86">
        <v>2973</v>
      </c>
      <c r="I42" s="86">
        <v>3240</v>
      </c>
    </row>
    <row r="43" spans="1:9" ht="12.75" customHeight="1">
      <c r="A43" s="54" t="s">
        <v>62</v>
      </c>
      <c r="B43" s="67">
        <v>1129</v>
      </c>
      <c r="C43" s="67">
        <v>1187</v>
      </c>
      <c r="D43" s="67">
        <v>1387</v>
      </c>
      <c r="E43" s="67">
        <v>1328</v>
      </c>
      <c r="F43" s="67">
        <v>2437</v>
      </c>
      <c r="G43" s="67">
        <v>1764</v>
      </c>
      <c r="H43" s="85">
        <v>1904</v>
      </c>
      <c r="I43" s="85">
        <v>2300</v>
      </c>
    </row>
    <row r="44" spans="1:9" ht="12.75" customHeight="1">
      <c r="A44" s="53" t="s">
        <v>60</v>
      </c>
      <c r="B44" s="68">
        <v>562</v>
      </c>
      <c r="C44" s="68">
        <v>636</v>
      </c>
      <c r="D44" s="68">
        <v>652</v>
      </c>
      <c r="E44" s="68">
        <v>714</v>
      </c>
      <c r="F44" s="68">
        <v>950</v>
      </c>
      <c r="G44" s="68">
        <v>803</v>
      </c>
      <c r="H44" s="86">
        <v>821</v>
      </c>
      <c r="I44" s="86">
        <v>918</v>
      </c>
    </row>
    <row r="45" spans="1:9" ht="12.75" customHeight="1">
      <c r="A45" s="54" t="s">
        <v>64</v>
      </c>
      <c r="B45" s="67">
        <v>776</v>
      </c>
      <c r="C45" s="67">
        <v>858</v>
      </c>
      <c r="D45" s="67">
        <v>899</v>
      </c>
      <c r="E45" s="67">
        <v>1054</v>
      </c>
      <c r="F45" s="67">
        <v>1567</v>
      </c>
      <c r="G45" s="67">
        <v>1268</v>
      </c>
      <c r="H45" s="85">
        <v>1505</v>
      </c>
      <c r="I45" s="85">
        <v>922</v>
      </c>
    </row>
    <row r="46" spans="1:9" ht="12.75" customHeight="1">
      <c r="A46" s="53" t="s">
        <v>68</v>
      </c>
      <c r="B46" s="68">
        <v>15</v>
      </c>
      <c r="C46" s="68">
        <v>12</v>
      </c>
      <c r="D46" s="68">
        <v>14</v>
      </c>
      <c r="E46" s="68">
        <v>43</v>
      </c>
      <c r="F46" s="68">
        <v>44</v>
      </c>
      <c r="G46" s="68">
        <v>57</v>
      </c>
      <c r="H46" s="86">
        <v>33</v>
      </c>
      <c r="I46" s="101">
        <v>15</v>
      </c>
    </row>
    <row r="47" spans="1:9" ht="12.75" customHeight="1">
      <c r="A47" s="95"/>
      <c r="B47" s="376" t="s">
        <v>13</v>
      </c>
      <c r="C47" s="376"/>
      <c r="D47" s="376"/>
      <c r="E47" s="376"/>
      <c r="F47" s="376"/>
      <c r="G47" s="376"/>
      <c r="H47" s="376"/>
      <c r="I47" s="376"/>
    </row>
    <row r="48" spans="1:9" ht="12.75" customHeight="1">
      <c r="A48" s="54" t="s">
        <v>66</v>
      </c>
      <c r="B48" s="26">
        <v>18.072753182229583</v>
      </c>
      <c r="C48" s="26">
        <v>18.728050222909655</v>
      </c>
      <c r="D48" s="26">
        <v>20.738175127178266</v>
      </c>
      <c r="E48" s="26">
        <v>21.806960397737011</v>
      </c>
      <c r="F48" s="70">
        <v>23.020164111697731</v>
      </c>
      <c r="G48" s="70">
        <v>25.092433943547661</v>
      </c>
      <c r="H48" s="80">
        <v>26.327255237583287</v>
      </c>
      <c r="I48" s="25">
        <v>26.925162689804772</v>
      </c>
    </row>
    <row r="49" spans="1:9" ht="12.75" customHeight="1">
      <c r="A49" s="53" t="s">
        <v>71</v>
      </c>
      <c r="B49" s="65">
        <v>13.237304781528625</v>
      </c>
      <c r="C49" s="65">
        <v>13.316349740696934</v>
      </c>
      <c r="D49" s="65">
        <v>12.716022657574774</v>
      </c>
      <c r="E49" s="65">
        <v>12.283559060517744</v>
      </c>
      <c r="F49" s="71">
        <v>11.144329241142421</v>
      </c>
      <c r="G49" s="71">
        <v>12.658189797697418</v>
      </c>
      <c r="H49" s="81">
        <v>12.956387658966486</v>
      </c>
      <c r="I49" s="83">
        <v>13.673338591993689</v>
      </c>
    </row>
    <row r="50" spans="1:9" ht="12.75" customHeight="1">
      <c r="A50" s="54" t="s">
        <v>70</v>
      </c>
      <c r="B50" s="26">
        <v>16.620770667642358</v>
      </c>
      <c r="C50" s="26">
        <v>15.578200345737422</v>
      </c>
      <c r="D50" s="26">
        <v>14.799581484287621</v>
      </c>
      <c r="E50" s="26">
        <v>13.985942053831648</v>
      </c>
      <c r="F50" s="70">
        <v>12.24095159341009</v>
      </c>
      <c r="G50" s="70">
        <v>13.302972916103045</v>
      </c>
      <c r="H50" s="80">
        <v>11.906749091114852</v>
      </c>
      <c r="I50" s="25">
        <v>12.890702031157563</v>
      </c>
    </row>
    <row r="51" spans="1:9" ht="12.75" customHeight="1">
      <c r="A51" s="53" t="s">
        <v>65</v>
      </c>
      <c r="B51" s="65">
        <v>10.860983265612663</v>
      </c>
      <c r="C51" s="65">
        <v>10.33754890364844</v>
      </c>
      <c r="D51" s="65">
        <v>9.5230364036511883</v>
      </c>
      <c r="E51" s="65">
        <v>9.7136979255957492</v>
      </c>
      <c r="F51" s="71">
        <v>9.5210228356974742</v>
      </c>
      <c r="G51" s="71">
        <v>8.5835813268404131</v>
      </c>
      <c r="H51" s="81">
        <v>8.6192018785984068</v>
      </c>
      <c r="I51" s="83">
        <v>8.4191973969631242</v>
      </c>
    </row>
    <row r="52" spans="1:9" ht="12.75" customHeight="1">
      <c r="A52" s="54" t="s">
        <v>67</v>
      </c>
      <c r="B52" s="26">
        <v>6.7264919409193329</v>
      </c>
      <c r="C52" s="26">
        <v>6.7746337912837777</v>
      </c>
      <c r="D52" s="26">
        <v>6.9235487246094447</v>
      </c>
      <c r="E52" s="26">
        <v>6.6346648379907416</v>
      </c>
      <c r="F52" s="70">
        <v>6.7298517905985626</v>
      </c>
      <c r="G52" s="70">
        <v>6.4763880121441675</v>
      </c>
      <c r="H52" s="80">
        <v>6.8721619442361828</v>
      </c>
      <c r="I52" s="25">
        <v>7.0585190297771643</v>
      </c>
    </row>
    <row r="53" spans="1:9" ht="12.75" customHeight="1">
      <c r="A53" s="53" t="s">
        <v>59</v>
      </c>
      <c r="B53" s="65">
        <v>6.5801382657089489</v>
      </c>
      <c r="C53" s="65">
        <v>6.6108634337184977</v>
      </c>
      <c r="D53" s="65">
        <v>6.9451960890428248</v>
      </c>
      <c r="E53" s="65">
        <v>6.888393622492714</v>
      </c>
      <c r="F53" s="71">
        <v>7.3697601933719232</v>
      </c>
      <c r="G53" s="71">
        <v>6.6462259897195421</v>
      </c>
      <c r="H53" s="81">
        <v>6.3232943373272414</v>
      </c>
      <c r="I53" s="83">
        <v>5.7175606389272335</v>
      </c>
    </row>
    <row r="54" spans="1:9" ht="12.75" customHeight="1">
      <c r="A54" s="54" t="s">
        <v>72</v>
      </c>
      <c r="B54" s="26">
        <v>6.9075083286795431</v>
      </c>
      <c r="C54" s="26">
        <v>6.7218633427349657</v>
      </c>
      <c r="D54" s="26">
        <v>6.91092109535664</v>
      </c>
      <c r="E54" s="26">
        <v>7.7130121721241212</v>
      </c>
      <c r="F54" s="70">
        <v>7.087335411233382</v>
      </c>
      <c r="G54" s="70">
        <v>6.8731776234707072</v>
      </c>
      <c r="H54" s="80">
        <v>6.5298269935352451</v>
      </c>
      <c r="I54" s="25">
        <v>5.6386807335831204</v>
      </c>
    </row>
    <row r="55" spans="1:9" ht="12.75" customHeight="1">
      <c r="A55" s="53" t="s">
        <v>63</v>
      </c>
      <c r="B55" s="65">
        <v>5.1589670511660151</v>
      </c>
      <c r="C55" s="65">
        <v>5.5754708397780002</v>
      </c>
      <c r="D55" s="65">
        <v>5.251289822130822</v>
      </c>
      <c r="E55" s="65">
        <v>5.0282873307046119</v>
      </c>
      <c r="F55" s="71">
        <v>5.5123719865148528</v>
      </c>
      <c r="G55" s="71">
        <v>5.0515525896534106</v>
      </c>
      <c r="H55" s="81">
        <v>5.2694119477727011</v>
      </c>
      <c r="I55" s="83">
        <v>5.0877538946953269</v>
      </c>
    </row>
    <row r="56" spans="1:9" ht="12.75" customHeight="1">
      <c r="A56" s="54" t="s">
        <v>69</v>
      </c>
      <c r="B56" s="26">
        <v>6.8786227348880207</v>
      </c>
      <c r="C56" s="26">
        <v>6.9802565735601858</v>
      </c>
      <c r="D56" s="26">
        <v>6.4635422304001153</v>
      </c>
      <c r="E56" s="26">
        <v>5.7448997085547742</v>
      </c>
      <c r="F56" s="70">
        <v>5.7642643597735512</v>
      </c>
      <c r="G56" s="70">
        <v>5.2619713229326361</v>
      </c>
      <c r="H56" s="80">
        <v>4.9596129634606951</v>
      </c>
      <c r="I56" s="25">
        <v>4.7229343324788005</v>
      </c>
    </row>
    <row r="57" spans="1:9" ht="12.75" customHeight="1">
      <c r="A57" s="53" t="s">
        <v>61</v>
      </c>
      <c r="B57" s="65">
        <v>4.1768568622542315</v>
      </c>
      <c r="C57" s="65">
        <v>4.4399963606587205</v>
      </c>
      <c r="D57" s="65">
        <v>4.403434715156763</v>
      </c>
      <c r="E57" s="65">
        <v>4.8191325218583918</v>
      </c>
      <c r="F57" s="71">
        <v>5.2515743273328672</v>
      </c>
      <c r="G57" s="71">
        <v>4.2038656927285301</v>
      </c>
      <c r="H57" s="81">
        <v>4.2056273075780508</v>
      </c>
      <c r="I57" s="83">
        <v>3.9932952080457502</v>
      </c>
    </row>
    <row r="58" spans="1:9" ht="12.75" customHeight="1">
      <c r="A58" s="54" t="s">
        <v>62</v>
      </c>
      <c r="B58" s="26">
        <v>2.1741223593753007</v>
      </c>
      <c r="C58" s="26">
        <v>2.159949049222091</v>
      </c>
      <c r="D58" s="26">
        <v>2.5020745390915322</v>
      </c>
      <c r="E58" s="26">
        <v>2.2767015258014744</v>
      </c>
      <c r="F58" s="70">
        <v>3.1003116850073154</v>
      </c>
      <c r="G58" s="70">
        <v>2.6512760393182435</v>
      </c>
      <c r="H58" s="80">
        <v>2.6934121741098584</v>
      </c>
      <c r="I58" s="25">
        <v>2.8347465983040823</v>
      </c>
    </row>
    <row r="59" spans="1:9" ht="12.75" customHeight="1">
      <c r="A59" s="53" t="s">
        <v>60</v>
      </c>
      <c r="B59" s="65">
        <v>1.08224691405573</v>
      </c>
      <c r="C59" s="65">
        <v>1.1573105267946502</v>
      </c>
      <c r="D59" s="65">
        <v>1.1761734675469928</v>
      </c>
      <c r="E59" s="65">
        <v>1.2240699468541059</v>
      </c>
      <c r="F59" s="71">
        <v>1.2085745181604224</v>
      </c>
      <c r="G59" s="71">
        <v>1.2069017344515587</v>
      </c>
      <c r="H59" s="81">
        <v>1.1613925393614464</v>
      </c>
      <c r="I59" s="83">
        <v>1.1314336422796292</v>
      </c>
    </row>
    <row r="60" spans="1:9" ht="12.75" customHeight="1">
      <c r="A60" s="54" t="s">
        <v>64</v>
      </c>
      <c r="B60" s="26">
        <v>1.4943480521481252</v>
      </c>
      <c r="C60" s="26">
        <v>1.5612774087890091</v>
      </c>
      <c r="D60" s="26">
        <v>1.6217483854674026</v>
      </c>
      <c r="E60" s="26">
        <v>1.8069603977370137</v>
      </c>
      <c r="F60" s="70">
        <v>1.9935118631130333</v>
      </c>
      <c r="G60" s="70">
        <v>1.9057925271289866</v>
      </c>
      <c r="H60" s="80">
        <v>2.1289838876236011</v>
      </c>
      <c r="I60" s="25">
        <v>1.1363636363636365</v>
      </c>
    </row>
    <row r="61" spans="1:9" ht="12.75" customHeight="1">
      <c r="A61" s="55" t="s">
        <v>68</v>
      </c>
      <c r="B61" s="69">
        <v>2.8885593791523043E-2</v>
      </c>
      <c r="C61" s="69">
        <v>2.1836047675370757E-2</v>
      </c>
      <c r="D61" s="69">
        <v>2.5255258505610275E-2</v>
      </c>
      <c r="E61" s="69">
        <v>7.3718498199897134E-2</v>
      </c>
      <c r="F61" s="72">
        <v>5.5976082946377452E-2</v>
      </c>
      <c r="G61" s="72">
        <v>8.5670484263684732E-2</v>
      </c>
      <c r="H61" s="82">
        <v>4.6682038731946075E-2</v>
      </c>
      <c r="I61" s="84">
        <v>1.8487477815026621E-2</v>
      </c>
    </row>
    <row r="62" spans="1:9" ht="12.75" customHeight="1">
      <c r="A62" s="485" t="s">
        <v>134</v>
      </c>
      <c r="B62" s="485"/>
      <c r="C62" s="485"/>
      <c r="D62" s="485"/>
      <c r="E62" s="485"/>
      <c r="F62" s="485"/>
      <c r="G62" s="485"/>
      <c r="H62" s="485"/>
      <c r="I62" s="485"/>
    </row>
    <row r="63" spans="1:9" ht="12.75" customHeight="1">
      <c r="A63" s="485" t="s">
        <v>190</v>
      </c>
      <c r="B63" s="485"/>
      <c r="C63" s="485"/>
      <c r="D63" s="485"/>
      <c r="E63" s="485"/>
      <c r="F63" s="485"/>
      <c r="G63" s="485"/>
      <c r="H63" s="485"/>
      <c r="I63" s="485"/>
    </row>
    <row r="64" spans="1:9" ht="25.5" customHeight="1">
      <c r="A64" s="486" t="s">
        <v>146</v>
      </c>
      <c r="B64" s="450"/>
      <c r="C64" s="450"/>
      <c r="D64" s="450"/>
      <c r="E64" s="450"/>
      <c r="F64" s="450"/>
      <c r="G64" s="450"/>
      <c r="H64" s="450"/>
      <c r="I64" s="450"/>
    </row>
  </sheetData>
  <mergeCells count="16">
    <mergeCell ref="A63:I63"/>
    <mergeCell ref="A1:I1"/>
    <mergeCell ref="A64:I64"/>
    <mergeCell ref="A62:I62"/>
    <mergeCell ref="B47:I47"/>
    <mergeCell ref="B15:I15"/>
    <mergeCell ref="B26:I26"/>
    <mergeCell ref="A2:I2"/>
    <mergeCell ref="B7:I7"/>
    <mergeCell ref="B32:I32"/>
    <mergeCell ref="B9:I9"/>
    <mergeCell ref="B10:I10"/>
    <mergeCell ref="B20:I20"/>
    <mergeCell ref="B21:I21"/>
    <mergeCell ref="B31:I31"/>
    <mergeCell ref="B4:I4"/>
  </mergeCells>
  <hyperlinks>
    <hyperlink ref="A1:C1" location="Inhalt!A1" display="Zurück zum Inhalt" xr:uid="{00000000-0004-0000-0700-00000000000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1"/>
  <sheetViews>
    <sheetView tabSelected="1" zoomScaleNormal="100" workbookViewId="0">
      <selection activeCell="G3" sqref="G3"/>
    </sheetView>
  </sheetViews>
  <sheetFormatPr baseColWidth="10" defaultColWidth="11.453125" defaultRowHeight="12.75" customHeight="1"/>
  <cols>
    <col min="1" max="1" width="35" style="44" customWidth="1"/>
    <col min="2" max="4" width="17.7265625" style="44" customWidth="1"/>
    <col min="5" max="5" width="17.7265625" style="247" customWidth="1"/>
    <col min="6" max="16384" width="11.453125" style="44"/>
  </cols>
  <sheetData>
    <row r="1" spans="1:6" ht="24" customHeight="1">
      <c r="A1" s="385" t="s">
        <v>52</v>
      </c>
      <c r="B1" s="385"/>
      <c r="C1" s="385"/>
      <c r="D1" s="385"/>
      <c r="E1" s="385"/>
    </row>
    <row r="2" spans="1:6" ht="30" customHeight="1">
      <c r="A2" s="494" t="s">
        <v>346</v>
      </c>
      <c r="B2" s="495"/>
      <c r="C2" s="495"/>
      <c r="D2" s="495"/>
      <c r="E2" s="495"/>
    </row>
    <row r="3" spans="1:6" ht="12.75" customHeight="1">
      <c r="A3" s="496" t="s">
        <v>195</v>
      </c>
      <c r="B3" s="500">
        <v>2019</v>
      </c>
      <c r="C3" s="501"/>
      <c r="D3" s="500">
        <v>2021</v>
      </c>
      <c r="E3" s="405"/>
      <c r="F3" s="244"/>
    </row>
    <row r="4" spans="1:6" s="245" customFormat="1" ht="25.5" customHeight="1">
      <c r="A4" s="497"/>
      <c r="B4" s="108" t="s">
        <v>165</v>
      </c>
      <c r="C4" s="120" t="s">
        <v>166</v>
      </c>
      <c r="D4" s="108" t="s">
        <v>165</v>
      </c>
      <c r="E4" s="109" t="s">
        <v>166</v>
      </c>
      <c r="F4" s="244"/>
    </row>
    <row r="5" spans="1:6" s="14" customFormat="1" ht="12.75" customHeight="1">
      <c r="A5" s="78"/>
      <c r="B5" s="506" t="s">
        <v>193</v>
      </c>
      <c r="C5" s="506"/>
      <c r="D5" s="507"/>
      <c r="E5" s="507"/>
    </row>
    <row r="6" spans="1:6" s="245" customFormat="1" ht="12.75" customHeight="1">
      <c r="A6" s="96"/>
      <c r="B6" s="502" t="s">
        <v>169</v>
      </c>
      <c r="C6" s="502"/>
      <c r="D6" s="502"/>
      <c r="E6" s="502"/>
    </row>
    <row r="7" spans="1:6" ht="12.75" customHeight="1">
      <c r="A7" s="40" t="s">
        <v>75</v>
      </c>
      <c r="B7" s="169">
        <v>20.6</v>
      </c>
      <c r="C7" s="170">
        <v>11.5</v>
      </c>
      <c r="D7" s="171">
        <v>24.1</v>
      </c>
      <c r="E7" s="172">
        <v>9.5</v>
      </c>
    </row>
    <row r="8" spans="1:6" ht="12.75" customHeight="1">
      <c r="A8" s="79" t="s">
        <v>76</v>
      </c>
      <c r="B8" s="173">
        <v>12</v>
      </c>
      <c r="C8" s="174">
        <v>11.5</v>
      </c>
      <c r="D8" s="175">
        <v>14.7</v>
      </c>
      <c r="E8" s="176">
        <v>11</v>
      </c>
    </row>
    <row r="9" spans="1:6" ht="12.75" customHeight="1">
      <c r="A9" s="40" t="s">
        <v>78</v>
      </c>
      <c r="B9" s="177">
        <v>12.7</v>
      </c>
      <c r="C9" s="178">
        <v>9.3000000000000007</v>
      </c>
      <c r="D9" s="179">
        <v>14.7</v>
      </c>
      <c r="E9" s="180">
        <v>9.4</v>
      </c>
    </row>
    <row r="10" spans="1:6" ht="12.75" customHeight="1">
      <c r="A10" s="79" t="s">
        <v>77</v>
      </c>
      <c r="B10" s="173">
        <v>12.3</v>
      </c>
      <c r="C10" s="174">
        <v>10</v>
      </c>
      <c r="D10" s="175">
        <v>14</v>
      </c>
      <c r="E10" s="176">
        <v>9.9</v>
      </c>
    </row>
    <row r="11" spans="1:6" ht="12.75" customHeight="1">
      <c r="A11" s="40" t="s">
        <v>80</v>
      </c>
      <c r="B11" s="177">
        <v>5.3</v>
      </c>
      <c r="C11" s="178">
        <v>7.6</v>
      </c>
      <c r="D11" s="179">
        <v>6.8</v>
      </c>
      <c r="E11" s="180">
        <v>8</v>
      </c>
    </row>
    <row r="12" spans="1:6" ht="12.75" customHeight="1">
      <c r="A12" s="79" t="s">
        <v>170</v>
      </c>
      <c r="B12" s="173">
        <v>1.3</v>
      </c>
      <c r="C12" s="174">
        <v>2.4</v>
      </c>
      <c r="D12" s="175">
        <v>1.5</v>
      </c>
      <c r="E12" s="176">
        <v>2.5</v>
      </c>
    </row>
    <row r="13" spans="1:6" s="245" customFormat="1" ht="12.75" customHeight="1">
      <c r="A13" s="236"/>
      <c r="B13" s="503" t="s">
        <v>342</v>
      </c>
      <c r="C13" s="503"/>
      <c r="D13" s="503"/>
      <c r="E13" s="503"/>
    </row>
    <row r="14" spans="1:6" ht="12.75" customHeight="1">
      <c r="A14" s="40" t="s">
        <v>81</v>
      </c>
      <c r="B14" s="169">
        <v>13</v>
      </c>
      <c r="C14" s="170">
        <v>12</v>
      </c>
      <c r="D14" s="171">
        <v>15.4</v>
      </c>
      <c r="E14" s="172">
        <v>11.3</v>
      </c>
    </row>
    <row r="15" spans="1:6" ht="12.75" customHeight="1">
      <c r="A15" s="79" t="s">
        <v>168</v>
      </c>
      <c r="B15" s="173">
        <v>1.2</v>
      </c>
      <c r="C15" s="174">
        <v>4.5</v>
      </c>
      <c r="D15" s="175">
        <v>1.6</v>
      </c>
      <c r="E15" s="176">
        <v>5.0999999999999996</v>
      </c>
    </row>
    <row r="16" spans="1:6" ht="12.75" customHeight="1">
      <c r="A16" s="77" t="s">
        <v>167</v>
      </c>
      <c r="B16" s="177">
        <v>0.7</v>
      </c>
      <c r="C16" s="178">
        <v>3.3</v>
      </c>
      <c r="D16" s="179">
        <v>1.1000000000000001</v>
      </c>
      <c r="E16" s="180">
        <v>3.8</v>
      </c>
    </row>
    <row r="17" spans="1:5" s="245" customFormat="1" ht="12.75" customHeight="1">
      <c r="A17" s="96"/>
      <c r="B17" s="502" t="s">
        <v>75</v>
      </c>
      <c r="C17" s="502"/>
      <c r="D17" s="502"/>
      <c r="E17" s="502"/>
    </row>
    <row r="18" spans="1:5" s="245" customFormat="1" ht="12.75" customHeight="1">
      <c r="A18" s="295"/>
      <c r="B18" s="499" t="s">
        <v>122</v>
      </c>
      <c r="C18" s="499"/>
      <c r="D18" s="499"/>
      <c r="E18" s="499"/>
    </row>
    <row r="19" spans="1:5" ht="12.75" customHeight="1">
      <c r="A19" s="40" t="s">
        <v>159</v>
      </c>
      <c r="B19" s="169">
        <v>21.4</v>
      </c>
      <c r="C19" s="170">
        <v>11.5</v>
      </c>
      <c r="D19" s="171">
        <v>23.5</v>
      </c>
      <c r="E19" s="172">
        <v>10.1</v>
      </c>
    </row>
    <row r="20" spans="1:5" ht="12.75" customHeight="1">
      <c r="A20" s="41" t="s">
        <v>160</v>
      </c>
      <c r="B20" s="181">
        <v>21.1</v>
      </c>
      <c r="C20" s="182">
        <v>11.1</v>
      </c>
      <c r="D20" s="183">
        <v>25.2</v>
      </c>
      <c r="E20" s="184">
        <v>8.8000000000000007</v>
      </c>
    </row>
    <row r="21" spans="1:5" ht="12.75" customHeight="1">
      <c r="A21" s="40" t="s">
        <v>162</v>
      </c>
      <c r="B21" s="169">
        <v>21</v>
      </c>
      <c r="C21" s="170">
        <v>11.4</v>
      </c>
      <c r="D21" s="171">
        <v>24.6</v>
      </c>
      <c r="E21" s="172">
        <v>9.1999999999999993</v>
      </c>
    </row>
    <row r="22" spans="1:5" ht="12.75" customHeight="1">
      <c r="A22" s="41" t="s">
        <v>161</v>
      </c>
      <c r="B22" s="181">
        <v>18.8</v>
      </c>
      <c r="C22" s="182">
        <v>11.8</v>
      </c>
      <c r="D22" s="183">
        <v>22.8</v>
      </c>
      <c r="E22" s="184">
        <v>10</v>
      </c>
    </row>
    <row r="23" spans="1:5" s="245" customFormat="1" ht="12.75" customHeight="1">
      <c r="A23" s="295"/>
      <c r="B23" s="498" t="s">
        <v>158</v>
      </c>
      <c r="C23" s="498"/>
      <c r="D23" s="498"/>
      <c r="E23" s="498"/>
    </row>
    <row r="24" spans="1:5" ht="12.75" customHeight="1">
      <c r="A24" s="40" t="s">
        <v>84</v>
      </c>
      <c r="B24" s="169">
        <v>20.3</v>
      </c>
      <c r="C24" s="170">
        <v>11.7</v>
      </c>
      <c r="D24" s="171">
        <v>23.4</v>
      </c>
      <c r="E24" s="172">
        <v>10</v>
      </c>
    </row>
    <row r="25" spans="1:5" ht="12.75" customHeight="1">
      <c r="A25" s="41" t="s">
        <v>85</v>
      </c>
      <c r="B25" s="181">
        <v>21</v>
      </c>
      <c r="C25" s="182">
        <v>11.3</v>
      </c>
      <c r="D25" s="183">
        <v>25</v>
      </c>
      <c r="E25" s="184">
        <v>8.9</v>
      </c>
    </row>
    <row r="26" spans="1:5" s="245" customFormat="1" ht="12.75" customHeight="1">
      <c r="A26" s="295"/>
      <c r="B26" s="498" t="s">
        <v>196</v>
      </c>
      <c r="C26" s="498"/>
      <c r="D26" s="498"/>
      <c r="E26" s="498"/>
    </row>
    <row r="27" spans="1:5" ht="12.75" customHeight="1">
      <c r="A27" s="40" t="s">
        <v>246</v>
      </c>
      <c r="B27" s="169">
        <v>18.3</v>
      </c>
      <c r="C27" s="170">
        <v>11.5</v>
      </c>
      <c r="D27" s="171">
        <v>19.100000000000001</v>
      </c>
      <c r="E27" s="172">
        <v>11.1</v>
      </c>
    </row>
    <row r="28" spans="1:5" ht="12.75" customHeight="1">
      <c r="A28" s="41" t="s">
        <v>247</v>
      </c>
      <c r="B28" s="181">
        <v>19.399999999999999</v>
      </c>
      <c r="C28" s="182">
        <v>12.5</v>
      </c>
      <c r="D28" s="183">
        <v>25.3</v>
      </c>
      <c r="E28" s="184">
        <v>8.6999999999999993</v>
      </c>
    </row>
    <row r="29" spans="1:5" ht="12.75" customHeight="1">
      <c r="A29" s="40" t="s">
        <v>74</v>
      </c>
      <c r="B29" s="169">
        <v>23.3</v>
      </c>
      <c r="C29" s="170">
        <v>10.3</v>
      </c>
      <c r="D29" s="171">
        <v>26.5</v>
      </c>
      <c r="E29" s="172">
        <v>7.5</v>
      </c>
    </row>
    <row r="30" spans="1:5" s="245" customFormat="1" ht="12.75" customHeight="1">
      <c r="A30" s="295"/>
      <c r="B30" s="499" t="s">
        <v>163</v>
      </c>
      <c r="C30" s="499"/>
      <c r="D30" s="499"/>
      <c r="E30" s="499"/>
    </row>
    <row r="31" spans="1:5" ht="12.75" customHeight="1">
      <c r="A31" s="40" t="s">
        <v>245</v>
      </c>
      <c r="B31" s="169">
        <v>18</v>
      </c>
      <c r="C31" s="170">
        <v>12.3</v>
      </c>
      <c r="D31" s="171">
        <v>22.6</v>
      </c>
      <c r="E31" s="172">
        <v>10.4</v>
      </c>
    </row>
    <row r="32" spans="1:5" ht="12.75" customHeight="1">
      <c r="A32" s="41" t="s">
        <v>244</v>
      </c>
      <c r="B32" s="181">
        <v>22</v>
      </c>
      <c r="C32" s="182">
        <v>10.7</v>
      </c>
      <c r="D32" s="183">
        <v>25.2</v>
      </c>
      <c r="E32" s="184">
        <v>8.5</v>
      </c>
    </row>
    <row r="33" spans="1:5" s="245" customFormat="1" ht="12.75" customHeight="1">
      <c r="A33" s="295"/>
      <c r="B33" s="498" t="s">
        <v>120</v>
      </c>
      <c r="C33" s="498"/>
      <c r="D33" s="498"/>
      <c r="E33" s="498"/>
    </row>
    <row r="34" spans="1:5" ht="12.75" customHeight="1">
      <c r="A34" s="40" t="s">
        <v>243</v>
      </c>
      <c r="B34" s="169">
        <v>21.8</v>
      </c>
      <c r="C34" s="170">
        <v>11.3</v>
      </c>
      <c r="D34" s="171">
        <v>24.8</v>
      </c>
      <c r="E34" s="172">
        <v>9.3000000000000007</v>
      </c>
    </row>
    <row r="35" spans="1:5" ht="12.75" customHeight="1">
      <c r="A35" s="28" t="s">
        <v>164</v>
      </c>
      <c r="B35" s="185">
        <v>21.5</v>
      </c>
      <c r="C35" s="182">
        <v>10.7</v>
      </c>
      <c r="D35" s="183">
        <v>24.9</v>
      </c>
      <c r="E35" s="184">
        <v>8.6999999999999993</v>
      </c>
    </row>
    <row r="36" spans="1:5" ht="12.75" customHeight="1">
      <c r="A36" s="76" t="s">
        <v>121</v>
      </c>
      <c r="B36" s="169">
        <v>16.5</v>
      </c>
      <c r="C36" s="170">
        <v>11.8</v>
      </c>
      <c r="D36" s="171">
        <v>20.399999999999999</v>
      </c>
      <c r="E36" s="172">
        <v>10.8</v>
      </c>
    </row>
    <row r="37" spans="1:5" s="245" customFormat="1" ht="12.75" customHeight="1">
      <c r="A37" s="96"/>
      <c r="B37" s="502" t="s">
        <v>81</v>
      </c>
      <c r="C37" s="502"/>
      <c r="D37" s="502"/>
      <c r="E37" s="502"/>
    </row>
    <row r="38" spans="1:5" s="245" customFormat="1" ht="12.75" customHeight="1">
      <c r="A38" s="295"/>
      <c r="B38" s="499" t="s">
        <v>122</v>
      </c>
      <c r="C38" s="499"/>
      <c r="D38" s="499"/>
      <c r="E38" s="499"/>
    </row>
    <row r="39" spans="1:5" ht="12.75" customHeight="1">
      <c r="A39" s="40" t="s">
        <v>159</v>
      </c>
      <c r="B39" s="169">
        <v>12</v>
      </c>
      <c r="C39" s="170">
        <v>12.3</v>
      </c>
      <c r="D39" s="171">
        <v>14.6</v>
      </c>
      <c r="E39" s="172">
        <v>11.2</v>
      </c>
    </row>
    <row r="40" spans="1:5" ht="12.75" customHeight="1">
      <c r="A40" s="41" t="s">
        <v>160</v>
      </c>
      <c r="B40" s="181">
        <v>12.4</v>
      </c>
      <c r="C40" s="182">
        <v>12.1</v>
      </c>
      <c r="D40" s="183">
        <v>16.100000000000001</v>
      </c>
      <c r="E40" s="184">
        <v>11</v>
      </c>
    </row>
    <row r="41" spans="1:5" ht="12.75" customHeight="1">
      <c r="A41" s="40" t="s">
        <v>162</v>
      </c>
      <c r="B41" s="169">
        <v>13</v>
      </c>
      <c r="C41" s="170">
        <v>11.5</v>
      </c>
      <c r="D41" s="171">
        <v>16.399999999999999</v>
      </c>
      <c r="E41" s="172">
        <v>11.5</v>
      </c>
    </row>
    <row r="42" spans="1:5" ht="12.75" customHeight="1">
      <c r="A42" s="41" t="s">
        <v>161</v>
      </c>
      <c r="B42" s="181">
        <v>14.6</v>
      </c>
      <c r="C42" s="182">
        <v>12.1</v>
      </c>
      <c r="D42" s="183">
        <v>14</v>
      </c>
      <c r="E42" s="184">
        <v>11.4</v>
      </c>
    </row>
    <row r="43" spans="1:5" s="245" customFormat="1" ht="12.75" customHeight="1">
      <c r="A43" s="295"/>
      <c r="B43" s="498" t="s">
        <v>158</v>
      </c>
      <c r="C43" s="498"/>
      <c r="D43" s="498"/>
      <c r="E43" s="498"/>
    </row>
    <row r="44" spans="1:5" ht="12.75" customHeight="1">
      <c r="A44" s="40" t="s">
        <v>84</v>
      </c>
      <c r="B44" s="169">
        <v>13.3</v>
      </c>
      <c r="C44" s="170">
        <v>12.2</v>
      </c>
      <c r="D44" s="171">
        <v>15</v>
      </c>
      <c r="E44" s="172">
        <v>11.3</v>
      </c>
    </row>
    <row r="45" spans="1:5" ht="12.75" customHeight="1">
      <c r="A45" s="41" t="s">
        <v>85</v>
      </c>
      <c r="B45" s="181">
        <v>12.7</v>
      </c>
      <c r="C45" s="182">
        <v>11.8</v>
      </c>
      <c r="D45" s="183">
        <v>15.7</v>
      </c>
      <c r="E45" s="184">
        <v>11.3</v>
      </c>
    </row>
    <row r="46" spans="1:5" s="245" customFormat="1" ht="12.75" customHeight="1">
      <c r="A46" s="295"/>
      <c r="B46" s="498" t="s">
        <v>196</v>
      </c>
      <c r="C46" s="498"/>
      <c r="D46" s="498"/>
      <c r="E46" s="498"/>
    </row>
    <row r="47" spans="1:5" ht="12.75" customHeight="1">
      <c r="A47" s="40" t="s">
        <v>246</v>
      </c>
      <c r="B47" s="169">
        <v>15.2</v>
      </c>
      <c r="C47" s="170">
        <v>11.8</v>
      </c>
      <c r="D47" s="171">
        <v>16.8</v>
      </c>
      <c r="E47" s="172">
        <v>10.7</v>
      </c>
    </row>
    <row r="48" spans="1:5" ht="12.75" customHeight="1">
      <c r="A48" s="41" t="s">
        <v>247</v>
      </c>
      <c r="B48" s="181">
        <v>13.5</v>
      </c>
      <c r="C48" s="182">
        <v>12.2</v>
      </c>
      <c r="D48" s="183">
        <v>16.2</v>
      </c>
      <c r="E48" s="184">
        <v>11.6</v>
      </c>
    </row>
    <row r="49" spans="1:9" ht="12.75" customHeight="1">
      <c r="A49" s="40" t="s">
        <v>74</v>
      </c>
      <c r="B49" s="169">
        <v>10.7</v>
      </c>
      <c r="C49" s="170">
        <v>11.7</v>
      </c>
      <c r="D49" s="171">
        <v>14.3</v>
      </c>
      <c r="E49" s="172">
        <v>11.4</v>
      </c>
    </row>
    <row r="50" spans="1:9" s="245" customFormat="1" ht="12.75" customHeight="1">
      <c r="A50" s="295"/>
      <c r="B50" s="498" t="s">
        <v>163</v>
      </c>
      <c r="C50" s="498"/>
      <c r="D50" s="498"/>
      <c r="E50" s="498"/>
    </row>
    <row r="51" spans="1:9" ht="12.75" customHeight="1">
      <c r="A51" s="40" t="s">
        <v>245</v>
      </c>
      <c r="B51" s="169">
        <v>13.6</v>
      </c>
      <c r="C51" s="170">
        <v>12.5</v>
      </c>
      <c r="D51" s="171">
        <v>15.2</v>
      </c>
      <c r="E51" s="172">
        <v>11.4</v>
      </c>
    </row>
    <row r="52" spans="1:9" ht="12.75" customHeight="1">
      <c r="A52" s="41" t="s">
        <v>244</v>
      </c>
      <c r="B52" s="181">
        <v>12.5</v>
      </c>
      <c r="C52" s="182">
        <v>11.7</v>
      </c>
      <c r="D52" s="183">
        <v>15.5</v>
      </c>
      <c r="E52" s="184">
        <v>11.2</v>
      </c>
    </row>
    <row r="53" spans="1:9" s="245" customFormat="1" ht="12.75" customHeight="1">
      <c r="A53" s="295"/>
      <c r="B53" s="498" t="s">
        <v>120</v>
      </c>
      <c r="C53" s="498"/>
      <c r="D53" s="498"/>
      <c r="E53" s="498"/>
      <c r="I53" s="246"/>
    </row>
    <row r="54" spans="1:9" ht="12.75" customHeight="1">
      <c r="A54" s="40" t="s">
        <v>243</v>
      </c>
      <c r="B54" s="169">
        <v>13.4</v>
      </c>
      <c r="C54" s="170">
        <v>12.5</v>
      </c>
      <c r="D54" s="171">
        <v>16.100000000000001</v>
      </c>
      <c r="E54" s="172">
        <v>11.7</v>
      </c>
    </row>
    <row r="55" spans="1:9" ht="12.75" customHeight="1">
      <c r="A55" s="28" t="s">
        <v>164</v>
      </c>
      <c r="B55" s="186">
        <v>11.4</v>
      </c>
      <c r="C55" s="182">
        <v>11.4</v>
      </c>
      <c r="D55" s="183">
        <v>14</v>
      </c>
      <c r="E55" s="184">
        <v>10.5</v>
      </c>
    </row>
    <row r="56" spans="1:9" ht="12.75" customHeight="1">
      <c r="A56" s="76" t="s">
        <v>121</v>
      </c>
      <c r="B56" s="187">
        <v>13.3</v>
      </c>
      <c r="C56" s="188">
        <v>11.5</v>
      </c>
      <c r="D56" s="189">
        <v>14.4</v>
      </c>
      <c r="E56" s="190">
        <v>11.2</v>
      </c>
    </row>
    <row r="57" spans="1:9" ht="23.25" customHeight="1">
      <c r="A57" s="510" t="s">
        <v>345</v>
      </c>
      <c r="B57" s="511"/>
      <c r="C57" s="511"/>
      <c r="D57" s="511"/>
      <c r="E57" s="512"/>
    </row>
    <row r="58" spans="1:9" ht="48" customHeight="1">
      <c r="A58" s="509" t="s">
        <v>192</v>
      </c>
      <c r="B58" s="508"/>
      <c r="C58" s="508"/>
      <c r="D58" s="508"/>
      <c r="E58" s="508"/>
    </row>
    <row r="59" spans="1:9" s="245" customFormat="1" ht="45" customHeight="1">
      <c r="A59" s="504" t="s">
        <v>343</v>
      </c>
      <c r="B59" s="508"/>
      <c r="C59" s="508"/>
      <c r="D59" s="508"/>
      <c r="E59" s="508"/>
    </row>
    <row r="60" spans="1:9" s="245" customFormat="1" ht="12.75" customHeight="1">
      <c r="A60" s="504" t="s">
        <v>302</v>
      </c>
      <c r="B60" s="505"/>
      <c r="C60" s="505"/>
      <c r="D60" s="505"/>
      <c r="E60" s="505"/>
    </row>
    <row r="61" spans="1:9" ht="12.75" customHeight="1">
      <c r="A61" s="411" t="s">
        <v>344</v>
      </c>
      <c r="B61" s="508"/>
      <c r="C61" s="508"/>
      <c r="D61" s="508"/>
      <c r="E61" s="508"/>
    </row>
  </sheetData>
  <mergeCells count="25">
    <mergeCell ref="A60:E60"/>
    <mergeCell ref="B5:E5"/>
    <mergeCell ref="A59:E59"/>
    <mergeCell ref="A61:E61"/>
    <mergeCell ref="B17:E17"/>
    <mergeCell ref="B37:E37"/>
    <mergeCell ref="B38:E38"/>
    <mergeCell ref="A58:E58"/>
    <mergeCell ref="B43:E43"/>
    <mergeCell ref="B46:E46"/>
    <mergeCell ref="B50:E50"/>
    <mergeCell ref="B53:E53"/>
    <mergeCell ref="A57:E57"/>
    <mergeCell ref="A1:E1"/>
    <mergeCell ref="A2:E2"/>
    <mergeCell ref="A3:A4"/>
    <mergeCell ref="B33:E33"/>
    <mergeCell ref="B23:E23"/>
    <mergeCell ref="B18:E18"/>
    <mergeCell ref="B26:E26"/>
    <mergeCell ref="B30:E30"/>
    <mergeCell ref="D3:E3"/>
    <mergeCell ref="B3:C3"/>
    <mergeCell ref="B6:E6"/>
    <mergeCell ref="B13:E13"/>
  </mergeCells>
  <hyperlinks>
    <hyperlink ref="A1" location="Inhalt!A1" display="Zurück zum Inhalt" xr:uid="{00000000-0004-0000-0800-000000000000}"/>
  </hyperlinks>
  <pageMargins left="0.7" right="0.7" top="0.78740157499999996" bottom="0.78740157499999996" header="0.3" footer="0.3"/>
  <pageSetup paperSize="9" orientation="portrait" r:id="rId1"/>
  <ignoredErrors>
    <ignoredError sqref="D11 D7 D12 D16 D15 D22 D24 D25 D27 D29 D28 D32 D36 D42 D39 D44 D45 D49 D51 D52 D56 D8 D9 D10 D14 D19 D20 D21 D31 D34 D35 D40 D41 D47 D48 D54 D5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66"/>
  <sheetViews>
    <sheetView zoomScaleNormal="100" workbookViewId="0">
      <selection sqref="A1:G1"/>
    </sheetView>
  </sheetViews>
  <sheetFormatPr baseColWidth="10" defaultColWidth="10.81640625" defaultRowHeight="14.5"/>
  <cols>
    <col min="1" max="1" width="33" style="44" customWidth="1"/>
    <col min="2" max="7" width="10.7265625" style="44" customWidth="1"/>
    <col min="8" max="16384" width="10.81640625" style="44"/>
  </cols>
  <sheetData>
    <row r="1" spans="1:7" ht="24" customHeight="1">
      <c r="A1" s="385" t="s">
        <v>52</v>
      </c>
      <c r="B1" s="385"/>
      <c r="C1" s="385"/>
      <c r="D1" s="385"/>
      <c r="E1" s="385"/>
      <c r="F1" s="385"/>
      <c r="G1" s="385"/>
    </row>
    <row r="2" spans="1:7" s="43" customFormat="1" ht="30" customHeight="1">
      <c r="A2" s="515" t="s">
        <v>256</v>
      </c>
      <c r="B2" s="516"/>
      <c r="C2" s="516"/>
      <c r="D2" s="516"/>
      <c r="E2" s="516"/>
      <c r="F2" s="516"/>
      <c r="G2" s="516"/>
    </row>
    <row r="3" spans="1:7" ht="25.5" customHeight="1">
      <c r="A3" s="517" t="s">
        <v>51</v>
      </c>
      <c r="B3" s="48">
        <v>2006</v>
      </c>
      <c r="C3" s="48">
        <v>2010</v>
      </c>
      <c r="D3" s="48">
        <v>2014</v>
      </c>
      <c r="E3" s="48">
        <v>2016</v>
      </c>
      <c r="F3" s="48">
        <v>2018</v>
      </c>
      <c r="G3" s="94">
        <v>2020</v>
      </c>
    </row>
    <row r="4" spans="1:7" ht="12.75" customHeight="1">
      <c r="A4" s="518"/>
      <c r="B4" s="519" t="s">
        <v>50</v>
      </c>
      <c r="C4" s="520"/>
      <c r="D4" s="520"/>
      <c r="E4" s="520"/>
      <c r="F4" s="520"/>
      <c r="G4" s="521"/>
    </row>
    <row r="5" spans="1:7" ht="12.75" customHeight="1">
      <c r="A5" s="63"/>
      <c r="B5" s="522" t="s">
        <v>49</v>
      </c>
      <c r="C5" s="522"/>
      <c r="D5" s="522"/>
      <c r="E5" s="522"/>
      <c r="F5" s="522"/>
      <c r="G5" s="522"/>
    </row>
    <row r="6" spans="1:7" ht="12.75" customHeight="1">
      <c r="A6" s="12" t="s">
        <v>4</v>
      </c>
      <c r="B6" s="8">
        <v>1379</v>
      </c>
      <c r="C6" s="8">
        <v>1765</v>
      </c>
      <c r="D6" s="8">
        <v>1673</v>
      </c>
      <c r="E6" s="8">
        <v>1694</v>
      </c>
      <c r="F6" s="91">
        <v>1847</v>
      </c>
      <c r="G6" s="91">
        <v>1890</v>
      </c>
    </row>
    <row r="7" spans="1:7" ht="12.75" customHeight="1">
      <c r="A7" s="11" t="s">
        <v>14</v>
      </c>
      <c r="B7" s="6">
        <f t="shared" ref="B7:G7" si="0">B9+B10+B13+B14+B15+B17+B18+B19+B20+B23</f>
        <v>1032</v>
      </c>
      <c r="C7" s="6">
        <f t="shared" si="0"/>
        <v>1363</v>
      </c>
      <c r="D7" s="6">
        <f t="shared" si="0"/>
        <v>1293</v>
      </c>
      <c r="E7" s="6">
        <f t="shared" si="0"/>
        <v>1326</v>
      </c>
      <c r="F7" s="92">
        <f t="shared" si="0"/>
        <v>1429</v>
      </c>
      <c r="G7" s="92">
        <f t="shared" si="0"/>
        <v>1487</v>
      </c>
    </row>
    <row r="8" spans="1:7" ht="12.75" customHeight="1">
      <c r="A8" s="10" t="s">
        <v>47</v>
      </c>
      <c r="B8" s="8">
        <f t="shared" ref="B8:G8" si="1">B11+B12+B16+B21+B22+B24</f>
        <v>347</v>
      </c>
      <c r="C8" s="8">
        <f t="shared" si="1"/>
        <v>402</v>
      </c>
      <c r="D8" s="8">
        <f t="shared" si="1"/>
        <v>380</v>
      </c>
      <c r="E8" s="8">
        <f t="shared" si="1"/>
        <v>368</v>
      </c>
      <c r="F8" s="91">
        <f t="shared" si="1"/>
        <v>418</v>
      </c>
      <c r="G8" s="91">
        <f t="shared" si="1"/>
        <v>403</v>
      </c>
    </row>
    <row r="9" spans="1:7" ht="12.75" customHeight="1">
      <c r="A9" s="7" t="s">
        <v>46</v>
      </c>
      <c r="B9" s="6">
        <v>135</v>
      </c>
      <c r="C9" s="6">
        <v>140</v>
      </c>
      <c r="D9" s="6">
        <v>183</v>
      </c>
      <c r="E9" s="6">
        <v>174</v>
      </c>
      <c r="F9" s="92">
        <v>182</v>
      </c>
      <c r="G9" s="92">
        <v>168</v>
      </c>
    </row>
    <row r="10" spans="1:7" ht="12.75" customHeight="1">
      <c r="A10" s="9" t="s">
        <v>45</v>
      </c>
      <c r="B10" s="8">
        <v>135</v>
      </c>
      <c r="C10" s="8">
        <v>141</v>
      </c>
      <c r="D10" s="8">
        <v>156</v>
      </c>
      <c r="E10" s="8">
        <v>160</v>
      </c>
      <c r="F10" s="91">
        <v>185</v>
      </c>
      <c r="G10" s="91">
        <v>215</v>
      </c>
    </row>
    <row r="11" spans="1:7" ht="12.75" customHeight="1">
      <c r="A11" s="7" t="s">
        <v>44</v>
      </c>
      <c r="B11" s="6">
        <v>42</v>
      </c>
      <c r="C11" s="6">
        <v>171</v>
      </c>
      <c r="D11" s="6">
        <v>68</v>
      </c>
      <c r="E11" s="6">
        <v>59</v>
      </c>
      <c r="F11" s="92">
        <v>62</v>
      </c>
      <c r="G11" s="92">
        <v>64</v>
      </c>
    </row>
    <row r="12" spans="1:7" ht="12.75" customHeight="1">
      <c r="A12" s="9" t="s">
        <v>43</v>
      </c>
      <c r="B12" s="8">
        <v>55</v>
      </c>
      <c r="C12" s="8">
        <v>41</v>
      </c>
      <c r="D12" s="8">
        <v>37</v>
      </c>
      <c r="E12" s="8">
        <v>28</v>
      </c>
      <c r="F12" s="91">
        <v>54</v>
      </c>
      <c r="G12" s="91">
        <v>40</v>
      </c>
    </row>
    <row r="13" spans="1:7" ht="12.75" customHeight="1">
      <c r="A13" s="7" t="s">
        <v>42</v>
      </c>
      <c r="B13" s="6">
        <v>8</v>
      </c>
      <c r="C13" s="6">
        <v>24</v>
      </c>
      <c r="D13" s="6">
        <v>6</v>
      </c>
      <c r="E13" s="6">
        <v>6</v>
      </c>
      <c r="F13" s="92">
        <v>6</v>
      </c>
      <c r="G13" s="92">
        <v>5</v>
      </c>
    </row>
    <row r="14" spans="1:7" ht="12.75" customHeight="1">
      <c r="A14" s="9" t="s">
        <v>41</v>
      </c>
      <c r="B14" s="8">
        <v>37</v>
      </c>
      <c r="C14" s="8">
        <v>153</v>
      </c>
      <c r="D14" s="8">
        <v>33</v>
      </c>
      <c r="E14" s="8">
        <v>54</v>
      </c>
      <c r="F14" s="91">
        <v>71</v>
      </c>
      <c r="G14" s="91">
        <v>66</v>
      </c>
    </row>
    <row r="15" spans="1:7" ht="12.75" customHeight="1">
      <c r="A15" s="7" t="s">
        <v>40</v>
      </c>
      <c r="B15" s="6">
        <v>92</v>
      </c>
      <c r="C15" s="6">
        <v>98</v>
      </c>
      <c r="D15" s="6">
        <v>110</v>
      </c>
      <c r="E15" s="6">
        <v>108</v>
      </c>
      <c r="F15" s="92">
        <v>118</v>
      </c>
      <c r="G15" s="92">
        <v>133</v>
      </c>
    </row>
    <row r="16" spans="1:7" ht="12.75" customHeight="1">
      <c r="A16" s="9" t="s">
        <v>39</v>
      </c>
      <c r="B16" s="8">
        <v>85</v>
      </c>
      <c r="C16" s="8">
        <v>45</v>
      </c>
      <c r="D16" s="8">
        <v>55</v>
      </c>
      <c r="E16" s="8">
        <v>64</v>
      </c>
      <c r="F16" s="91">
        <v>54</v>
      </c>
      <c r="G16" s="91">
        <v>56</v>
      </c>
    </row>
    <row r="17" spans="1:7" ht="12.75" customHeight="1">
      <c r="A17" s="7" t="s">
        <v>38</v>
      </c>
      <c r="B17" s="6">
        <v>160</v>
      </c>
      <c r="C17" s="6">
        <v>164</v>
      </c>
      <c r="D17" s="6">
        <v>132</v>
      </c>
      <c r="E17" s="6">
        <v>145</v>
      </c>
      <c r="F17" s="92">
        <v>138</v>
      </c>
      <c r="G17" s="92">
        <v>141</v>
      </c>
    </row>
    <row r="18" spans="1:7" ht="12.75" customHeight="1">
      <c r="A18" s="9" t="s">
        <v>37</v>
      </c>
      <c r="B18" s="8">
        <v>325</v>
      </c>
      <c r="C18" s="8">
        <v>507</v>
      </c>
      <c r="D18" s="8">
        <v>524</v>
      </c>
      <c r="E18" s="8">
        <v>571</v>
      </c>
      <c r="F18" s="91">
        <v>599</v>
      </c>
      <c r="G18" s="91">
        <v>634</v>
      </c>
    </row>
    <row r="19" spans="1:7" ht="12.75" customHeight="1">
      <c r="A19" s="7" t="s">
        <v>36</v>
      </c>
      <c r="B19" s="6">
        <v>77</v>
      </c>
      <c r="C19" s="6">
        <v>75</v>
      </c>
      <c r="D19" s="6">
        <v>89</v>
      </c>
      <c r="E19" s="6">
        <v>81</v>
      </c>
      <c r="F19" s="92">
        <v>92</v>
      </c>
      <c r="G19" s="92">
        <v>91</v>
      </c>
    </row>
    <row r="20" spans="1:7" ht="12.75" customHeight="1">
      <c r="A20" s="9" t="s">
        <v>35</v>
      </c>
      <c r="B20" s="8">
        <v>13</v>
      </c>
      <c r="C20" s="8">
        <v>10</v>
      </c>
      <c r="D20" s="8">
        <v>50</v>
      </c>
      <c r="E20" s="8">
        <v>16</v>
      </c>
      <c r="F20" s="91">
        <v>26</v>
      </c>
      <c r="G20" s="91">
        <v>24</v>
      </c>
    </row>
    <row r="21" spans="1:7" ht="12.75" customHeight="1">
      <c r="A21" s="7" t="s">
        <v>34</v>
      </c>
      <c r="B21" s="6">
        <v>79</v>
      </c>
      <c r="C21" s="6">
        <v>79</v>
      </c>
      <c r="D21" s="6">
        <v>95</v>
      </c>
      <c r="E21" s="6">
        <v>103</v>
      </c>
      <c r="F21" s="92">
        <v>114</v>
      </c>
      <c r="G21" s="92">
        <v>114</v>
      </c>
    </row>
    <row r="22" spans="1:7" ht="12.75" customHeight="1">
      <c r="A22" s="9" t="s">
        <v>33</v>
      </c>
      <c r="B22" s="8">
        <v>40</v>
      </c>
      <c r="C22" s="8">
        <v>27</v>
      </c>
      <c r="D22" s="8">
        <v>45</v>
      </c>
      <c r="E22" s="8">
        <v>48</v>
      </c>
      <c r="F22" s="91">
        <v>66</v>
      </c>
      <c r="G22" s="91">
        <v>74</v>
      </c>
    </row>
    <row r="23" spans="1:7" ht="12.75" customHeight="1">
      <c r="A23" s="7" t="s">
        <v>32</v>
      </c>
      <c r="B23" s="6">
        <v>50</v>
      </c>
      <c r="C23" s="6">
        <v>51</v>
      </c>
      <c r="D23" s="6">
        <v>10</v>
      </c>
      <c r="E23" s="6">
        <v>11</v>
      </c>
      <c r="F23" s="92">
        <v>12</v>
      </c>
      <c r="G23" s="92">
        <v>10</v>
      </c>
    </row>
    <row r="24" spans="1:7" ht="12.75" customHeight="1">
      <c r="A24" s="5" t="s">
        <v>31</v>
      </c>
      <c r="B24" s="4">
        <v>46</v>
      </c>
      <c r="C24" s="4">
        <v>39</v>
      </c>
      <c r="D24" s="4">
        <v>80</v>
      </c>
      <c r="E24" s="4">
        <v>66</v>
      </c>
      <c r="F24" s="93">
        <v>68</v>
      </c>
      <c r="G24" s="93">
        <v>55</v>
      </c>
    </row>
    <row r="25" spans="1:7" ht="12.75" customHeight="1">
      <c r="A25" s="63"/>
      <c r="B25" s="523" t="s">
        <v>48</v>
      </c>
      <c r="C25" s="523"/>
      <c r="D25" s="523"/>
      <c r="E25" s="523"/>
      <c r="F25" s="523"/>
      <c r="G25" s="523"/>
    </row>
    <row r="26" spans="1:7" ht="12.75" customHeight="1">
      <c r="A26" s="12" t="s">
        <v>4</v>
      </c>
      <c r="B26" s="8">
        <v>326</v>
      </c>
      <c r="C26" s="8">
        <v>373</v>
      </c>
      <c r="D26" s="8">
        <v>470</v>
      </c>
      <c r="E26" s="8">
        <v>496</v>
      </c>
      <c r="F26" s="91">
        <v>538</v>
      </c>
      <c r="G26" s="91">
        <v>597</v>
      </c>
    </row>
    <row r="27" spans="1:7" ht="12.75" customHeight="1">
      <c r="A27" s="11" t="s">
        <v>14</v>
      </c>
      <c r="B27" s="6">
        <f>(B29+B30+B33+B34+B35+B37+B38+B39+B40+B43)</f>
        <v>239</v>
      </c>
      <c r="C27" s="6">
        <f>(C29+C30+C33+C34+C35+C37+C38+C39+C40+C43)</f>
        <v>260</v>
      </c>
      <c r="D27" s="6">
        <f>(D29+D30+D33+D34+D35+D37+D38+D39+D40+D43)</f>
        <v>324</v>
      </c>
      <c r="E27" s="6">
        <f>(E29+E30+E33+E34+E35+E37+E38+E39+E40+E43)</f>
        <v>335</v>
      </c>
      <c r="F27" s="92">
        <f>(F29+F30+F33+F34+F35+F37+F38+F39+F40+F43)</f>
        <v>354</v>
      </c>
      <c r="G27" s="92">
        <f>(G29+G30+G33+G34+G35+G37+G38+G39)</f>
        <v>420</v>
      </c>
    </row>
    <row r="28" spans="1:7" ht="12.75" customHeight="1">
      <c r="A28" s="10" t="s">
        <v>47</v>
      </c>
      <c r="B28" s="8">
        <f t="shared" ref="B28:G28" si="2">B31+B32+B36+B41+B42+B44</f>
        <v>87</v>
      </c>
      <c r="C28" s="8">
        <f t="shared" si="2"/>
        <v>113</v>
      </c>
      <c r="D28" s="8">
        <f t="shared" si="2"/>
        <v>146</v>
      </c>
      <c r="E28" s="8">
        <f t="shared" si="2"/>
        <v>162</v>
      </c>
      <c r="F28" s="91">
        <f t="shared" si="2"/>
        <v>174</v>
      </c>
      <c r="G28" s="91">
        <f t="shared" si="2"/>
        <v>173</v>
      </c>
    </row>
    <row r="29" spans="1:7" ht="12.75" customHeight="1">
      <c r="A29" s="7" t="s">
        <v>46</v>
      </c>
      <c r="B29" s="6">
        <v>18</v>
      </c>
      <c r="C29" s="6">
        <v>50</v>
      </c>
      <c r="D29" s="6">
        <v>57</v>
      </c>
      <c r="E29" s="6">
        <v>62</v>
      </c>
      <c r="F29" s="92">
        <v>50</v>
      </c>
      <c r="G29" s="92">
        <v>135</v>
      </c>
    </row>
    <row r="30" spans="1:7" ht="12.75" customHeight="1">
      <c r="A30" s="9" t="s">
        <v>45</v>
      </c>
      <c r="B30" s="8">
        <v>7</v>
      </c>
      <c r="C30" s="8">
        <v>1</v>
      </c>
      <c r="D30" s="8">
        <v>73</v>
      </c>
      <c r="E30" s="8">
        <v>65</v>
      </c>
      <c r="F30" s="91">
        <v>83</v>
      </c>
      <c r="G30" s="91">
        <v>81</v>
      </c>
    </row>
    <row r="31" spans="1:7" ht="12.75" customHeight="1">
      <c r="A31" s="7" t="s">
        <v>44</v>
      </c>
      <c r="B31" s="6">
        <v>10</v>
      </c>
      <c r="C31" s="6">
        <v>26</v>
      </c>
      <c r="D31" s="6">
        <v>31</v>
      </c>
      <c r="E31" s="6">
        <v>38</v>
      </c>
      <c r="F31" s="92">
        <v>50</v>
      </c>
      <c r="G31" s="92">
        <v>52</v>
      </c>
    </row>
    <row r="32" spans="1:7" ht="12.75" customHeight="1">
      <c r="A32" s="9" t="s">
        <v>43</v>
      </c>
      <c r="B32" s="8">
        <v>3</v>
      </c>
      <c r="C32" s="8">
        <v>9</v>
      </c>
      <c r="D32" s="8">
        <v>26</v>
      </c>
      <c r="E32" s="8">
        <v>28</v>
      </c>
      <c r="F32" s="91">
        <v>20</v>
      </c>
      <c r="G32" s="91">
        <v>24</v>
      </c>
    </row>
    <row r="33" spans="1:13" ht="12.75" customHeight="1">
      <c r="A33" s="7" t="s">
        <v>42</v>
      </c>
      <c r="B33" s="6">
        <v>11</v>
      </c>
      <c r="C33" s="6">
        <v>3</v>
      </c>
      <c r="D33" s="6">
        <v>10</v>
      </c>
      <c r="E33" s="6">
        <v>7</v>
      </c>
      <c r="F33" s="92">
        <v>19</v>
      </c>
      <c r="G33" s="92">
        <v>15</v>
      </c>
    </row>
    <row r="34" spans="1:13" ht="12.75" customHeight="1">
      <c r="A34" s="9" t="s">
        <v>41</v>
      </c>
      <c r="B34" s="8">
        <v>41</v>
      </c>
      <c r="C34" s="8">
        <v>18</v>
      </c>
      <c r="D34" s="8">
        <v>8</v>
      </c>
      <c r="E34" s="8">
        <v>8</v>
      </c>
      <c r="F34" s="91">
        <v>13</v>
      </c>
      <c r="G34" s="91">
        <v>9</v>
      </c>
    </row>
    <row r="35" spans="1:13" ht="12.75" customHeight="1">
      <c r="A35" s="7" t="s">
        <v>40</v>
      </c>
      <c r="B35" s="6">
        <v>21</v>
      </c>
      <c r="C35" s="6">
        <v>45</v>
      </c>
      <c r="D35" s="6">
        <v>43</v>
      </c>
      <c r="E35" s="6">
        <v>55</v>
      </c>
      <c r="F35" s="92">
        <v>60</v>
      </c>
      <c r="G35" s="92">
        <v>69</v>
      </c>
    </row>
    <row r="36" spans="1:13" ht="12.75" customHeight="1">
      <c r="A36" s="9" t="s">
        <v>39</v>
      </c>
      <c r="B36" s="8">
        <v>12</v>
      </c>
      <c r="C36" s="8">
        <v>3</v>
      </c>
      <c r="D36" s="8">
        <v>8</v>
      </c>
      <c r="E36" s="8">
        <v>6</v>
      </c>
      <c r="F36" s="91">
        <v>6</v>
      </c>
      <c r="G36" s="91">
        <v>6</v>
      </c>
    </row>
    <row r="37" spans="1:13" ht="12.75" customHeight="1">
      <c r="A37" s="7" t="s">
        <v>38</v>
      </c>
      <c r="B37" s="6">
        <v>21</v>
      </c>
      <c r="C37" s="6">
        <v>24</v>
      </c>
      <c r="D37" s="6">
        <v>20</v>
      </c>
      <c r="E37" s="6">
        <v>29</v>
      </c>
      <c r="F37" s="92">
        <v>26</v>
      </c>
      <c r="G37" s="92">
        <v>24</v>
      </c>
    </row>
    <row r="38" spans="1:13" ht="12.75" customHeight="1">
      <c r="A38" s="9" t="s">
        <v>37</v>
      </c>
      <c r="B38" s="8">
        <v>70</v>
      </c>
      <c r="C38" s="8">
        <v>77</v>
      </c>
      <c r="D38" s="8">
        <v>77</v>
      </c>
      <c r="E38" s="8">
        <v>69</v>
      </c>
      <c r="F38" s="91">
        <v>75</v>
      </c>
      <c r="G38" s="91">
        <v>53</v>
      </c>
    </row>
    <row r="39" spans="1:13" ht="12.75" customHeight="1">
      <c r="A39" s="7" t="s">
        <v>36</v>
      </c>
      <c r="B39" s="6">
        <v>23</v>
      </c>
      <c r="C39" s="6">
        <v>24</v>
      </c>
      <c r="D39" s="6">
        <v>26</v>
      </c>
      <c r="E39" s="6">
        <v>32</v>
      </c>
      <c r="F39" s="92">
        <v>19</v>
      </c>
      <c r="G39" s="92">
        <v>34</v>
      </c>
    </row>
    <row r="40" spans="1:13" ht="12.75" customHeight="1">
      <c r="A40" s="9" t="s">
        <v>35</v>
      </c>
      <c r="B40" s="8">
        <v>1</v>
      </c>
      <c r="C40" s="8">
        <v>3</v>
      </c>
      <c r="D40" s="8">
        <v>5</v>
      </c>
      <c r="E40" s="8">
        <v>4</v>
      </c>
      <c r="F40" s="91">
        <v>4</v>
      </c>
      <c r="G40" s="199" t="s">
        <v>23</v>
      </c>
    </row>
    <row r="41" spans="1:13" ht="12.75" customHeight="1">
      <c r="A41" s="7" t="s">
        <v>34</v>
      </c>
      <c r="B41" s="6">
        <v>44</v>
      </c>
      <c r="C41" s="6">
        <v>57</v>
      </c>
      <c r="D41" s="6">
        <v>61</v>
      </c>
      <c r="E41" s="6">
        <v>68</v>
      </c>
      <c r="F41" s="92">
        <v>74</v>
      </c>
      <c r="G41" s="92">
        <v>66</v>
      </c>
    </row>
    <row r="42" spans="1:13" ht="12.75" customHeight="1">
      <c r="A42" s="9" t="s">
        <v>33</v>
      </c>
      <c r="B42" s="8">
        <v>9</v>
      </c>
      <c r="C42" s="8">
        <v>8</v>
      </c>
      <c r="D42" s="8">
        <v>12</v>
      </c>
      <c r="E42" s="8">
        <v>9</v>
      </c>
      <c r="F42" s="91">
        <v>7</v>
      </c>
      <c r="G42" s="91">
        <v>6</v>
      </c>
    </row>
    <row r="43" spans="1:13" ht="12.75" customHeight="1">
      <c r="A43" s="7" t="s">
        <v>32</v>
      </c>
      <c r="B43" s="6">
        <v>26</v>
      </c>
      <c r="C43" s="6">
        <v>15</v>
      </c>
      <c r="D43" s="6">
        <v>5</v>
      </c>
      <c r="E43" s="6">
        <v>4</v>
      </c>
      <c r="F43" s="92">
        <v>5</v>
      </c>
      <c r="G43" s="97" t="s">
        <v>23</v>
      </c>
    </row>
    <row r="44" spans="1:13" ht="12.75" customHeight="1">
      <c r="A44" s="5" t="s">
        <v>31</v>
      </c>
      <c r="B44" s="4">
        <v>9</v>
      </c>
      <c r="C44" s="4">
        <v>10</v>
      </c>
      <c r="D44" s="4">
        <v>8</v>
      </c>
      <c r="E44" s="4">
        <v>13</v>
      </c>
      <c r="F44" s="93">
        <v>17</v>
      </c>
      <c r="G44" s="93">
        <v>19</v>
      </c>
    </row>
    <row r="45" spans="1:13" ht="12.75" customHeight="1">
      <c r="A45" s="64"/>
      <c r="B45" s="524" t="s">
        <v>127</v>
      </c>
      <c r="C45" s="524"/>
      <c r="D45" s="524"/>
      <c r="E45" s="524"/>
      <c r="F45" s="524"/>
      <c r="G45" s="524"/>
    </row>
    <row r="46" spans="1:13" s="234" customFormat="1" ht="12.75" customHeight="1">
      <c r="A46" s="12" t="s">
        <v>4</v>
      </c>
      <c r="B46" s="45">
        <v>77</v>
      </c>
      <c r="C46" s="45">
        <v>86</v>
      </c>
      <c r="D46" s="45">
        <v>59</v>
      </c>
      <c r="E46" s="45">
        <v>50</v>
      </c>
      <c r="F46" s="88">
        <v>47</v>
      </c>
      <c r="G46" s="88">
        <v>37</v>
      </c>
      <c r="H46" s="233"/>
      <c r="I46" s="233"/>
      <c r="J46" s="233"/>
      <c r="K46" s="233"/>
      <c r="L46" s="233"/>
      <c r="M46" s="233"/>
    </row>
    <row r="47" spans="1:13" ht="12.75" customHeight="1">
      <c r="A47" s="11" t="s">
        <v>14</v>
      </c>
      <c r="B47" s="46">
        <f>(B49+B50+B53+B54+B55+B57+B58+B59+B60+B63)</f>
        <v>70</v>
      </c>
      <c r="C47" s="46">
        <f>(C49+C50+C53+C54+C55+C57+C58+C59+C60+C63)</f>
        <v>72</v>
      </c>
      <c r="D47" s="46">
        <f>(D49+D50+D53+D54+D55+D57+D58+D59+D60+D63)</f>
        <v>48</v>
      </c>
      <c r="E47" s="46">
        <f>(E49+E50+E53+E54+E55+E57+E58+E59+E60+E63)</f>
        <v>36</v>
      </c>
      <c r="F47" s="89">
        <f>(F49+F50+F53+F54+F55+F57+F58+F59+F60+F63)</f>
        <v>26</v>
      </c>
      <c r="G47" s="89">
        <f>(G49+G50+G53+G54+G55+G57+G58+G59+G60)</f>
        <v>26</v>
      </c>
    </row>
    <row r="48" spans="1:13" ht="12.75" customHeight="1">
      <c r="A48" s="10" t="s">
        <v>47</v>
      </c>
      <c r="B48" s="45">
        <f>B51+B52+B56+B61+B62+B64</f>
        <v>7</v>
      </c>
      <c r="C48" s="45">
        <f>C51+C52+C56+C61+C62+C64</f>
        <v>14</v>
      </c>
      <c r="D48" s="45">
        <f>D51+D52+D56+D61+D62+D64</f>
        <v>11</v>
      </c>
      <c r="E48" s="45">
        <f>E51+E52+E56+E61+E62+E64</f>
        <v>14</v>
      </c>
      <c r="F48" s="88">
        <f>F51+F52+F56+F61+F62+F64</f>
        <v>15</v>
      </c>
      <c r="G48" s="88">
        <f>G51+G52+G56+G61+G62</f>
        <v>7</v>
      </c>
    </row>
    <row r="49" spans="1:7" ht="12.75" customHeight="1">
      <c r="A49" s="7" t="s">
        <v>46</v>
      </c>
      <c r="B49" s="46">
        <v>20</v>
      </c>
      <c r="C49" s="46">
        <v>21</v>
      </c>
      <c r="D49" s="46">
        <v>14</v>
      </c>
      <c r="E49" s="46">
        <v>9</v>
      </c>
      <c r="F49" s="89">
        <v>10</v>
      </c>
      <c r="G49" s="89">
        <v>6</v>
      </c>
    </row>
    <row r="50" spans="1:7" ht="12.75" customHeight="1">
      <c r="A50" s="9" t="s">
        <v>45</v>
      </c>
      <c r="B50" s="45">
        <v>7</v>
      </c>
      <c r="C50" s="45">
        <v>16</v>
      </c>
      <c r="D50" s="45">
        <v>16</v>
      </c>
      <c r="E50" s="45">
        <v>12</v>
      </c>
      <c r="F50" s="88">
        <v>10</v>
      </c>
      <c r="G50" s="88">
        <v>9</v>
      </c>
    </row>
    <row r="51" spans="1:7" ht="12.75" customHeight="1">
      <c r="A51" s="7" t="s">
        <v>44</v>
      </c>
      <c r="B51" s="46">
        <v>1</v>
      </c>
      <c r="C51" s="46">
        <v>1</v>
      </c>
      <c r="D51" s="46">
        <v>0</v>
      </c>
      <c r="E51" s="46">
        <v>0</v>
      </c>
      <c r="F51" s="89">
        <v>0</v>
      </c>
      <c r="G51" s="89">
        <v>0</v>
      </c>
    </row>
    <row r="52" spans="1:7" ht="12.75" customHeight="1">
      <c r="A52" s="9" t="s">
        <v>43</v>
      </c>
      <c r="B52" s="45">
        <v>0</v>
      </c>
      <c r="C52" s="45">
        <v>1</v>
      </c>
      <c r="D52" s="45">
        <v>2</v>
      </c>
      <c r="E52" s="45">
        <v>0</v>
      </c>
      <c r="F52" s="88">
        <v>0</v>
      </c>
      <c r="G52" s="88">
        <v>0</v>
      </c>
    </row>
    <row r="53" spans="1:7" ht="12.75" customHeight="1">
      <c r="A53" s="7" t="s">
        <v>42</v>
      </c>
      <c r="B53" s="46">
        <v>0</v>
      </c>
      <c r="C53" s="46">
        <v>0</v>
      </c>
      <c r="D53" s="46">
        <v>0</v>
      </c>
      <c r="E53" s="46">
        <v>0</v>
      </c>
      <c r="F53" s="89">
        <v>0</v>
      </c>
      <c r="G53" s="89">
        <v>0</v>
      </c>
    </row>
    <row r="54" spans="1:7" ht="12.75" customHeight="1">
      <c r="A54" s="9" t="s">
        <v>41</v>
      </c>
      <c r="B54" s="45">
        <v>0</v>
      </c>
      <c r="C54" s="45">
        <v>0</v>
      </c>
      <c r="D54" s="45">
        <v>0</v>
      </c>
      <c r="E54" s="45">
        <v>0</v>
      </c>
      <c r="F54" s="88">
        <v>0</v>
      </c>
      <c r="G54" s="88">
        <v>0</v>
      </c>
    </row>
    <row r="55" spans="1:7" ht="12.75" customHeight="1">
      <c r="A55" s="7" t="s">
        <v>40</v>
      </c>
      <c r="B55" s="46">
        <v>6</v>
      </c>
      <c r="C55" s="46">
        <v>5</v>
      </c>
      <c r="D55" s="46">
        <v>3</v>
      </c>
      <c r="E55" s="46">
        <v>3</v>
      </c>
      <c r="F55" s="89">
        <v>0</v>
      </c>
      <c r="G55" s="89">
        <v>3</v>
      </c>
    </row>
    <row r="56" spans="1:7" ht="12.75" customHeight="1">
      <c r="A56" s="9" t="s">
        <v>39</v>
      </c>
      <c r="B56" s="45">
        <v>1</v>
      </c>
      <c r="C56" s="45">
        <v>0</v>
      </c>
      <c r="D56" s="45">
        <v>0</v>
      </c>
      <c r="E56" s="45">
        <v>4</v>
      </c>
      <c r="F56" s="88">
        <v>3</v>
      </c>
      <c r="G56" s="88">
        <v>3</v>
      </c>
    </row>
    <row r="57" spans="1:7" ht="12.75" customHeight="1">
      <c r="A57" s="7" t="s">
        <v>38</v>
      </c>
      <c r="B57" s="46">
        <v>2</v>
      </c>
      <c r="C57" s="46">
        <v>3</v>
      </c>
      <c r="D57" s="46">
        <v>1</v>
      </c>
      <c r="E57" s="46">
        <v>2</v>
      </c>
      <c r="F57" s="89">
        <v>0</v>
      </c>
      <c r="G57" s="89">
        <v>0</v>
      </c>
    </row>
    <row r="58" spans="1:7" ht="12.75" customHeight="1">
      <c r="A58" s="9" t="s">
        <v>37</v>
      </c>
      <c r="B58" s="45">
        <v>13</v>
      </c>
      <c r="C58" s="45">
        <v>9</v>
      </c>
      <c r="D58" s="45">
        <v>7</v>
      </c>
      <c r="E58" s="45">
        <v>4</v>
      </c>
      <c r="F58" s="88">
        <v>0</v>
      </c>
      <c r="G58" s="88">
        <v>3</v>
      </c>
    </row>
    <row r="59" spans="1:7" ht="12.75" customHeight="1">
      <c r="A59" s="7" t="s">
        <v>36</v>
      </c>
      <c r="B59" s="46">
        <v>11</v>
      </c>
      <c r="C59" s="46">
        <v>12</v>
      </c>
      <c r="D59" s="46">
        <v>6</v>
      </c>
      <c r="E59" s="46">
        <v>4</v>
      </c>
      <c r="F59" s="89">
        <v>6</v>
      </c>
      <c r="G59" s="89">
        <v>5</v>
      </c>
    </row>
    <row r="60" spans="1:7" ht="12.75" customHeight="1">
      <c r="A60" s="9" t="s">
        <v>35</v>
      </c>
      <c r="B60" s="45">
        <v>0</v>
      </c>
      <c r="C60" s="45">
        <v>0</v>
      </c>
      <c r="D60" s="45">
        <v>0</v>
      </c>
      <c r="E60" s="45">
        <v>0</v>
      </c>
      <c r="F60" s="88">
        <v>0</v>
      </c>
      <c r="G60" s="88">
        <v>0</v>
      </c>
    </row>
    <row r="61" spans="1:7" ht="12.75" customHeight="1">
      <c r="A61" s="7" t="s">
        <v>34</v>
      </c>
      <c r="B61" s="46">
        <v>4</v>
      </c>
      <c r="C61" s="46">
        <v>8</v>
      </c>
      <c r="D61" s="46">
        <v>5</v>
      </c>
      <c r="E61" s="46">
        <v>4</v>
      </c>
      <c r="F61" s="89">
        <v>8</v>
      </c>
      <c r="G61" s="89">
        <v>4</v>
      </c>
    </row>
    <row r="62" spans="1:7" ht="12.75" customHeight="1">
      <c r="A62" s="9" t="s">
        <v>33</v>
      </c>
      <c r="B62" s="45">
        <v>0</v>
      </c>
      <c r="C62" s="45">
        <v>1</v>
      </c>
      <c r="D62" s="45">
        <v>2</v>
      </c>
      <c r="E62" s="45">
        <v>2</v>
      </c>
      <c r="F62" s="88">
        <v>0</v>
      </c>
      <c r="G62" s="88">
        <v>0</v>
      </c>
    </row>
    <row r="63" spans="1:7" ht="12.75" customHeight="1">
      <c r="A63" s="7" t="s">
        <v>32</v>
      </c>
      <c r="B63" s="46">
        <v>11</v>
      </c>
      <c r="C63" s="46">
        <v>6</v>
      </c>
      <c r="D63" s="46">
        <v>1</v>
      </c>
      <c r="E63" s="46">
        <v>2</v>
      </c>
      <c r="F63" s="89">
        <v>0</v>
      </c>
      <c r="G63" s="97" t="s">
        <v>23</v>
      </c>
    </row>
    <row r="64" spans="1:7" ht="12.75" customHeight="1">
      <c r="A64" s="5" t="s">
        <v>31</v>
      </c>
      <c r="B64" s="47">
        <v>1</v>
      </c>
      <c r="C64" s="47">
        <v>3</v>
      </c>
      <c r="D64" s="47">
        <v>2</v>
      </c>
      <c r="E64" s="47">
        <v>4</v>
      </c>
      <c r="F64" s="90">
        <v>4</v>
      </c>
      <c r="G64" s="235" t="s">
        <v>23</v>
      </c>
    </row>
    <row r="65" spans="1:7" ht="25.5" customHeight="1">
      <c r="A65" s="513" t="s">
        <v>73</v>
      </c>
      <c r="B65" s="514"/>
      <c r="C65" s="514"/>
      <c r="D65" s="514"/>
      <c r="E65" s="514"/>
      <c r="F65" s="514"/>
      <c r="G65" s="514"/>
    </row>
    <row r="66" spans="1:7" ht="15.75" customHeight="1"/>
  </sheetData>
  <mergeCells count="8">
    <mergeCell ref="A65:G65"/>
    <mergeCell ref="A1:G1"/>
    <mergeCell ref="A2:G2"/>
    <mergeCell ref="A3:A4"/>
    <mergeCell ref="B4:G4"/>
    <mergeCell ref="B5:G5"/>
    <mergeCell ref="B25:G25"/>
    <mergeCell ref="B45:G45"/>
  </mergeCells>
  <hyperlinks>
    <hyperlink ref="A1" location="Inhalt!A1" display="Zurück zum Inhalt" xr:uid="{00000000-0004-0000-0900-00000000000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5"/>
  <sheetViews>
    <sheetView topLeftCell="A4" zoomScaleNormal="100" workbookViewId="0">
      <selection sqref="A1:G1"/>
    </sheetView>
  </sheetViews>
  <sheetFormatPr baseColWidth="10" defaultColWidth="11.453125" defaultRowHeight="14.5"/>
  <cols>
    <col min="1" max="1" width="30.54296875" style="44" customWidth="1"/>
    <col min="2" max="7" width="15.7265625" style="44" customWidth="1"/>
    <col min="8" max="16384" width="11.453125" style="44"/>
  </cols>
  <sheetData>
    <row r="1" spans="1:7" ht="24" customHeight="1">
      <c r="A1" s="525" t="s">
        <v>52</v>
      </c>
      <c r="B1" s="525"/>
      <c r="C1" s="525"/>
      <c r="D1" s="525"/>
      <c r="E1" s="525"/>
      <c r="F1" s="525"/>
      <c r="G1" s="525"/>
    </row>
    <row r="2" spans="1:7" s="43" customFormat="1" ht="30" customHeight="1">
      <c r="A2" s="526" t="s">
        <v>320</v>
      </c>
      <c r="B2" s="527"/>
      <c r="C2" s="527"/>
      <c r="D2" s="528"/>
      <c r="E2" s="528"/>
      <c r="F2" s="528"/>
      <c r="G2" s="528"/>
    </row>
    <row r="3" spans="1:7" s="43" customFormat="1" ht="25.5" customHeight="1">
      <c r="A3" s="517" t="s">
        <v>290</v>
      </c>
      <c r="B3" s="530" t="s">
        <v>49</v>
      </c>
      <c r="C3" s="405"/>
      <c r="D3" s="530" t="s">
        <v>48</v>
      </c>
      <c r="E3" s="405"/>
      <c r="F3" s="402" t="s">
        <v>127</v>
      </c>
      <c r="G3" s="397"/>
    </row>
    <row r="4" spans="1:7" ht="12.75" customHeight="1">
      <c r="A4" s="529"/>
      <c r="B4" s="98" t="s">
        <v>50</v>
      </c>
      <c r="C4" s="99" t="s">
        <v>13</v>
      </c>
      <c r="D4" s="98" t="s">
        <v>50</v>
      </c>
      <c r="E4" s="99" t="s">
        <v>13</v>
      </c>
      <c r="F4" s="98" t="s">
        <v>50</v>
      </c>
      <c r="G4" s="99" t="s">
        <v>13</v>
      </c>
    </row>
    <row r="5" spans="1:7" ht="12.75" customHeight="1">
      <c r="A5" s="296"/>
      <c r="B5" s="532" t="s">
        <v>95</v>
      </c>
      <c r="C5" s="532"/>
      <c r="D5" s="532"/>
      <c r="E5" s="532"/>
      <c r="F5" s="532"/>
      <c r="G5" s="532"/>
    </row>
    <row r="6" spans="1:7" ht="12.75" customHeight="1">
      <c r="A6" s="297"/>
      <c r="B6" s="531" t="s">
        <v>286</v>
      </c>
      <c r="C6" s="531"/>
      <c r="D6" s="531"/>
      <c r="E6" s="531"/>
      <c r="F6" s="531"/>
      <c r="G6" s="531"/>
    </row>
    <row r="7" spans="1:7" ht="12.75" customHeight="1">
      <c r="A7" s="12">
        <v>2010</v>
      </c>
      <c r="B7" s="8">
        <v>12265</v>
      </c>
      <c r="C7" s="8">
        <v>100</v>
      </c>
      <c r="D7" s="8">
        <v>2009</v>
      </c>
      <c r="E7" s="8">
        <v>100</v>
      </c>
      <c r="F7" s="8">
        <v>552</v>
      </c>
      <c r="G7" s="91">
        <v>100</v>
      </c>
    </row>
    <row r="8" spans="1:7" ht="12.75" customHeight="1">
      <c r="A8" s="73">
        <v>2014</v>
      </c>
      <c r="B8" s="6">
        <v>11991</v>
      </c>
      <c r="C8" s="165">
        <v>97.766000815328169</v>
      </c>
      <c r="D8" s="6">
        <v>1970</v>
      </c>
      <c r="E8" s="165">
        <v>98.058735689397707</v>
      </c>
      <c r="F8" s="6">
        <v>500</v>
      </c>
      <c r="G8" s="166">
        <v>90.579710144927532</v>
      </c>
    </row>
    <row r="9" spans="1:7" ht="12.75" customHeight="1">
      <c r="A9" s="12">
        <v>2016</v>
      </c>
      <c r="B9" s="8">
        <v>13073</v>
      </c>
      <c r="C9" s="163">
        <v>106.58785161027313</v>
      </c>
      <c r="D9" s="8">
        <v>2127</v>
      </c>
      <c r="E9" s="163">
        <v>105.87356893977102</v>
      </c>
      <c r="F9" s="8">
        <v>475</v>
      </c>
      <c r="G9" s="164">
        <v>86.050724637681171</v>
      </c>
    </row>
    <row r="10" spans="1:7" ht="12.75" customHeight="1">
      <c r="A10" s="73">
        <v>2018</v>
      </c>
      <c r="B10" s="6">
        <v>14070</v>
      </c>
      <c r="C10" s="165">
        <v>114.71667346106808</v>
      </c>
      <c r="D10" s="6">
        <v>2422</v>
      </c>
      <c r="E10" s="165">
        <v>120.55749128919861</v>
      </c>
      <c r="F10" s="6">
        <v>454</v>
      </c>
      <c r="G10" s="166">
        <v>82.246376811594203</v>
      </c>
    </row>
    <row r="11" spans="1:7" ht="12.65" customHeight="1">
      <c r="A11" s="12">
        <v>2020</v>
      </c>
      <c r="B11" s="8">
        <v>14490</v>
      </c>
      <c r="C11" s="163">
        <v>118.14105177333877</v>
      </c>
      <c r="D11" s="8">
        <v>2203</v>
      </c>
      <c r="E11" s="163">
        <v>109.65654554504729</v>
      </c>
      <c r="F11" s="8">
        <v>355</v>
      </c>
      <c r="G11" s="164">
        <v>64.311594202898547</v>
      </c>
    </row>
    <row r="12" spans="1:7" ht="12.75" customHeight="1">
      <c r="A12" s="297"/>
      <c r="B12" s="531" t="s">
        <v>287</v>
      </c>
      <c r="C12" s="531"/>
      <c r="D12" s="531"/>
      <c r="E12" s="531"/>
      <c r="F12" s="531"/>
      <c r="G12" s="531"/>
    </row>
    <row r="13" spans="1:7" ht="12.75" customHeight="1">
      <c r="A13" s="12" t="s">
        <v>1</v>
      </c>
      <c r="B13" s="8">
        <v>14490</v>
      </c>
      <c r="C13" s="8">
        <v>100</v>
      </c>
      <c r="D13" s="8">
        <v>2203</v>
      </c>
      <c r="E13" s="8">
        <v>100</v>
      </c>
      <c r="F13" s="8">
        <v>355</v>
      </c>
      <c r="G13" s="91">
        <v>100</v>
      </c>
    </row>
    <row r="14" spans="1:7" ht="12.75" customHeight="1">
      <c r="A14" s="11" t="s">
        <v>251</v>
      </c>
      <c r="B14" s="6">
        <v>11897</v>
      </c>
      <c r="C14" s="165">
        <v>82.104899930986889</v>
      </c>
      <c r="D14" s="6">
        <v>2067</v>
      </c>
      <c r="E14" s="165">
        <v>93.826600090785291</v>
      </c>
      <c r="F14" s="6">
        <v>355</v>
      </c>
      <c r="G14" s="92">
        <v>100</v>
      </c>
    </row>
    <row r="15" spans="1:7" ht="12.75" customHeight="1">
      <c r="A15" s="10" t="s">
        <v>252</v>
      </c>
      <c r="B15" s="8">
        <v>2593</v>
      </c>
      <c r="C15" s="163">
        <v>17.895100069013111</v>
      </c>
      <c r="D15" s="8">
        <v>136</v>
      </c>
      <c r="E15" s="163">
        <v>6.1733999092147069</v>
      </c>
      <c r="F15" s="8">
        <v>0</v>
      </c>
      <c r="G15" s="164">
        <v>0</v>
      </c>
    </row>
    <row r="16" spans="1:7" ht="12.75" customHeight="1">
      <c r="A16" s="297"/>
      <c r="B16" s="531" t="s">
        <v>303</v>
      </c>
      <c r="C16" s="531"/>
      <c r="D16" s="531"/>
      <c r="E16" s="531"/>
      <c r="F16" s="531"/>
      <c r="G16" s="531"/>
    </row>
    <row r="17" spans="1:7" ht="12.75" customHeight="1">
      <c r="A17" s="10" t="s">
        <v>14</v>
      </c>
      <c r="B17" s="8">
        <v>12104</v>
      </c>
      <c r="C17" s="163">
        <v>83.53347135955832</v>
      </c>
      <c r="D17" s="8">
        <v>1689</v>
      </c>
      <c r="E17" s="163">
        <v>76.668179754879702</v>
      </c>
      <c r="F17" s="8">
        <v>226</v>
      </c>
      <c r="G17" s="164">
        <v>63.661971830985919</v>
      </c>
    </row>
    <row r="18" spans="1:7" ht="12.75" customHeight="1">
      <c r="A18" s="110" t="s">
        <v>47</v>
      </c>
      <c r="B18" s="191">
        <v>2386</v>
      </c>
      <c r="C18" s="192">
        <v>16.466528640441684</v>
      </c>
      <c r="D18" s="191">
        <v>514</v>
      </c>
      <c r="E18" s="192">
        <v>23.331820245120291</v>
      </c>
      <c r="F18" s="191">
        <v>128</v>
      </c>
      <c r="G18" s="193">
        <v>36.056338028169016</v>
      </c>
    </row>
    <row r="19" spans="1:7" ht="12.75" customHeight="1">
      <c r="A19" s="9" t="s">
        <v>46</v>
      </c>
      <c r="B19" s="8">
        <v>1360</v>
      </c>
      <c r="C19" s="163">
        <v>9.3857832988267766</v>
      </c>
      <c r="D19" s="8">
        <v>183</v>
      </c>
      <c r="E19" s="163">
        <v>8.3068542896050843</v>
      </c>
      <c r="F19" s="8">
        <v>20</v>
      </c>
      <c r="G19" s="164">
        <v>5.6338028169014089</v>
      </c>
    </row>
    <row r="20" spans="1:7" ht="12.75" customHeight="1">
      <c r="A20" s="111" t="s">
        <v>45</v>
      </c>
      <c r="B20" s="191">
        <v>1890</v>
      </c>
      <c r="C20" s="192">
        <v>13.043478260869565</v>
      </c>
      <c r="D20" s="191">
        <v>298</v>
      </c>
      <c r="E20" s="192">
        <v>13.527008624602814</v>
      </c>
      <c r="F20" s="191">
        <v>106</v>
      </c>
      <c r="G20" s="193">
        <v>29.859154929577468</v>
      </c>
    </row>
    <row r="21" spans="1:7" ht="12.75" customHeight="1">
      <c r="A21" s="9" t="s">
        <v>44</v>
      </c>
      <c r="B21" s="8">
        <v>594</v>
      </c>
      <c r="C21" s="163">
        <v>4.0993788819875778</v>
      </c>
      <c r="D21" s="8">
        <v>179</v>
      </c>
      <c r="E21" s="163">
        <v>8.1252837040399459</v>
      </c>
      <c r="F21" s="194" t="s">
        <v>79</v>
      </c>
      <c r="G21" s="195" t="s">
        <v>79</v>
      </c>
    </row>
    <row r="22" spans="1:7" ht="12.75" customHeight="1">
      <c r="A22" s="111" t="s">
        <v>43</v>
      </c>
      <c r="B22" s="191">
        <v>210</v>
      </c>
      <c r="C22" s="192">
        <v>1.4492753623188406</v>
      </c>
      <c r="D22" s="191">
        <v>56</v>
      </c>
      <c r="E22" s="192">
        <v>2.5419881979119383</v>
      </c>
      <c r="F22" s="196" t="s">
        <v>79</v>
      </c>
      <c r="G22" s="197" t="s">
        <v>79</v>
      </c>
    </row>
    <row r="23" spans="1:7" ht="12.75" customHeight="1">
      <c r="A23" s="9" t="s">
        <v>42</v>
      </c>
      <c r="B23" s="8">
        <v>26</v>
      </c>
      <c r="C23" s="163">
        <v>0.17943409247757075</v>
      </c>
      <c r="D23" s="8">
        <v>61</v>
      </c>
      <c r="E23" s="163">
        <v>2.7689514298683613</v>
      </c>
      <c r="F23" s="194" t="s">
        <v>79</v>
      </c>
      <c r="G23" s="195" t="s">
        <v>79</v>
      </c>
    </row>
    <row r="24" spans="1:7" ht="12.75" customHeight="1">
      <c r="A24" s="111" t="s">
        <v>41</v>
      </c>
      <c r="B24" s="191">
        <v>407</v>
      </c>
      <c r="C24" s="192">
        <v>2.8088336783988956</v>
      </c>
      <c r="D24" s="191">
        <v>66</v>
      </c>
      <c r="E24" s="192">
        <v>2.9959146618247843</v>
      </c>
      <c r="F24" s="196" t="s">
        <v>79</v>
      </c>
      <c r="G24" s="197" t="s">
        <v>79</v>
      </c>
    </row>
    <row r="25" spans="1:7" ht="12.75" customHeight="1">
      <c r="A25" s="9" t="s">
        <v>40</v>
      </c>
      <c r="B25" s="8">
        <v>1053</v>
      </c>
      <c r="C25" s="163">
        <v>7.2670807453416151</v>
      </c>
      <c r="D25" s="8">
        <v>430</v>
      </c>
      <c r="E25" s="163">
        <v>19.518837948252383</v>
      </c>
      <c r="F25" s="8">
        <v>13</v>
      </c>
      <c r="G25" s="164">
        <v>3.6619718309859155</v>
      </c>
    </row>
    <row r="26" spans="1:7" ht="12.75" customHeight="1">
      <c r="A26" s="111" t="s">
        <v>39</v>
      </c>
      <c r="B26" s="191">
        <v>327</v>
      </c>
      <c r="C26" s="192">
        <v>2.2567287784679091</v>
      </c>
      <c r="D26" s="191">
        <v>26</v>
      </c>
      <c r="E26" s="192">
        <v>1.1802088061734</v>
      </c>
      <c r="F26" s="191">
        <v>13</v>
      </c>
      <c r="G26" s="193">
        <v>3.6619718309859155</v>
      </c>
    </row>
    <row r="27" spans="1:7" ht="12.75" customHeight="1">
      <c r="A27" s="9" t="s">
        <v>38</v>
      </c>
      <c r="B27" s="8">
        <v>1145</v>
      </c>
      <c r="C27" s="163">
        <v>7.9020013802622495</v>
      </c>
      <c r="D27" s="8">
        <v>168</v>
      </c>
      <c r="E27" s="163">
        <v>7.6259645937358149</v>
      </c>
      <c r="F27" s="198" t="s">
        <v>23</v>
      </c>
      <c r="G27" s="199" t="s">
        <v>23</v>
      </c>
    </row>
    <row r="28" spans="1:7" ht="12.75" customHeight="1">
      <c r="A28" s="111" t="s">
        <v>37</v>
      </c>
      <c r="B28" s="191">
        <v>5300</v>
      </c>
      <c r="C28" s="192">
        <v>36.576949620427882</v>
      </c>
      <c r="D28" s="191">
        <v>318</v>
      </c>
      <c r="E28" s="192">
        <v>14.434861552428506</v>
      </c>
      <c r="F28" s="200">
        <v>40</v>
      </c>
      <c r="G28" s="193">
        <v>11.267605633802818</v>
      </c>
    </row>
    <row r="29" spans="1:7" ht="12.75" customHeight="1">
      <c r="A29" s="9" t="s">
        <v>36</v>
      </c>
      <c r="B29" s="8">
        <v>526</v>
      </c>
      <c r="C29" s="163">
        <v>3.6300897170462387</v>
      </c>
      <c r="D29" s="8">
        <v>155</v>
      </c>
      <c r="E29" s="163">
        <v>7.0358601906491147</v>
      </c>
      <c r="F29" s="91">
        <v>47</v>
      </c>
      <c r="G29" s="164">
        <v>13.23943661971831</v>
      </c>
    </row>
    <row r="30" spans="1:7" ht="12.75" customHeight="1">
      <c r="A30" s="111" t="s">
        <v>35</v>
      </c>
      <c r="B30" s="191">
        <v>343</v>
      </c>
      <c r="C30" s="192">
        <v>2.3671497584541061</v>
      </c>
      <c r="D30" s="191">
        <v>6</v>
      </c>
      <c r="E30" s="192">
        <v>0.27235587834770769</v>
      </c>
      <c r="F30" s="201" t="s">
        <v>79</v>
      </c>
      <c r="G30" s="197" t="s">
        <v>79</v>
      </c>
    </row>
    <row r="31" spans="1:7" ht="12.75" customHeight="1">
      <c r="A31" s="9" t="s">
        <v>34</v>
      </c>
      <c r="B31" s="8">
        <v>617</v>
      </c>
      <c r="C31" s="163">
        <v>4.258109040717736</v>
      </c>
      <c r="D31" s="8">
        <v>153</v>
      </c>
      <c r="E31" s="163">
        <v>6.9450748978665455</v>
      </c>
      <c r="F31" s="91">
        <v>39</v>
      </c>
      <c r="G31" s="164">
        <v>10.985915492957748</v>
      </c>
    </row>
    <row r="32" spans="1:7" ht="12.75" customHeight="1">
      <c r="A32" s="111" t="s">
        <v>33</v>
      </c>
      <c r="B32" s="191">
        <v>325</v>
      </c>
      <c r="C32" s="192">
        <v>2.2429261559696343</v>
      </c>
      <c r="D32" s="191">
        <v>13</v>
      </c>
      <c r="E32" s="192">
        <v>0.59010440308669998</v>
      </c>
      <c r="F32" s="202" t="s">
        <v>23</v>
      </c>
      <c r="G32" s="97" t="s">
        <v>23</v>
      </c>
    </row>
    <row r="33" spans="1:7" ht="12.75" customHeight="1">
      <c r="A33" s="9" t="s">
        <v>32</v>
      </c>
      <c r="B33" s="8">
        <v>54</v>
      </c>
      <c r="C33" s="163">
        <v>0.37267080745341613</v>
      </c>
      <c r="D33" s="8">
        <v>4</v>
      </c>
      <c r="E33" s="163">
        <v>0.18157058556513844</v>
      </c>
      <c r="F33" s="198" t="s">
        <v>23</v>
      </c>
      <c r="G33" s="199" t="s">
        <v>23</v>
      </c>
    </row>
    <row r="34" spans="1:7" ht="12.75" customHeight="1">
      <c r="A34" s="112" t="s">
        <v>31</v>
      </c>
      <c r="B34" s="203">
        <v>313</v>
      </c>
      <c r="C34" s="204">
        <v>2.160110420979986</v>
      </c>
      <c r="D34" s="203">
        <v>87</v>
      </c>
      <c r="E34" s="204">
        <v>3.9491602360417613</v>
      </c>
      <c r="F34" s="205">
        <v>76</v>
      </c>
      <c r="G34" s="206">
        <v>21.408450704225352</v>
      </c>
    </row>
    <row r="35" spans="1:7" ht="12.75" customHeight="1">
      <c r="A35" s="298"/>
      <c r="B35" s="533" t="s">
        <v>96</v>
      </c>
      <c r="C35" s="533"/>
      <c r="D35" s="533"/>
      <c r="E35" s="533"/>
      <c r="F35" s="533"/>
      <c r="G35" s="533"/>
    </row>
    <row r="36" spans="1:7" ht="12.75" customHeight="1">
      <c r="A36" s="12" t="s">
        <v>1</v>
      </c>
      <c r="B36" s="8">
        <v>14123</v>
      </c>
      <c r="C36" s="8">
        <v>100</v>
      </c>
      <c r="D36" s="8">
        <v>1974</v>
      </c>
      <c r="E36" s="8">
        <v>100</v>
      </c>
      <c r="F36" s="8">
        <v>133</v>
      </c>
      <c r="G36" s="91">
        <v>100</v>
      </c>
    </row>
    <row r="37" spans="1:7" ht="12.75" customHeight="1">
      <c r="A37" s="297"/>
      <c r="B37" s="531" t="s">
        <v>304</v>
      </c>
      <c r="C37" s="531"/>
      <c r="D37" s="531"/>
      <c r="E37" s="531"/>
      <c r="F37" s="531"/>
      <c r="G37" s="531"/>
    </row>
    <row r="38" spans="1:7" ht="12.75" customHeight="1">
      <c r="A38" s="12" t="s">
        <v>84</v>
      </c>
      <c r="B38" s="8">
        <v>2848</v>
      </c>
      <c r="C38" s="8">
        <v>20.165687176945408</v>
      </c>
      <c r="D38" s="8">
        <v>145</v>
      </c>
      <c r="E38" s="8">
        <v>7.3454913880445796</v>
      </c>
      <c r="F38" s="8">
        <v>29</v>
      </c>
      <c r="G38" s="91">
        <v>21.804511278195488</v>
      </c>
    </row>
    <row r="39" spans="1:7" ht="12.75" customHeight="1">
      <c r="A39" s="51" t="s">
        <v>85</v>
      </c>
      <c r="B39" s="6">
        <v>11275</v>
      </c>
      <c r="C39" s="6">
        <v>79.834312823054589</v>
      </c>
      <c r="D39" s="6">
        <v>1829</v>
      </c>
      <c r="E39" s="6">
        <v>92.654508611955421</v>
      </c>
      <c r="F39" s="6">
        <v>104</v>
      </c>
      <c r="G39" s="92">
        <v>78.195488721804509</v>
      </c>
    </row>
    <row r="40" spans="1:7" ht="12.75" customHeight="1">
      <c r="A40" s="297"/>
      <c r="B40" s="531" t="s">
        <v>305</v>
      </c>
      <c r="C40" s="531"/>
      <c r="D40" s="531"/>
      <c r="E40" s="531"/>
      <c r="F40" s="531"/>
      <c r="G40" s="531"/>
    </row>
    <row r="41" spans="1:7" ht="12.75" customHeight="1">
      <c r="A41" s="12" t="s">
        <v>250</v>
      </c>
      <c r="B41" s="8">
        <v>1312</v>
      </c>
      <c r="C41" s="8">
        <v>9.2898109466827155</v>
      </c>
      <c r="D41" s="8">
        <v>120</v>
      </c>
      <c r="E41" s="8">
        <v>6.0790273556230998</v>
      </c>
      <c r="F41" s="8">
        <v>10</v>
      </c>
      <c r="G41" s="91">
        <v>7.518796992481203</v>
      </c>
    </row>
    <row r="42" spans="1:7" ht="12.75" customHeight="1">
      <c r="A42" s="51" t="s">
        <v>97</v>
      </c>
      <c r="B42" s="6">
        <v>2912</v>
      </c>
      <c r="C42" s="6">
        <v>20.618848686539685</v>
      </c>
      <c r="D42" s="6">
        <v>390</v>
      </c>
      <c r="E42" s="6">
        <v>19.756838905775076</v>
      </c>
      <c r="F42" s="6">
        <v>30</v>
      </c>
      <c r="G42" s="92">
        <v>22.556390977443609</v>
      </c>
    </row>
    <row r="43" spans="1:7" ht="12.75" customHeight="1">
      <c r="A43" s="12" t="s">
        <v>98</v>
      </c>
      <c r="B43" s="8">
        <v>3372</v>
      </c>
      <c r="C43" s="8">
        <v>23.875947036748563</v>
      </c>
      <c r="D43" s="8">
        <v>548</v>
      </c>
      <c r="E43" s="8">
        <v>27.760891590678824</v>
      </c>
      <c r="F43" s="8">
        <v>43</v>
      </c>
      <c r="G43" s="91">
        <v>32.330827067669169</v>
      </c>
    </row>
    <row r="44" spans="1:7" ht="12.75" customHeight="1">
      <c r="A44" s="51" t="s">
        <v>99</v>
      </c>
      <c r="B44" s="6">
        <v>4371</v>
      </c>
      <c r="C44" s="6">
        <v>30.949514975571759</v>
      </c>
      <c r="D44" s="6">
        <v>639</v>
      </c>
      <c r="E44" s="6">
        <v>32.370820668693007</v>
      </c>
      <c r="F44" s="6">
        <v>39</v>
      </c>
      <c r="G44" s="92">
        <v>29.323308270676691</v>
      </c>
    </row>
    <row r="45" spans="1:7" ht="12.75" customHeight="1">
      <c r="A45" s="12" t="s">
        <v>100</v>
      </c>
      <c r="B45" s="8">
        <v>2156</v>
      </c>
      <c r="C45" s="8">
        <v>15.265878354457268</v>
      </c>
      <c r="D45" s="8">
        <v>277</v>
      </c>
      <c r="E45" s="8">
        <v>14.032421479229988</v>
      </c>
      <c r="F45" s="8">
        <v>6</v>
      </c>
      <c r="G45" s="91">
        <v>4.5112781954887211</v>
      </c>
    </row>
    <row r="46" spans="1:7" ht="12.75" customHeight="1">
      <c r="A46" s="297"/>
      <c r="B46" s="531" t="s">
        <v>306</v>
      </c>
      <c r="C46" s="531"/>
      <c r="D46" s="531"/>
      <c r="E46" s="531"/>
      <c r="F46" s="531"/>
      <c r="G46" s="531"/>
    </row>
    <row r="47" spans="1:7" ht="12.75" customHeight="1">
      <c r="A47" s="50" t="s">
        <v>104</v>
      </c>
      <c r="B47" s="8">
        <v>13377</v>
      </c>
      <c r="C47" s="163">
        <v>94.71783615379168</v>
      </c>
      <c r="D47" s="8">
        <v>1829</v>
      </c>
      <c r="E47" s="163">
        <v>92.654508611955421</v>
      </c>
      <c r="F47" s="8">
        <v>122</v>
      </c>
      <c r="G47" s="164">
        <v>91.729323308270665</v>
      </c>
    </row>
    <row r="48" spans="1:7" ht="12.75" customHeight="1">
      <c r="A48" s="7" t="s">
        <v>249</v>
      </c>
      <c r="B48" s="6">
        <v>12222</v>
      </c>
      <c r="C48" s="165">
        <v>86.539687035332435</v>
      </c>
      <c r="D48" s="191">
        <v>1555</v>
      </c>
      <c r="E48" s="165">
        <v>78.774062816616009</v>
      </c>
      <c r="F48" s="6">
        <v>117</v>
      </c>
      <c r="G48" s="166">
        <v>87.969924812030072</v>
      </c>
    </row>
    <row r="49" spans="1:7" ht="12.75" customHeight="1">
      <c r="A49" s="9" t="s">
        <v>248</v>
      </c>
      <c r="B49" s="8">
        <v>1155</v>
      </c>
      <c r="C49" s="163">
        <v>8.1781491184592507</v>
      </c>
      <c r="D49" s="8">
        <v>274</v>
      </c>
      <c r="E49" s="163">
        <v>13.880445795339412</v>
      </c>
      <c r="F49" s="8">
        <v>5</v>
      </c>
      <c r="G49" s="164">
        <v>3.7593984962406015</v>
      </c>
    </row>
    <row r="50" spans="1:7" ht="12.75" customHeight="1">
      <c r="A50" s="51" t="s">
        <v>101</v>
      </c>
      <c r="B50" s="6">
        <v>66</v>
      </c>
      <c r="C50" s="165">
        <v>0.46732280676910004</v>
      </c>
      <c r="D50" s="6">
        <v>9</v>
      </c>
      <c r="E50" s="165">
        <v>0.45592705167173253</v>
      </c>
      <c r="F50" s="207" t="s">
        <v>23</v>
      </c>
      <c r="G50" s="97" t="s">
        <v>23</v>
      </c>
    </row>
    <row r="51" spans="1:7" ht="12.75" customHeight="1">
      <c r="A51" s="50" t="s">
        <v>102</v>
      </c>
      <c r="B51" s="8">
        <v>16</v>
      </c>
      <c r="C51" s="163">
        <v>0.1132903773985697</v>
      </c>
      <c r="D51" s="8">
        <v>12</v>
      </c>
      <c r="E51" s="163">
        <v>0.60790273556231</v>
      </c>
      <c r="F51" s="8">
        <v>3</v>
      </c>
      <c r="G51" s="164">
        <v>2.2556390977443606</v>
      </c>
    </row>
    <row r="52" spans="1:7" ht="12.75" customHeight="1">
      <c r="A52" s="49" t="s">
        <v>103</v>
      </c>
      <c r="B52" s="161">
        <v>664</v>
      </c>
      <c r="C52" s="167">
        <v>4.7015506620406429</v>
      </c>
      <c r="D52" s="161">
        <v>124</v>
      </c>
      <c r="E52" s="167">
        <v>6.281661600810537</v>
      </c>
      <c r="F52" s="161">
        <v>8</v>
      </c>
      <c r="G52" s="168">
        <v>6.0150375939849621</v>
      </c>
    </row>
    <row r="53" spans="1:7" ht="25.5" customHeight="1">
      <c r="A53" s="513" t="s">
        <v>73</v>
      </c>
      <c r="B53" s="514"/>
      <c r="C53" s="514"/>
      <c r="D53" s="508"/>
      <c r="E53" s="508"/>
      <c r="F53" s="508"/>
      <c r="G53" s="508"/>
    </row>
    <row r="54" spans="1:7" ht="26.25" customHeight="1"/>
    <row r="55" spans="1:7" ht="15.75" customHeight="1"/>
  </sheetData>
  <mergeCells count="15">
    <mergeCell ref="B46:G46"/>
    <mergeCell ref="A53:G53"/>
    <mergeCell ref="B6:G6"/>
    <mergeCell ref="B5:G5"/>
    <mergeCell ref="B12:G12"/>
    <mergeCell ref="B16:G16"/>
    <mergeCell ref="B35:G35"/>
    <mergeCell ref="B37:G37"/>
    <mergeCell ref="B40:G40"/>
    <mergeCell ref="A1:G1"/>
    <mergeCell ref="A2:G2"/>
    <mergeCell ref="A3:A4"/>
    <mergeCell ref="B3:C3"/>
    <mergeCell ref="D3:E3"/>
    <mergeCell ref="F3:G3"/>
  </mergeCells>
  <hyperlinks>
    <hyperlink ref="A1" location="Inhalt!A1" display="Zurück zum Inhalt" xr:uid="{00000000-0004-0000-0A00-000000000000}"/>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Inhalt</vt:lpstr>
      <vt:lpstr>Tab. C1-1web</vt:lpstr>
      <vt:lpstr>Tab. C1-2web</vt:lpstr>
      <vt:lpstr>Tab. C1-3web</vt:lpstr>
      <vt:lpstr>Tab. C1-4web</vt:lpstr>
      <vt:lpstr>Tab. C1-5web</vt:lpstr>
      <vt:lpstr>Tab. C1-6web</vt:lpstr>
      <vt:lpstr>Tab. C1-7web</vt:lpstr>
      <vt:lpstr>Tab. C1-8web</vt:lpstr>
      <vt:lpstr>Tab. C1-9web</vt:lpstr>
      <vt:lpstr>Tab. C1-10web</vt:lpstr>
      <vt:lpstr>Inhalt!Druckbereich</vt:lpstr>
      <vt:lpstr>'Tab. C1-10web'!Druckbereich</vt:lpstr>
      <vt:lpstr>'Tab. C1-1web'!Druckbereich</vt:lpstr>
      <vt:lpstr>'Tab. C1-2web'!Druckbereich</vt:lpstr>
      <vt:lpstr>'Tab. C1-3web'!Druckbereich</vt:lpstr>
      <vt:lpstr>'Tab. C1-4web'!Druckbereich</vt:lpstr>
      <vt:lpstr>'Tab. C1-5web'!Druckbereich</vt:lpstr>
      <vt:lpstr>'Tab. C1-6web'!Druckbereich</vt:lpstr>
      <vt:lpstr>'Tab. C1-7web'!Druckbereich</vt:lpstr>
      <vt:lpstr>'Tab. C1-8web'!Druckbereich</vt:lpstr>
      <vt:lpstr>'Tab. C1-9web'!Druckbereich</vt:lpstr>
    </vt:vector>
  </TitlesOfParts>
  <Company>Deutsches Jugendinstitut 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Patricia Lochner</dc:creator>
  <cp:lastModifiedBy>Engelhardt, Verena</cp:lastModifiedBy>
  <dcterms:created xsi:type="dcterms:W3CDTF">2021-07-12T09:38:32Z</dcterms:created>
  <dcterms:modified xsi:type="dcterms:W3CDTF">2024-06-14T08:39:58Z</dcterms:modified>
</cp:coreProperties>
</file>