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 tabRatio="721"/>
  </bookViews>
  <sheets>
    <sheet name="Inhalt" sheetId="39" r:id="rId1"/>
    <sheet name="Abb. E5-1" sheetId="41" r:id="rId2"/>
    <sheet name="Abb. E5-2" sheetId="40" r:id="rId3"/>
    <sheet name="Abb. E5-3" sheetId="42" r:id="rId4"/>
    <sheet name="Tab. E5-1web" sheetId="18" r:id="rId5"/>
    <sheet name="Tab. E5-2web" sheetId="14" r:id="rId6"/>
    <sheet name="Tab. E5-3web" sheetId="17" r:id="rId7"/>
    <sheet name="Tab. E5-4web" sheetId="26" r:id="rId8"/>
    <sheet name="Tab. E5-5web" sheetId="6" r:id="rId9"/>
    <sheet name="Tab. E5-6web" sheetId="21" r:id="rId10"/>
    <sheet name="Tab. E5-7web" sheetId="29" r:id="rId11"/>
    <sheet name="Tab. E5-8web" sheetId="30" r:id="rId12"/>
    <sheet name="Tab. E5-9web" sheetId="37" r:id="rId13"/>
    <sheet name="Tab. E5-10web" sheetId="38" r:id="rId14"/>
    <sheet name="Tab. E5-11web" sheetId="3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C22b7" localSheetId="7">#REF!</definedName>
    <definedName name="___C22b7" localSheetId="9">#REF!</definedName>
    <definedName name="___C22b7">#REF!</definedName>
    <definedName name="__123Graph_A" localSheetId="14">NA()</definedName>
    <definedName name="__123Graph_A" localSheetId="6">NA()</definedName>
    <definedName name="__123Graph_A" hidden="1">[1]Daten!#REF!</definedName>
    <definedName name="__123Graph_A_1">NA()</definedName>
    <definedName name="__123Graph_A_2">NA()</definedName>
    <definedName name="__123Graph_AL™SCH1" localSheetId="7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7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7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7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7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7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4">NA()</definedName>
    <definedName name="__123Graph_B" localSheetId="6">NA()</definedName>
    <definedName name="__123Graph_B" hidden="1">[1]Daten!#REF!</definedName>
    <definedName name="__123Graph_B_1">NA()</definedName>
    <definedName name="__123Graph_B_2">NA()</definedName>
    <definedName name="__123Graph_BL™SCH5" localSheetId="7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7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4">NA()</definedName>
    <definedName name="__123Graph_C" localSheetId="6">NA()</definedName>
    <definedName name="__123Graph_C" hidden="1">[1]Daten!#REF!</definedName>
    <definedName name="__123Graph_C_1">NA()</definedName>
    <definedName name="__123Graph_C_2">NA()</definedName>
    <definedName name="__123Graph_CL™SCH5" localSheetId="7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7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4">NA()</definedName>
    <definedName name="__123Graph_D" localSheetId="6">NA()</definedName>
    <definedName name="__123Graph_D" hidden="1">[1]Daten!#REF!</definedName>
    <definedName name="__123Graph_D_1">NA()</definedName>
    <definedName name="__123Graph_D_2">NA()</definedName>
    <definedName name="__123Graph_DL™SCH5" localSheetId="7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7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4">NA()</definedName>
    <definedName name="__123Graph_E" localSheetId="6">NA()</definedName>
    <definedName name="__123Graph_E" hidden="1">[1]Daten!#REF!</definedName>
    <definedName name="__123Graph_E_1">NA()</definedName>
    <definedName name="__123Graph_E_2">NA()</definedName>
    <definedName name="__123Graph_F" localSheetId="14">NA()</definedName>
    <definedName name="__123Graph_F" localSheetId="6">NA()</definedName>
    <definedName name="__123Graph_F" hidden="1">[1]Daten!#REF!</definedName>
    <definedName name="__123Graph_F_1">NA()</definedName>
    <definedName name="__123Graph_F_2">NA()</definedName>
    <definedName name="__123Graph_X" localSheetId="14">NA()</definedName>
    <definedName name="__123Graph_X" localSheetId="6">NA()</definedName>
    <definedName name="__123Graph_X" hidden="1">[1]Daten!#REF!</definedName>
    <definedName name="__123Graph_X_1">NA()</definedName>
    <definedName name="__123Graph_X_2">NA()</definedName>
    <definedName name="__123Graph_XL™SCH3" localSheetId="7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7" hidden="1">[2]Daten!#REF!</definedName>
    <definedName name="__123Graph_XL™SCH4" localSheetId="9" hidden="1">[2]Daten!#REF!</definedName>
    <definedName name="__123Graph_XL™SCH4" hidden="1">[2]Daten!#REF!</definedName>
    <definedName name="__C22b7" localSheetId="7">#REF!</definedName>
    <definedName name="__C22b7" localSheetId="9">#REF!</definedName>
    <definedName name="__C22b7">#REF!</definedName>
    <definedName name="__mn1" localSheetId="7">#REF!</definedName>
    <definedName name="__mn1" localSheetId="9">#REF!</definedName>
    <definedName name="__mn1">#REF!</definedName>
    <definedName name="_1__123Graph_A17_2.CGM" localSheetId="7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7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7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7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7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C22b7" localSheetId="7">#REF!</definedName>
    <definedName name="_C22b7" localSheetId="9">#REF!</definedName>
    <definedName name="_C22b7">#REF!</definedName>
    <definedName name="_Fill" localSheetId="14">NA()</definedName>
    <definedName name="_Fill" localSheetId="6">NA()</definedName>
    <definedName name="_Fill" localSheetId="7" hidden="1">#REF!</definedName>
    <definedName name="_Fill" localSheetId="9" hidden="1">#REF!</definedName>
    <definedName name="_Fill" hidden="1">#REF!</definedName>
    <definedName name="_Key1" localSheetId="7" hidden="1">#REF!</definedName>
    <definedName name="_Key1" localSheetId="9" hidden="1">#REF!</definedName>
    <definedName name="_Key1" hidden="1">#REF!</definedName>
    <definedName name="_mn1" localSheetId="7">#REF!</definedName>
    <definedName name="_mn1" localSheetId="9">#REF!</definedName>
    <definedName name="_mn1">#REF!</definedName>
    <definedName name="_Order1" hidden="1">255</definedName>
    <definedName name="_Sort" localSheetId="7" hidden="1">#REF!</definedName>
    <definedName name="_Sort" localSheetId="9" hidden="1">#REF!</definedName>
    <definedName name="_Sort" hidden="1">#REF!</definedName>
    <definedName name="Abschluss" localSheetId="7">#REF!</definedName>
    <definedName name="Abschluss" localSheetId="9">#REF!</definedName>
    <definedName name="Abschluss">#REF!</definedName>
    <definedName name="Abschlussart" localSheetId="7">#REF!</definedName>
    <definedName name="Abschlussart" localSheetId="9">#REF!</definedName>
    <definedName name="Abschlussart">#REF!</definedName>
    <definedName name="ac161ac161" localSheetId="7">#REF!</definedName>
    <definedName name="ac161ac161" localSheetId="9">#REF!</definedName>
    <definedName name="ac161ac161">#REF!</definedName>
    <definedName name="ada" localSheetId="7">#REF!</definedName>
    <definedName name="ada" localSheetId="9">#REF!</definedName>
    <definedName name="ada">#REF!</definedName>
    <definedName name="Alle">[5]MZ_Daten!$E:$E</definedName>
    <definedName name="Alter" localSheetId="7">#REF!</definedName>
    <definedName name="Alter" localSheetId="9">#REF!</definedName>
    <definedName name="Alter">#REF!</definedName>
    <definedName name="ANLERNAUSBILDUNG">[5]MZ_Daten!$Q:$Q</definedName>
    <definedName name="AS_MitAngabe">[5]MZ_Daten!$F:$F</definedName>
    <definedName name="AS_OhneAngabezurArt">[5]MZ_Daten!$M:$M</definedName>
    <definedName name="AS_OhneAS">[5]MZ_Daten!$N:$N</definedName>
    <definedName name="BaMa_Key" localSheetId="7">#REF!</definedName>
    <definedName name="BaMa_Key" localSheetId="9">#REF!</definedName>
    <definedName name="BaMa_Key">#REF!</definedName>
    <definedName name="bb" localSheetId="7">#REF!</definedName>
    <definedName name="bb" localSheetId="9">#REF!</definedName>
    <definedName name="bb">#REF!</definedName>
    <definedName name="bc" localSheetId="7">#REF!</definedName>
    <definedName name="bc" localSheetId="9">#REF!</definedName>
    <definedName name="bc">#REF!</definedName>
    <definedName name="BERUFSFACHSCHULE">[5]MZ_Daten!$T:$T</definedName>
    <definedName name="BFS_Insg" localSheetId="7">#REF!</definedName>
    <definedName name="BFS_Insg" localSheetId="9">#REF!</definedName>
    <definedName name="BFS_Insg">#REF!</definedName>
    <definedName name="BFS_Schlüssel" localSheetId="7">#REF!</definedName>
    <definedName name="BFS_Schlüssel" localSheetId="9">#REF!</definedName>
    <definedName name="BFS_Schlüssel">#REF!</definedName>
    <definedName name="BFS_Weibl" localSheetId="7">#REF!</definedName>
    <definedName name="BFS_Weibl" localSheetId="9">#REF!</definedName>
    <definedName name="BFS_Weibl">#REF!</definedName>
    <definedName name="BGJ_Daten_Insg" localSheetId="7">#REF!</definedName>
    <definedName name="BGJ_Daten_Insg" localSheetId="9">#REF!</definedName>
    <definedName name="BGJ_Daten_Insg">#REF!</definedName>
    <definedName name="BGJ_Daten_Weibl" localSheetId="7">#REF!</definedName>
    <definedName name="BGJ_Daten_Weibl" localSheetId="9">#REF!</definedName>
    <definedName name="BGJ_Daten_Weibl">#REF!</definedName>
    <definedName name="BGJ_Schlüssel" localSheetId="7">#REF!</definedName>
    <definedName name="BGJ_Schlüssel" localSheetId="9">#REF!</definedName>
    <definedName name="BGJ_Schlüssel">#REF!</definedName>
    <definedName name="BS_Insg" localSheetId="7">#REF!</definedName>
    <definedName name="BS_Insg" localSheetId="9">#REF!</definedName>
    <definedName name="BS_Insg">#REF!</definedName>
    <definedName name="BS_MitAngabe">[5]MZ_Daten!$AE:$AE</definedName>
    <definedName name="BS_OhneAbschluss">[5]MZ_Daten!$AB:$AB</definedName>
    <definedName name="BS_OhneAngabe">[5]MZ_Daten!$AA:$AA</definedName>
    <definedName name="BS_Schlüssel" localSheetId="7">#REF!</definedName>
    <definedName name="BS_Schlüssel" localSheetId="9">#REF!</definedName>
    <definedName name="BS_Schlüssel">#REF!</definedName>
    <definedName name="BS_Weibl" localSheetId="7">#REF!</definedName>
    <definedName name="BS_Weibl" localSheetId="9">#REF!</definedName>
    <definedName name="BS_Weibl">#REF!</definedName>
    <definedName name="BVJ">[5]MZ_Daten!$R:$R</definedName>
    <definedName name="DOKPROT" localSheetId="7">#REF!</definedName>
    <definedName name="DOKPROT" localSheetId="9">#REF!</definedName>
    <definedName name="DOKPROT">#REF!</definedName>
    <definedName name="drei_jährige_FS_Insg" localSheetId="7">#REF!</definedName>
    <definedName name="drei_jährige_FS_Insg" localSheetId="9">#REF!</definedName>
    <definedName name="drei_jährige_FS_Insg">#REF!</definedName>
    <definedName name="drei_jährige_FS_Schlüssel" localSheetId="7">#REF!</definedName>
    <definedName name="drei_jährige_FS_Schlüssel" localSheetId="9">#REF!</definedName>
    <definedName name="drei_jährige_FS_Schlüssel">#REF!</definedName>
    <definedName name="drei_jährige_FS_Weibl" localSheetId="7">#REF!</definedName>
    <definedName name="drei_jährige_FS_Weibl" localSheetId="9">#REF!</definedName>
    <definedName name="drei_jährige_FS_Weibl">#REF!</definedName>
    <definedName name="DRUAU01" localSheetId="7">#REF!</definedName>
    <definedName name="DRUAU01" localSheetId="9">#REF!</definedName>
    <definedName name="DRUAU01">#REF!</definedName>
    <definedName name="DRUAU02" localSheetId="7">#REF!</definedName>
    <definedName name="DRUAU02" localSheetId="9">#REF!</definedName>
    <definedName name="DRUAU02">#REF!</definedName>
    <definedName name="DRUAU03" localSheetId="7">#REF!</definedName>
    <definedName name="DRUAU03" localSheetId="9">#REF!</definedName>
    <definedName name="DRUAU03">#REF!</definedName>
    <definedName name="DRUAU04" localSheetId="7">#REF!</definedName>
    <definedName name="DRUAU04" localSheetId="9">#REF!</definedName>
    <definedName name="DRUAU04">#REF!</definedName>
    <definedName name="DRUAU04A" localSheetId="7">#REF!</definedName>
    <definedName name="DRUAU04A" localSheetId="9">#REF!</definedName>
    <definedName name="DRUAU04A">#REF!</definedName>
    <definedName name="DRUAU05" localSheetId="7">#REF!</definedName>
    <definedName name="DRUAU05" localSheetId="9">#REF!</definedName>
    <definedName name="DRUAU05">#REF!</definedName>
    <definedName name="DRUAU06" localSheetId="7">#REF!</definedName>
    <definedName name="DRUAU06" localSheetId="9">#REF!</definedName>
    <definedName name="DRUAU06">#REF!</definedName>
    <definedName name="DRUAU06A" localSheetId="7">#REF!</definedName>
    <definedName name="DRUAU06A" localSheetId="9">#REF!</definedName>
    <definedName name="DRUAU06A">#REF!</definedName>
    <definedName name="druau5" localSheetId="7">#REF!</definedName>
    <definedName name="druau5" localSheetId="9">#REF!</definedName>
    <definedName name="druau5">#REF!</definedName>
    <definedName name="druch" localSheetId="7">#REF!</definedName>
    <definedName name="druch" localSheetId="9">#REF!</definedName>
    <definedName name="druch">#REF!</definedName>
    <definedName name="DRUCK01" localSheetId="7">#REF!</definedName>
    <definedName name="DRUCK01" localSheetId="9">#REF!</definedName>
    <definedName name="DRUCK01">#REF!</definedName>
    <definedName name="DRUCK02" localSheetId="7">#REF!</definedName>
    <definedName name="DRUCK02" localSheetId="9">#REF!</definedName>
    <definedName name="DRUCK02">#REF!</definedName>
    <definedName name="DRUCK03" localSheetId="7">#REF!</definedName>
    <definedName name="DRUCK03" localSheetId="9">#REF!</definedName>
    <definedName name="DRUCK03">#REF!</definedName>
    <definedName name="DRUCK04" localSheetId="7">#REF!</definedName>
    <definedName name="DRUCK04" localSheetId="9">#REF!</definedName>
    <definedName name="DRUCK04">#REF!</definedName>
    <definedName name="DRUCK05" localSheetId="7">#REF!</definedName>
    <definedName name="DRUCK05" localSheetId="9">#REF!</definedName>
    <definedName name="DRUCK05">#REF!</definedName>
    <definedName name="DRUCK06" localSheetId="7">#REF!</definedName>
    <definedName name="DRUCK06" localSheetId="9">#REF!</definedName>
    <definedName name="DRUCK06">#REF!</definedName>
    <definedName name="DRUCK07" localSheetId="7">#REF!</definedName>
    <definedName name="DRUCK07" localSheetId="9">#REF!</definedName>
    <definedName name="DRUCK07">#REF!</definedName>
    <definedName name="DRUCK08" localSheetId="7">#REF!</definedName>
    <definedName name="DRUCK08" localSheetId="9">#REF!</definedName>
    <definedName name="DRUCK08">#REF!</definedName>
    <definedName name="DRUCK09" localSheetId="7">#REF!</definedName>
    <definedName name="DRUCK09" localSheetId="9">#REF!</definedName>
    <definedName name="DRUCK09">#REF!</definedName>
    <definedName name="DRUCK10" localSheetId="7">#REF!</definedName>
    <definedName name="DRUCK10" localSheetId="9">#REF!</definedName>
    <definedName name="DRUCK10">#REF!</definedName>
    <definedName name="DRUCK11" localSheetId="7">#REF!</definedName>
    <definedName name="DRUCK11" localSheetId="9">#REF!</definedName>
    <definedName name="DRUCK11">#REF!</definedName>
    <definedName name="DRUCK11A" localSheetId="7">#REF!</definedName>
    <definedName name="DRUCK11A" localSheetId="9">#REF!</definedName>
    <definedName name="DRUCK11A">#REF!</definedName>
    <definedName name="DRUCK11B" localSheetId="7">#REF!</definedName>
    <definedName name="DRUCK11B" localSheetId="9">#REF!</definedName>
    <definedName name="DRUCK11B">#REF!</definedName>
    <definedName name="DRUCK12" localSheetId="7">#REF!</definedName>
    <definedName name="DRUCK12" localSheetId="9">#REF!</definedName>
    <definedName name="DRUCK12">#REF!</definedName>
    <definedName name="DRUCK13" localSheetId="7">#REF!</definedName>
    <definedName name="DRUCK13" localSheetId="9">#REF!</definedName>
    <definedName name="DRUCK13">#REF!</definedName>
    <definedName name="DRUCK14" localSheetId="7">#REF!</definedName>
    <definedName name="DRUCK14" localSheetId="9">#REF!</definedName>
    <definedName name="DRUCK14">#REF!</definedName>
    <definedName name="DRUCK15" localSheetId="7">#REF!</definedName>
    <definedName name="DRUCK15" localSheetId="9">#REF!</definedName>
    <definedName name="DRUCK15">#REF!</definedName>
    <definedName name="DRUCK16" localSheetId="7">#REF!</definedName>
    <definedName name="DRUCK16" localSheetId="9">#REF!</definedName>
    <definedName name="DRUCK16">#REF!</definedName>
    <definedName name="DRUCK17" localSheetId="7">#REF!</definedName>
    <definedName name="DRUCK17" localSheetId="9">#REF!</definedName>
    <definedName name="DRUCK17">#REF!</definedName>
    <definedName name="DRUCK18" localSheetId="7">#REF!</definedName>
    <definedName name="DRUCK18" localSheetId="9">#REF!</definedName>
    <definedName name="DRUCK18">#REF!</definedName>
    <definedName name="DRUCK19" localSheetId="7">#REF!</definedName>
    <definedName name="DRUCK19" localSheetId="9">#REF!</definedName>
    <definedName name="DRUCK19">#REF!</definedName>
    <definedName name="DRUCK1A" localSheetId="7">#REF!</definedName>
    <definedName name="DRUCK1A" localSheetId="9">#REF!</definedName>
    <definedName name="DRUCK1A">#REF!</definedName>
    <definedName name="DRUCK1B" localSheetId="7">#REF!</definedName>
    <definedName name="DRUCK1B" localSheetId="9">#REF!</definedName>
    <definedName name="DRUCK1B">#REF!</definedName>
    <definedName name="DRUCK20" localSheetId="7">#REF!</definedName>
    <definedName name="DRUCK20" localSheetId="9">#REF!</definedName>
    <definedName name="DRUCK20">#REF!</definedName>
    <definedName name="DRUCK21" localSheetId="7">#REF!</definedName>
    <definedName name="DRUCK21" localSheetId="9">#REF!</definedName>
    <definedName name="DRUCK21">#REF!</definedName>
    <definedName name="DRUCK22" localSheetId="7">#REF!</definedName>
    <definedName name="DRUCK22" localSheetId="9">#REF!</definedName>
    <definedName name="DRUCK22">#REF!</definedName>
    <definedName name="DRUCK23" localSheetId="7">#REF!</definedName>
    <definedName name="DRUCK23" localSheetId="9">#REF!</definedName>
    <definedName name="DRUCK23">#REF!</definedName>
    <definedName name="DRUCK24" localSheetId="7">#REF!</definedName>
    <definedName name="DRUCK24" localSheetId="9">#REF!</definedName>
    <definedName name="DRUCK24">#REF!</definedName>
    <definedName name="DRUCK25" localSheetId="7">#REF!</definedName>
    <definedName name="DRUCK25" localSheetId="9">#REF!</definedName>
    <definedName name="DRUCK25">#REF!</definedName>
    <definedName name="DRUCK26" localSheetId="7">#REF!</definedName>
    <definedName name="DRUCK26" localSheetId="9">#REF!</definedName>
    <definedName name="DRUCK26">#REF!</definedName>
    <definedName name="DRUCK27" localSheetId="7">#REF!</definedName>
    <definedName name="DRUCK27" localSheetId="9">#REF!</definedName>
    <definedName name="DRUCK27">#REF!</definedName>
    <definedName name="DRUCK28" localSheetId="7">#REF!</definedName>
    <definedName name="DRUCK28" localSheetId="9">#REF!</definedName>
    <definedName name="DRUCK28">#REF!</definedName>
    <definedName name="DRUCK29" localSheetId="7">#REF!</definedName>
    <definedName name="DRUCK29" localSheetId="9">#REF!</definedName>
    <definedName name="DRUCK29">#REF!</definedName>
    <definedName name="DRUCK30" localSheetId="7">#REF!</definedName>
    <definedName name="DRUCK30" localSheetId="9">#REF!</definedName>
    <definedName name="DRUCK30">#REF!</definedName>
    <definedName name="DRUCK31" localSheetId="7">#REF!</definedName>
    <definedName name="DRUCK31" localSheetId="9">#REF!</definedName>
    <definedName name="DRUCK31">#REF!</definedName>
    <definedName name="DRUCK32" localSheetId="7">#REF!</definedName>
    <definedName name="DRUCK32" localSheetId="9">#REF!</definedName>
    <definedName name="DRUCK32">#REF!</definedName>
    <definedName name="DRUCK33" localSheetId="7">#REF!</definedName>
    <definedName name="DRUCK33" localSheetId="9">#REF!</definedName>
    <definedName name="DRUCK33">#REF!</definedName>
    <definedName name="DRUCK34" localSheetId="7">#REF!</definedName>
    <definedName name="DRUCK34" localSheetId="9">#REF!</definedName>
    <definedName name="DRUCK34">#REF!</definedName>
    <definedName name="DRUCK35" localSheetId="7">#REF!</definedName>
    <definedName name="DRUCK35" localSheetId="9">#REF!</definedName>
    <definedName name="DRUCK35">#REF!</definedName>
    <definedName name="DRUCK36" localSheetId="7">#REF!</definedName>
    <definedName name="DRUCK36" localSheetId="9">#REF!</definedName>
    <definedName name="DRUCK36">#REF!</definedName>
    <definedName name="DRUCK37" localSheetId="7">#REF!</definedName>
    <definedName name="DRUCK37" localSheetId="9">#REF!</definedName>
    <definedName name="DRUCK37">#REF!</definedName>
    <definedName name="DRUCK38" localSheetId="7">#REF!</definedName>
    <definedName name="DRUCK38" localSheetId="9">#REF!</definedName>
    <definedName name="DRUCK38">#REF!</definedName>
    <definedName name="DRUCK39" localSheetId="7">#REF!</definedName>
    <definedName name="DRUCK39" localSheetId="9">#REF!</definedName>
    <definedName name="DRUCK39">#REF!</definedName>
    <definedName name="DRUCK40" localSheetId="7">#REF!</definedName>
    <definedName name="DRUCK40" localSheetId="9">#REF!</definedName>
    <definedName name="DRUCK40">#REF!</definedName>
    <definedName name="DRUCK41" localSheetId="7">#REF!</definedName>
    <definedName name="DRUCK41" localSheetId="9">#REF!</definedName>
    <definedName name="DRUCK41">#REF!</definedName>
    <definedName name="DRUCK42" localSheetId="7">#REF!</definedName>
    <definedName name="DRUCK42" localSheetId="9">#REF!</definedName>
    <definedName name="DRUCK42">#REF!</definedName>
    <definedName name="DRUCK43" localSheetId="7">#REF!</definedName>
    <definedName name="DRUCK43" localSheetId="9">#REF!</definedName>
    <definedName name="DRUCK43">#REF!</definedName>
    <definedName name="DRUCK44" localSheetId="7">#REF!</definedName>
    <definedName name="DRUCK44" localSheetId="9">#REF!</definedName>
    <definedName name="DRUCK44">#REF!</definedName>
    <definedName name="DRUCK45" localSheetId="7">#REF!</definedName>
    <definedName name="DRUCK45" localSheetId="9">#REF!</definedName>
    <definedName name="DRUCK45">#REF!</definedName>
    <definedName name="DRUCK46" localSheetId="7">#REF!</definedName>
    <definedName name="DRUCK46" localSheetId="9">#REF!</definedName>
    <definedName name="DRUCK46">#REF!</definedName>
    <definedName name="DRUCK47" localSheetId="7">#REF!</definedName>
    <definedName name="DRUCK47" localSheetId="9">#REF!</definedName>
    <definedName name="DRUCK47">#REF!</definedName>
    <definedName name="DRUCK48" localSheetId="7">#REF!</definedName>
    <definedName name="DRUCK48" localSheetId="9">#REF!</definedName>
    <definedName name="DRUCK48">#REF!</definedName>
    <definedName name="DRUCK49" localSheetId="7">#REF!</definedName>
    <definedName name="DRUCK49" localSheetId="9">#REF!</definedName>
    <definedName name="DRUCK49">#REF!</definedName>
    <definedName name="DRUCK50" localSheetId="7">#REF!</definedName>
    <definedName name="DRUCK50" localSheetId="9">#REF!</definedName>
    <definedName name="DRUCK50">#REF!</definedName>
    <definedName name="DRUCK51" localSheetId="7">#REF!</definedName>
    <definedName name="DRUCK51" localSheetId="9">#REF!</definedName>
    <definedName name="DRUCK51">#REF!</definedName>
    <definedName name="DRUCK52" localSheetId="7">#REF!</definedName>
    <definedName name="DRUCK52" localSheetId="9">#REF!</definedName>
    <definedName name="DRUCK52">#REF!</definedName>
    <definedName name="DRUCK53" localSheetId="7">#REF!</definedName>
    <definedName name="DRUCK53" localSheetId="9">#REF!</definedName>
    <definedName name="DRUCK53">#REF!</definedName>
    <definedName name="DRUCK54" localSheetId="7">#REF!</definedName>
    <definedName name="DRUCK54" localSheetId="9">#REF!</definedName>
    <definedName name="DRUCK54">#REF!</definedName>
    <definedName name="DRUCK61" localSheetId="7">#REF!</definedName>
    <definedName name="DRUCK61" localSheetId="9">#REF!</definedName>
    <definedName name="DRUCK61">#REF!</definedName>
    <definedName name="DRUCK62" localSheetId="7">#REF!</definedName>
    <definedName name="DRUCK62" localSheetId="9">#REF!</definedName>
    <definedName name="DRUCK62">#REF!</definedName>
    <definedName name="DRUCK63" localSheetId="7">#REF!</definedName>
    <definedName name="DRUCK63" localSheetId="9">#REF!</definedName>
    <definedName name="DRUCK63">#REF!</definedName>
    <definedName name="DRUCK64" localSheetId="7">#REF!</definedName>
    <definedName name="DRUCK64" localSheetId="9">#REF!</definedName>
    <definedName name="DRUCK64">#REF!</definedName>
    <definedName name="DRUFS01" localSheetId="7">#REF!</definedName>
    <definedName name="DRUFS01" localSheetId="9">#REF!</definedName>
    <definedName name="DRUFS01">#REF!</definedName>
    <definedName name="DRUFS02" localSheetId="7">#REF!</definedName>
    <definedName name="DRUFS02" localSheetId="9">#REF!</definedName>
    <definedName name="DRUFS02">#REF!</definedName>
    <definedName name="DRUFS03" localSheetId="7">#REF!</definedName>
    <definedName name="DRUFS03" localSheetId="9">#REF!</definedName>
    <definedName name="DRUFS03">#REF!</definedName>
    <definedName name="DRUFS04" localSheetId="7">#REF!</definedName>
    <definedName name="DRUFS04" localSheetId="9">#REF!</definedName>
    <definedName name="DRUFS04">#REF!</definedName>
    <definedName name="DRUFS05" localSheetId="7">#REF!</definedName>
    <definedName name="DRUFS05" localSheetId="9">#REF!</definedName>
    <definedName name="DRUFS05">#REF!</definedName>
    <definedName name="DRUFS06" localSheetId="7">#REF!</definedName>
    <definedName name="DRUFS06" localSheetId="9">#REF!</definedName>
    <definedName name="DRUFS06">#REF!</definedName>
    <definedName name="DRUHI01" localSheetId="7">#REF!</definedName>
    <definedName name="DRUHI01" localSheetId="9">#REF!</definedName>
    <definedName name="DRUHI01">#REF!</definedName>
    <definedName name="DRUHI02" localSheetId="7">#REF!</definedName>
    <definedName name="DRUHI02" localSheetId="9">#REF!</definedName>
    <definedName name="DRUHI02">#REF!</definedName>
    <definedName name="DRUHI03" localSheetId="7">#REF!</definedName>
    <definedName name="DRUHI03" localSheetId="9">#REF!</definedName>
    <definedName name="DRUHI03">#REF!</definedName>
    <definedName name="DRUHI04" localSheetId="7">#REF!</definedName>
    <definedName name="DRUHI04" localSheetId="9">#REF!</definedName>
    <definedName name="DRUHI04">#REF!</definedName>
    <definedName name="DRUHI05" localSheetId="7">#REF!</definedName>
    <definedName name="DRUHI05" localSheetId="9">#REF!</definedName>
    <definedName name="DRUHI05">#REF!</definedName>
    <definedName name="DRUHI06" localSheetId="7">#REF!</definedName>
    <definedName name="DRUHI06" localSheetId="9">#REF!</definedName>
    <definedName name="DRUHI06">#REF!</definedName>
    <definedName name="DRUHI07" localSheetId="7">#REF!</definedName>
    <definedName name="DRUHI07" localSheetId="9">#REF!</definedName>
    <definedName name="DRUHI07">#REF!</definedName>
    <definedName name="FA_Insg" localSheetId="7">#REF!</definedName>
    <definedName name="FA_Insg" localSheetId="9">#REF!</definedName>
    <definedName name="FA_Insg">#REF!</definedName>
    <definedName name="FA_Schlüssel" localSheetId="7">#REF!</definedName>
    <definedName name="FA_Schlüssel" localSheetId="9">#REF!</definedName>
    <definedName name="FA_Schlüssel">#REF!</definedName>
    <definedName name="FA_Weibl" localSheetId="7">#REF!</definedName>
    <definedName name="FA_Weibl" localSheetId="9">#REF!</definedName>
    <definedName name="FA_Weibl">#REF!</definedName>
    <definedName name="Fachhochschulreife">[5]MZ_Daten!$K:$K</definedName>
    <definedName name="FACHSCHULE">[5]MZ_Daten!$U:$U</definedName>
    <definedName name="FACHSCHULE_DDR">[5]MZ_Daten!$V:$V</definedName>
    <definedName name="FH">[5]MZ_Daten!$X:$X</definedName>
    <definedName name="Field_ISCED">[6]Liste!$B:$G</definedName>
    <definedName name="Fields">[6]Liste!$B:$X</definedName>
    <definedName name="Fields_II">[6]Liste!$I:$AA</definedName>
    <definedName name="FS_Daten_Insg" localSheetId="7">#REF!</definedName>
    <definedName name="FS_Daten_Insg" localSheetId="9">#REF!</definedName>
    <definedName name="FS_Daten_Insg">#REF!</definedName>
    <definedName name="FS_Daten_Weibl" localSheetId="7">#REF!</definedName>
    <definedName name="FS_Daten_Weibl" localSheetId="9">#REF!</definedName>
    <definedName name="FS_Daten_Weibl">#REF!</definedName>
    <definedName name="FS_Key" localSheetId="7">#REF!</definedName>
    <definedName name="FS_Key" localSheetId="9">#REF!</definedName>
    <definedName name="FS_Key">#REF!</definedName>
    <definedName name="Hochschulreife">[5]MZ_Daten!$L:$L</definedName>
    <definedName name="HS_Abschluss" localSheetId="7">#REF!</definedName>
    <definedName name="HS_Abschluss" localSheetId="9">#REF!</definedName>
    <definedName name="HS_Abschluss">#REF!</definedName>
    <definedName name="isced_dual" localSheetId="7">#REF!</definedName>
    <definedName name="isced_dual" localSheetId="9">#REF!</definedName>
    <definedName name="isced_dual">#REF!</definedName>
    <definedName name="isced_dual_w" localSheetId="7">#REF!</definedName>
    <definedName name="isced_dual_w" localSheetId="9">#REF!</definedName>
    <definedName name="isced_dual_w">#REF!</definedName>
    <definedName name="Key_3_Schule" localSheetId="7">#REF!</definedName>
    <definedName name="Key_3_Schule" localSheetId="9">#REF!</definedName>
    <definedName name="Key_3_Schule">#REF!</definedName>
    <definedName name="Key_4_Schule" localSheetId="7">#REF!</definedName>
    <definedName name="Key_4_Schule" localSheetId="9">#REF!</definedName>
    <definedName name="Key_4_Schule">#REF!</definedName>
    <definedName name="Key_5_Schule" localSheetId="7">#REF!</definedName>
    <definedName name="Key_5_Schule" localSheetId="9">#REF!</definedName>
    <definedName name="Key_5_Schule">#REF!</definedName>
    <definedName name="Key_5er">[5]MZ_Daten!$AM:$AM</definedName>
    <definedName name="Key_6_Schule" localSheetId="7">#REF!</definedName>
    <definedName name="Key_6_Schule" localSheetId="9">#REF!</definedName>
    <definedName name="Key_6_Schule">#REF!</definedName>
    <definedName name="key_fach_ges">[6]Liste!$B$1664:$I$2010</definedName>
    <definedName name="Key_Privat" localSheetId="7">#REF!</definedName>
    <definedName name="Key_Privat" localSheetId="9">#REF!</definedName>
    <definedName name="Key_Privat">#REF!</definedName>
    <definedName name="Laender" localSheetId="7">#REF!</definedName>
    <definedName name="Laender" localSheetId="9">#REF!</definedName>
    <definedName name="Laender">#REF!</definedName>
    <definedName name="LEERE">[5]MZ_Daten!$S:$S</definedName>
    <definedName name="Liste" localSheetId="7">#REF!</definedName>
    <definedName name="Liste" localSheetId="9">#REF!</definedName>
    <definedName name="Liste">#REF!</definedName>
    <definedName name="Liste_Schulen" localSheetId="7">#REF!</definedName>
    <definedName name="Liste_Schulen" localSheetId="9">#REF!</definedName>
    <definedName name="Liste_Schulen">#REF!</definedName>
    <definedName name="m" localSheetId="7">#REF!</definedName>
    <definedName name="m" localSheetId="9">#REF!</definedName>
    <definedName name="m">#REF!</definedName>
    <definedName name="MAKROER1" localSheetId="7">#REF!</definedName>
    <definedName name="MAKROER1" localSheetId="9">#REF!</definedName>
    <definedName name="MAKROER1">#REF!</definedName>
    <definedName name="MAKROER2" localSheetId="7">#REF!</definedName>
    <definedName name="MAKROER2" localSheetId="9">#REF!</definedName>
    <definedName name="MAKROER2">#REF!</definedName>
    <definedName name="MD_Insg" localSheetId="7">#REF!</definedName>
    <definedName name="MD_Insg" localSheetId="9">#REF!</definedName>
    <definedName name="MD_Insg">#REF!</definedName>
    <definedName name="MD_Key" localSheetId="7">#REF!</definedName>
    <definedName name="MD_Key" localSheetId="9">#REF!</definedName>
    <definedName name="MD_Key">#REF!</definedName>
    <definedName name="MD_Weibl" localSheetId="7">#REF!</definedName>
    <definedName name="MD_Weibl" localSheetId="9">#REF!</definedName>
    <definedName name="MD_Weibl">#REF!</definedName>
    <definedName name="n" localSheetId="7">#REF!</definedName>
    <definedName name="n" localSheetId="9">#REF!</definedName>
    <definedName name="n">#REF!</definedName>
    <definedName name="nn" localSheetId="7">#REF!</definedName>
    <definedName name="nn" localSheetId="9">#REF!</definedName>
    <definedName name="nn">#REF!</definedName>
    <definedName name="NochInSchule">[5]MZ_Daten!$G:$G</definedName>
    <definedName name="NW">[7]schulform!$C$20</definedName>
    <definedName name="POS">[5]MZ_Daten!$I:$I</definedName>
    <definedName name="PROMOTION">[5]MZ_Daten!$Z:$Z</definedName>
    <definedName name="PROT01VK" localSheetId="7">#REF!</definedName>
    <definedName name="PROT01VK" localSheetId="9">#REF!</definedName>
    <definedName name="PROT01VK">#REF!</definedName>
    <definedName name="Realschule">[5]MZ_Daten!$J:$J</definedName>
    <definedName name="Schulart" localSheetId="7">#REF!</definedName>
    <definedName name="Schulart" localSheetId="9">#REF!</definedName>
    <definedName name="Schulart">#REF!</definedName>
    <definedName name="Schulen" localSheetId="7">#REF!</definedName>
    <definedName name="Schulen" localSheetId="9">#REF!</definedName>
    <definedName name="Schulen">#REF!</definedName>
    <definedName name="Schulen_Insg" localSheetId="7">#REF!</definedName>
    <definedName name="Schulen_Insg" localSheetId="9">#REF!</definedName>
    <definedName name="Schulen_Insg">#REF!</definedName>
    <definedName name="Schulen_Männl" localSheetId="7">#REF!</definedName>
    <definedName name="Schulen_Männl" localSheetId="9">#REF!</definedName>
    <definedName name="Schulen_Männl">#REF!</definedName>
    <definedName name="Schulen_Weibl" localSheetId="7">#REF!</definedName>
    <definedName name="Schulen_Weibl" localSheetId="9">#REF!</definedName>
    <definedName name="Schulen_Weibl">#REF!</definedName>
    <definedName name="SdG_Daten_Insg" localSheetId="7">#REF!</definedName>
    <definedName name="SdG_Daten_Insg" localSheetId="9">#REF!</definedName>
    <definedName name="SdG_Daten_Insg">#REF!</definedName>
    <definedName name="SdG_Daten_Priv_Insg" localSheetId="7">#REF!</definedName>
    <definedName name="SdG_Daten_Priv_Insg" localSheetId="9">#REF!</definedName>
    <definedName name="SdG_Daten_Priv_Insg">#REF!</definedName>
    <definedName name="SdG_Daten_Priv_Weibl" localSheetId="7">#REF!</definedName>
    <definedName name="SdG_Daten_Priv_Weibl" localSheetId="9">#REF!</definedName>
    <definedName name="SdG_Daten_Priv_Weibl">#REF!</definedName>
    <definedName name="SdG_Daten_Weibl" localSheetId="7">#REF!</definedName>
    <definedName name="SdG_Daten_Weibl" localSheetId="9">#REF!</definedName>
    <definedName name="SdG_Daten_Weibl">#REF!</definedName>
    <definedName name="SdG_Key_Dauer" localSheetId="7">#REF!</definedName>
    <definedName name="SdG_Key_Dauer" localSheetId="9">#REF!</definedName>
    <definedName name="SdG_Key_Dauer">#REF!</definedName>
    <definedName name="SdG_Key_Field" localSheetId="7">#REF!</definedName>
    <definedName name="SdG_Key_Field" localSheetId="9">#REF!</definedName>
    <definedName name="SdG_Key_Field">#REF!</definedName>
    <definedName name="UNI">[5]MZ_Daten!$Y:$Y</definedName>
    <definedName name="VerwFH">[5]MZ_Daten!$W:$W</definedName>
    <definedName name="VolksHauptschule">[5]MZ_Daten!$H:$H</definedName>
    <definedName name="xxx" localSheetId="7">#REF!</definedName>
    <definedName name="xxx" localSheetId="9">#REF!</definedName>
    <definedName name="xx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6" l="1"/>
  <c r="J17" i="6"/>
  <c r="I17" i="6"/>
  <c r="H17" i="6"/>
  <c r="G17" i="6"/>
  <c r="F17" i="6"/>
  <c r="E17" i="6"/>
  <c r="D17" i="6"/>
  <c r="C17" i="6"/>
  <c r="K16" i="6"/>
  <c r="J16" i="6"/>
  <c r="I16" i="6"/>
  <c r="H16" i="6"/>
  <c r="G16" i="6"/>
  <c r="F16" i="6"/>
  <c r="E16" i="6"/>
  <c r="D16" i="6"/>
  <c r="C16" i="6"/>
  <c r="K15" i="6"/>
  <c r="J15" i="6"/>
  <c r="I15" i="6"/>
  <c r="H15" i="6"/>
  <c r="G15" i="6"/>
  <c r="F15" i="6"/>
  <c r="E15" i="6"/>
  <c r="D15" i="6"/>
  <c r="C15" i="6"/>
  <c r="K14" i="6"/>
  <c r="J14" i="6"/>
  <c r="I14" i="6"/>
  <c r="H14" i="6"/>
  <c r="G14" i="6"/>
  <c r="F14" i="6"/>
  <c r="E14" i="6"/>
  <c r="D14" i="6"/>
  <c r="C14" i="6"/>
  <c r="K13" i="6"/>
  <c r="J13" i="6"/>
  <c r="I13" i="6"/>
  <c r="H13" i="6"/>
  <c r="G13" i="6"/>
  <c r="F13" i="6"/>
  <c r="E13" i="6"/>
  <c r="D13" i="6"/>
  <c r="C13" i="6"/>
  <c r="K12" i="6"/>
  <c r="J12" i="6"/>
  <c r="I12" i="6"/>
  <c r="H12" i="6"/>
  <c r="G12" i="6"/>
  <c r="F12" i="6"/>
  <c r="E12" i="6"/>
  <c r="D12" i="6"/>
  <c r="C12" i="6"/>
  <c r="J11" i="6"/>
  <c r="I11" i="6"/>
  <c r="H11" i="6"/>
  <c r="G11" i="6"/>
  <c r="F11" i="6"/>
  <c r="E11" i="6"/>
  <c r="D11" i="6"/>
  <c r="C11" i="6"/>
  <c r="K10" i="6"/>
  <c r="J10" i="6"/>
  <c r="I10" i="6"/>
  <c r="H10" i="6"/>
  <c r="G10" i="6"/>
  <c r="F10" i="6"/>
  <c r="E10" i="6"/>
  <c r="D10" i="6"/>
  <c r="C10" i="6"/>
  <c r="K9" i="6"/>
  <c r="J9" i="6"/>
  <c r="I9" i="6"/>
  <c r="H9" i="6"/>
  <c r="G9" i="6"/>
  <c r="F9" i="6"/>
  <c r="E9" i="6"/>
  <c r="D9" i="6"/>
  <c r="C9" i="6"/>
  <c r="K8" i="6"/>
  <c r="J8" i="6"/>
  <c r="I8" i="6"/>
  <c r="H8" i="6"/>
  <c r="G8" i="6"/>
  <c r="F8" i="6"/>
  <c r="E8" i="6"/>
  <c r="D8" i="6"/>
  <c r="C8" i="6"/>
  <c r="E25" i="21" l="1"/>
  <c r="K23" i="26" l="1"/>
  <c r="K25" i="26"/>
  <c r="K26" i="26"/>
  <c r="K27" i="26"/>
  <c r="K28" i="26"/>
  <c r="K29" i="26"/>
  <c r="K30" i="26"/>
  <c r="K31" i="26"/>
  <c r="K32" i="26"/>
  <c r="K33" i="26"/>
  <c r="K34" i="26"/>
  <c r="K35" i="26"/>
  <c r="K22" i="26"/>
  <c r="J35" i="26"/>
  <c r="J23" i="26"/>
  <c r="J25" i="26"/>
  <c r="J26" i="26"/>
  <c r="J27" i="26"/>
  <c r="J28" i="26"/>
  <c r="J29" i="26"/>
  <c r="J30" i="26"/>
  <c r="J31" i="26"/>
  <c r="J32" i="26"/>
  <c r="J33" i="26"/>
  <c r="J34" i="26"/>
  <c r="J22" i="26"/>
  <c r="I23" i="26"/>
  <c r="I25" i="26"/>
  <c r="I26" i="26"/>
  <c r="I27" i="26"/>
  <c r="I28" i="26"/>
  <c r="I29" i="26"/>
  <c r="I30" i="26"/>
  <c r="I31" i="26"/>
  <c r="I32" i="26"/>
  <c r="I33" i="26"/>
  <c r="I34" i="26"/>
  <c r="I35" i="26"/>
  <c r="I22" i="26"/>
  <c r="H23" i="26"/>
  <c r="H25" i="26"/>
  <c r="H26" i="26"/>
  <c r="H27" i="26"/>
  <c r="H28" i="26"/>
  <c r="H29" i="26"/>
  <c r="H30" i="26"/>
  <c r="H31" i="26"/>
  <c r="H32" i="26"/>
  <c r="H33" i="26"/>
  <c r="H34" i="26"/>
  <c r="H35" i="26"/>
  <c r="H22" i="26"/>
  <c r="G23" i="26"/>
  <c r="G25" i="26"/>
  <c r="G26" i="26"/>
  <c r="G27" i="26"/>
  <c r="G28" i="26"/>
  <c r="G29" i="26"/>
  <c r="G30" i="26"/>
  <c r="G31" i="26"/>
  <c r="G32" i="26"/>
  <c r="G33" i="26"/>
  <c r="G34" i="26"/>
  <c r="G35" i="26"/>
  <c r="G22" i="26"/>
  <c r="F23" i="26"/>
  <c r="F25" i="26"/>
  <c r="F26" i="26"/>
  <c r="F27" i="26"/>
  <c r="F28" i="26"/>
  <c r="F29" i="26"/>
  <c r="F30" i="26"/>
  <c r="F31" i="26"/>
  <c r="F32" i="26"/>
  <c r="F33" i="26"/>
  <c r="F34" i="26"/>
  <c r="F35" i="26"/>
  <c r="F22" i="26"/>
  <c r="E23" i="26"/>
  <c r="E25" i="26"/>
  <c r="E26" i="26"/>
  <c r="E27" i="26"/>
  <c r="E28" i="26"/>
  <c r="E29" i="26"/>
  <c r="E30" i="26"/>
  <c r="E31" i="26"/>
  <c r="E32" i="26"/>
  <c r="E33" i="26"/>
  <c r="E34" i="26"/>
  <c r="E35" i="26"/>
  <c r="E22" i="26"/>
  <c r="D23" i="26"/>
  <c r="D25" i="26"/>
  <c r="D26" i="26"/>
  <c r="D27" i="26"/>
  <c r="D28" i="26"/>
  <c r="D29" i="26"/>
  <c r="D30" i="26"/>
  <c r="D31" i="26"/>
  <c r="D32" i="26"/>
  <c r="D33" i="26"/>
  <c r="D34" i="26"/>
  <c r="D35" i="26"/>
  <c r="D22" i="26"/>
  <c r="C23" i="26"/>
  <c r="C25" i="26"/>
  <c r="C26" i="26"/>
  <c r="C27" i="26"/>
  <c r="C28" i="26"/>
  <c r="C29" i="26"/>
  <c r="C30" i="26"/>
  <c r="C31" i="26"/>
  <c r="C32" i="26"/>
  <c r="C33" i="26"/>
  <c r="C34" i="26"/>
  <c r="C35" i="26"/>
  <c r="C22" i="26"/>
  <c r="B23" i="26"/>
  <c r="B25" i="26"/>
  <c r="B26" i="26"/>
  <c r="B27" i="26"/>
  <c r="B28" i="26"/>
  <c r="B29" i="26"/>
  <c r="B30" i="26"/>
  <c r="B31" i="26"/>
  <c r="B32" i="26"/>
  <c r="B33" i="26"/>
  <c r="B34" i="26"/>
  <c r="B35" i="26"/>
  <c r="B22" i="26"/>
  <c r="N18" i="14" l="1"/>
  <c r="N19" i="14"/>
  <c r="N20" i="14"/>
  <c r="N21" i="14"/>
  <c r="N22" i="14"/>
  <c r="N23" i="14"/>
  <c r="N24" i="14"/>
  <c r="N25" i="14"/>
  <c r="N26" i="14"/>
  <c r="N27" i="14"/>
  <c r="K8" i="26" l="1"/>
  <c r="J8" i="26"/>
  <c r="I8" i="26"/>
  <c r="H8" i="26"/>
  <c r="G8" i="26"/>
  <c r="F8" i="26"/>
  <c r="E8" i="26"/>
  <c r="D8" i="26"/>
  <c r="C8" i="26"/>
  <c r="B8" i="26"/>
  <c r="E24" i="26" l="1"/>
  <c r="F5" i="26"/>
  <c r="F24" i="26"/>
  <c r="J5" i="26"/>
  <c r="J24" i="26"/>
  <c r="G5" i="26"/>
  <c r="G24" i="26"/>
  <c r="I5" i="26"/>
  <c r="I24" i="26"/>
  <c r="C5" i="26"/>
  <c r="C24" i="26"/>
  <c r="K5" i="26"/>
  <c r="K24" i="26"/>
  <c r="H5" i="26"/>
  <c r="H24" i="26"/>
  <c r="B5" i="26"/>
  <c r="B21" i="26" s="1"/>
  <c r="B24" i="26"/>
  <c r="D5" i="26"/>
  <c r="D24" i="26"/>
  <c r="E5" i="26"/>
  <c r="B31" i="6"/>
  <c r="B32" i="6"/>
  <c r="B33" i="6"/>
  <c r="B34" i="6"/>
  <c r="B35" i="6"/>
  <c r="B36" i="6"/>
  <c r="B37" i="6"/>
  <c r="B38" i="6"/>
  <c r="B39" i="6"/>
  <c r="B30" i="6"/>
  <c r="I21" i="26" l="1"/>
  <c r="G21" i="26"/>
  <c r="E21" i="26"/>
  <c r="K21" i="26"/>
  <c r="J21" i="26"/>
  <c r="H21" i="26"/>
  <c r="D21" i="26"/>
  <c r="C21" i="26"/>
  <c r="F21" i="26"/>
  <c r="B9" i="6"/>
  <c r="B10" i="6"/>
  <c r="B11" i="6"/>
  <c r="B12" i="6"/>
  <c r="B13" i="6"/>
  <c r="B14" i="6"/>
  <c r="B15" i="6"/>
  <c r="B16" i="6"/>
  <c r="B17" i="6"/>
  <c r="B8" i="6"/>
  <c r="K27" i="21" l="1"/>
  <c r="C18" i="21"/>
  <c r="D18" i="21"/>
  <c r="E18" i="21"/>
  <c r="F18" i="21"/>
  <c r="G18" i="21"/>
  <c r="H18" i="21"/>
  <c r="I18" i="21"/>
  <c r="J18" i="21"/>
  <c r="K18" i="21"/>
  <c r="C19" i="21"/>
  <c r="D19" i="21"/>
  <c r="E19" i="21"/>
  <c r="F19" i="21"/>
  <c r="G19" i="21"/>
  <c r="H19" i="21"/>
  <c r="I19" i="21"/>
  <c r="J19" i="21"/>
  <c r="K19" i="21"/>
  <c r="C20" i="21"/>
  <c r="D20" i="21"/>
  <c r="E20" i="21"/>
  <c r="F20" i="21"/>
  <c r="G20" i="21"/>
  <c r="H20" i="21"/>
  <c r="I20" i="21"/>
  <c r="J20" i="21"/>
  <c r="K20" i="21"/>
  <c r="C21" i="21"/>
  <c r="D21" i="21"/>
  <c r="E21" i="21"/>
  <c r="F21" i="21"/>
  <c r="G21" i="21"/>
  <c r="H21" i="21"/>
  <c r="I21" i="21"/>
  <c r="J21" i="21"/>
  <c r="K21" i="21"/>
  <c r="C22" i="21"/>
  <c r="D22" i="21"/>
  <c r="E22" i="21"/>
  <c r="F22" i="21"/>
  <c r="G22" i="21"/>
  <c r="H22" i="21"/>
  <c r="I22" i="21"/>
  <c r="J22" i="21"/>
  <c r="K22" i="21"/>
  <c r="C23" i="21"/>
  <c r="D23" i="21"/>
  <c r="E23" i="21"/>
  <c r="F23" i="21"/>
  <c r="G23" i="21"/>
  <c r="H23" i="21"/>
  <c r="I23" i="21"/>
  <c r="J23" i="21"/>
  <c r="K23" i="21"/>
  <c r="C24" i="21"/>
  <c r="D24" i="21"/>
  <c r="E24" i="21"/>
  <c r="F24" i="21"/>
  <c r="G24" i="21"/>
  <c r="H24" i="21"/>
  <c r="I24" i="21"/>
  <c r="J24" i="21"/>
  <c r="K24" i="21"/>
  <c r="C25" i="21"/>
  <c r="D25" i="21"/>
  <c r="F25" i="21"/>
  <c r="G25" i="21"/>
  <c r="H25" i="21"/>
  <c r="I25" i="21"/>
  <c r="J25" i="21"/>
  <c r="K25" i="21"/>
  <c r="C26" i="21"/>
  <c r="D26" i="21"/>
  <c r="E26" i="21"/>
  <c r="F26" i="21"/>
  <c r="G26" i="21"/>
  <c r="H26" i="21"/>
  <c r="I26" i="21"/>
  <c r="J26" i="21"/>
  <c r="K26" i="21"/>
  <c r="C27" i="21"/>
  <c r="D27" i="21"/>
  <c r="E27" i="21"/>
  <c r="F27" i="21"/>
  <c r="G27" i="21"/>
  <c r="H27" i="21"/>
  <c r="I27" i="21"/>
  <c r="J27" i="21"/>
  <c r="B27" i="21"/>
  <c r="B26" i="21"/>
  <c r="B25" i="21"/>
  <c r="B24" i="21"/>
  <c r="B23" i="21"/>
  <c r="B22" i="21"/>
  <c r="B21" i="21"/>
  <c r="B20" i="21"/>
  <c r="B19" i="21"/>
  <c r="B18" i="21"/>
  <c r="M27" i="14" l="1"/>
  <c r="L27" i="14"/>
  <c r="K27" i="14"/>
  <c r="J27" i="14"/>
  <c r="I27" i="14"/>
  <c r="H27" i="14"/>
  <c r="G27" i="14"/>
  <c r="F27" i="14"/>
  <c r="E27" i="14"/>
  <c r="D27" i="14"/>
  <c r="C27" i="14"/>
  <c r="B27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M18" i="14"/>
  <c r="L18" i="14"/>
  <c r="K18" i="14"/>
  <c r="J18" i="14"/>
  <c r="I18" i="14"/>
  <c r="H18" i="14"/>
  <c r="G18" i="14"/>
  <c r="F18" i="14"/>
  <c r="E18" i="14"/>
  <c r="D18" i="14"/>
  <c r="C18" i="14"/>
  <c r="B18" i="14"/>
</calcChain>
</file>

<file path=xl/sharedStrings.xml><?xml version="1.0" encoding="utf-8"?>
<sst xmlns="http://schemas.openxmlformats.org/spreadsheetml/2006/main" count="517" uniqueCount="207">
  <si>
    <t>Jahr</t>
  </si>
  <si>
    <t>Insgesamt</t>
  </si>
  <si>
    <t>Duales System</t>
  </si>
  <si>
    <t>Anzahl</t>
  </si>
  <si>
    <t>Fertigungs-berufe</t>
  </si>
  <si>
    <t>Technische Berufe</t>
  </si>
  <si>
    <t>Dienstleistungsberufe</t>
  </si>
  <si>
    <t>Sonstiges</t>
  </si>
  <si>
    <t>Index (2009 = 100)</t>
  </si>
  <si>
    <t>Quelle: Statistische Ämter des Bundes und der Länder, Berufsbildungsstatistik, eigene Berechnungen</t>
  </si>
  <si>
    <t>Art des Abschlusses</t>
  </si>
  <si>
    <t>Anforderungsniveau des ausgeübten Berufs nach KldB2010</t>
  </si>
  <si>
    <t>Helfer/in (1)</t>
  </si>
  <si>
    <t>Fachkraft (2)</t>
  </si>
  <si>
    <t>Spezialist/in (3)</t>
  </si>
  <si>
    <t>Expert/in (4)</t>
  </si>
  <si>
    <t>Fallzahl</t>
  </si>
  <si>
    <t>Weiblich</t>
  </si>
  <si>
    <t xml:space="preserve">in % </t>
  </si>
  <si>
    <t>in Tsd.</t>
  </si>
  <si>
    <t>/</t>
  </si>
  <si>
    <t>Mit Migrationshintergrund</t>
  </si>
  <si>
    <t xml:space="preserve">Insgesamt </t>
  </si>
  <si>
    <t>Lager und Transport</t>
  </si>
  <si>
    <t>Reinigung</t>
  </si>
  <si>
    <t>Informatik</t>
  </si>
  <si>
    <t>Assistenzberufe in der Mediengestaltung</t>
  </si>
  <si>
    <t>BBiG/HwO-Berufe</t>
  </si>
  <si>
    <t>Kaufmännische Assistenzberufe</t>
  </si>
  <si>
    <t>Sonstige Ausbildung</t>
  </si>
  <si>
    <t>Sozialpflegerische Berufe</t>
  </si>
  <si>
    <t>Technische Assistenzberufe</t>
  </si>
  <si>
    <t>Therapeutische Berufe</t>
  </si>
  <si>
    <t>Wirtschaftsinformatikberufe</t>
  </si>
  <si>
    <t>Berufe im Gesundheits-, Erziehungs- u. Sozialwesen</t>
  </si>
  <si>
    <t>Berufe innerhalb und außerhalb von BBiG/HwO (ohne GES)</t>
  </si>
  <si>
    <t xml:space="preserve">Anzahl </t>
  </si>
  <si>
    <t>Schulberufs-system</t>
  </si>
  <si>
    <t>Index (2008 = 100)</t>
  </si>
  <si>
    <t>Bau- und Bauneben-gewerbe</t>
  </si>
  <si>
    <t>Hotel- und Gaststätten-gewerbe</t>
  </si>
  <si>
    <t>Verkaufs-berufe</t>
  </si>
  <si>
    <t>Medizinische Fach-angestellte</t>
  </si>
  <si>
    <t>Informatik-kauffrau/mann</t>
  </si>
  <si>
    <t>Tab. E5-3web: Absolventinnen und Absolventen dualer IT-Ausbildungsberufe (mit bestandener Abschlussprüfung) 2008 bis 2018 nach Fachrichtungen (Anzahl)</t>
  </si>
  <si>
    <t xml:space="preserve">Jahr </t>
  </si>
  <si>
    <t>Fortbildungs- und Meisterprüfungen</t>
  </si>
  <si>
    <t>Erwerbstätige im Alter von 25 bis unter 30 Jahren</t>
  </si>
  <si>
    <t>Erwerbstätige im Alter von 30 bis unter 35 Jahren</t>
  </si>
  <si>
    <t>Erwerbstätige im Alter von 25 bis unter 35 Jahren</t>
  </si>
  <si>
    <t>Berufsgruppen</t>
  </si>
  <si>
    <t>Quelle: Statistische Ämter des Bundes und der Länder, Schulstatistik, eigene Berechnungen</t>
  </si>
  <si>
    <t>Quelle: Statistische Ämter des Bundes und der Länder, Schulstatistik und Berufsbildungsstatistik, eigene Berechnungen</t>
  </si>
  <si>
    <t>Elektro-berufe</t>
  </si>
  <si>
    <t>Geringfügig beschäftigt</t>
  </si>
  <si>
    <t>Erwerbslos</t>
  </si>
  <si>
    <t>Nichterwerbspersonen</t>
  </si>
  <si>
    <t>Männlich</t>
  </si>
  <si>
    <t>Beschäftigungsquote</t>
  </si>
  <si>
    <t>Erwerbslosenquote</t>
  </si>
  <si>
    <t>Australien</t>
  </si>
  <si>
    <t xml:space="preserve">Österreich </t>
  </si>
  <si>
    <t>Belgien</t>
  </si>
  <si>
    <t>Kanada</t>
  </si>
  <si>
    <t>Kolumbien</t>
  </si>
  <si>
    <t>Tschechien</t>
  </si>
  <si>
    <t>Dänemark</t>
  </si>
  <si>
    <t>Estland</t>
  </si>
  <si>
    <t>Finnland</t>
  </si>
  <si>
    <t>Frankreich</t>
  </si>
  <si>
    <t>Deutschland</t>
  </si>
  <si>
    <t>Griechenland</t>
  </si>
  <si>
    <t>Ungarn</t>
  </si>
  <si>
    <t>Island</t>
  </si>
  <si>
    <t>Irland</t>
  </si>
  <si>
    <t>Israel</t>
  </si>
  <si>
    <t>Italien</t>
  </si>
  <si>
    <t>Lettland</t>
  </si>
  <si>
    <t>Litauen</t>
  </si>
  <si>
    <t>Luxemburg</t>
  </si>
  <si>
    <t>Mexiko</t>
  </si>
  <si>
    <t>Niederlande</t>
  </si>
  <si>
    <t>Neuseeland</t>
  </si>
  <si>
    <t>Norwegen</t>
  </si>
  <si>
    <t>Slowakei</t>
  </si>
  <si>
    <t>Slowenien</t>
  </si>
  <si>
    <t>Spanien</t>
  </si>
  <si>
    <t>Schweden</t>
  </si>
  <si>
    <t>Schweiz</t>
  </si>
  <si>
    <t>Türkei</t>
  </si>
  <si>
    <t>Vereinigte Staaten</t>
  </si>
  <si>
    <t>OECD-Durchschnitt</t>
  </si>
  <si>
    <t>EU-Durchschnitt</t>
  </si>
  <si>
    <t>Polen</t>
  </si>
  <si>
    <t>Portugal</t>
  </si>
  <si>
    <t>Tab. E5-2web: Ausbildungsabsolventinnen und -absolventen des dualen Systems 2008 bis 2018 nach Berufsgruppen</t>
  </si>
  <si>
    <t>Tab. E5-5web: Absolventinnen und Absolventen von Fortbildungsabschlüssen nach Berufsgruppe und Art der statistischen Erfassung 2009 bis 2018* (Anzahl)</t>
  </si>
  <si>
    <t>Tab. E5-6web: Fortbildungsabsolventinnen und -absolventen der Schul- und Berufsbildungsstatistik nach Berufsgruppen 2009 bis 2018*</t>
  </si>
  <si>
    <t>* Ohne Schülerinnen, Schüler und Studierende. Ohne Personen mit im Ausland erworbenen Abschlüssen.</t>
  </si>
  <si>
    <t>Sonstige Berufe</t>
  </si>
  <si>
    <t xml:space="preserve">Tab. E5-9web: Anforderungsniveau* der von Erwerbstätigen ausgeübten Berufe nach höchstem beruflichen Abschlussniveau, Alter und Geschlecht**  </t>
  </si>
  <si>
    <t>Davon</t>
  </si>
  <si>
    <t>Ohne 
Migrations-hintergrund</t>
  </si>
  <si>
    <t>Selbst zugewandert</t>
  </si>
  <si>
    <t xml:space="preserve">Tab. E5-10web: Anforderungsniveau* der von Erwerbstätigen ausgeübten Berufe nach höchstem beruflichen Abschlussniveau, Alter und Migrationshintergrund**  </t>
  </si>
  <si>
    <t>Inhalt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</si>
  <si>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</si>
  <si>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</si>
  <si>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</si>
  <si>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</si>
  <si>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</si>
  <si>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</si>
  <si>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</si>
  <si>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</si>
  <si>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</si>
  <si>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</si>
  <si>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</si>
  <si>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</si>
  <si>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</si>
  <si>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</si>
  <si>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</si>
  <si>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</si>
  <si>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E5-5web: Absolventinnen und Absolventen von Fortbildungsabschlüssen nach Berufsgruppe und Art der statistischen Erfassung 2009 bis 2018 (Anzahl)</t>
  </si>
  <si>
    <t>Tab. E5-6web: Fortbildungsabsolventinnen und -absolventen der Schul- und Berufsbildungsstatistik nach Berufsgruppen 2009 bis 2018</t>
  </si>
  <si>
    <t>Tab. E5-9web: Anforderungsniveau der von Erwerbstätigen ausgeübten Berufe nach höchstem beruflichen Abschlussniveau, Alter und Geschlecht</t>
  </si>
  <si>
    <t>Tab. E5-10web: Anforderungsniveau der von Erwerbstätigen ausgeübten Berufe nach höchstem beruflichen Abschlussniveau, Alter und Migrationshintergrund</t>
  </si>
  <si>
    <t xml:space="preserve">Quelle: Statistische Ämter des Bundes und der Länder, Integrierte Ausbildungsberichterstattung (Schulstatistik) </t>
  </si>
  <si>
    <t>Anzahl in Tausend</t>
  </si>
  <si>
    <t>Dualer Ausbildungsabschluss</t>
  </si>
  <si>
    <t>Tab. E5-2web: Ausbildungsabsolventinnen und -absolventen des dualen Systems 2008 bis 2018 nach Berufsgruppen*</t>
  </si>
  <si>
    <t>* Ohne Motopädin/Motopäde, Erzieher/in, Facherzieher/in für verhaltensauffällige Kinder und Jugendliche, Altenpfleger/in, Familienpfleger/in, Heilerziehungspfleger/in, Heilerzieher/in und zugehörige Helferberufe von Fachschulen bzw. Fachakademien. Aus Datenschutzgründen sind alle Daten (Absolutwerte) zu Fortbildungs- und Meisterprüfungen jeweils auf ein Vielfaches von 3 gerundet; der Insgesamtwert kann deshalb dort von der Summe der Einzelwerte abweichen.</t>
  </si>
  <si>
    <t>in %</t>
  </si>
  <si>
    <t>Schulischer 
Ausbildungsabschluss</t>
  </si>
  <si>
    <t>Ohne Ausbildungsabschluss</t>
  </si>
  <si>
    <t>Tab. E5-4web: Absolventinnen und Absolventen des Schulberufssystems 2009 bis 2018 nach Berufsgruppen*</t>
  </si>
  <si>
    <t>Tab. E5-4web: Absolventinnen und Absolventen des Schulberufssystems 2009 bis 2018 nach Berufsgruppen</t>
  </si>
  <si>
    <t xml:space="preserve">** Ohne Schülerinnen, Schüler und Studierende. Ohne Personen mit im Ausland erworbenen Abschlüssen. </t>
  </si>
  <si>
    <t>Tab. E5-3web: Absolventinnen und Absolventen dualer IT-Ausbildungsberufe 2008 bis 2018 nach Fachrichtungen (Anzahl)</t>
  </si>
  <si>
    <r>
      <t xml:space="preserve"> Fachschulen und Fachakademien</t>
    </r>
    <r>
      <rPr>
        <vertAlign val="superscript"/>
        <sz val="9"/>
        <rFont val="Arial"/>
        <family val="2"/>
      </rPr>
      <t>1</t>
    </r>
  </si>
  <si>
    <r>
      <t>Berufe des Gesundheitswesens</t>
    </r>
    <r>
      <rPr>
        <vertAlign val="superscript"/>
        <sz val="9"/>
        <rFont val="Arial"/>
        <family val="2"/>
      </rPr>
      <t>1)</t>
    </r>
  </si>
  <si>
    <t>* Einschließlich Motopädin/Motopäde,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</t>
  </si>
  <si>
    <r>
      <rPr>
        <vertAlign val="superscript"/>
        <sz val="8.5"/>
        <rFont val="Arial"/>
        <family val="2"/>
      </rPr>
      <t>1)</t>
    </r>
    <r>
      <rPr>
        <sz val="8.5"/>
        <rFont val="Arial"/>
        <family val="2"/>
      </rPr>
      <t xml:space="preserve"> Ohne Motopädin/Motopäde, Erzieher/in, Facherzieher/in für verhaltensauffällige Kinder und Jugendliche, Altenpfleger/in, Familienpfleger/in, Heilerziehungspfleger/in, Heilerzieher/in und zugehörige Helferberufe von Fachschulen bzw. Fachakademien. </t>
    </r>
  </si>
  <si>
    <t>Tab. E5-1web: Absolventinnen und Absolventen des dualen und des Schulberufssystems 2005 bis 2018 (Anzahl)</t>
  </si>
  <si>
    <t>* Aus Datenschutzgründen sind alle Daten (Absolutwerte) jeweils auf ein Vielfaches von 3 gerundet.</t>
  </si>
  <si>
    <t>Pflegeberufe (Gesundheits- und Krankenpflegeberufe)</t>
  </si>
  <si>
    <t>Pflegeberufe  (Gesundheits- und Krankenpflegeberufe)</t>
  </si>
  <si>
    <t>Quelle: Statistische Ämter des Bundes und der Länder, Mikrozensus 2018, Sonderauswertung, eigene Berechnungen</t>
  </si>
  <si>
    <t>Abbildungen aus der Buchpublikation</t>
  </si>
  <si>
    <t>Tabellen/Abbildungen im Internet</t>
  </si>
  <si>
    <t>Abb. E5-1: Berufsgruppenanteile bei den Absolventinnen und Absolventen 2018 nach beruflichem Sektor* (in %)</t>
  </si>
  <si>
    <t>* Beim Schulberufssystem einschließlich Motopädin/Motopäde, Erzieher/in, Facherzieher/in für verhaltensauffällige Kinder und Jugendliche, Altenpfleger/in, Familienpfleger/in, Heilerziehungspfleger/in, Heilerzieher/in und zugehörige Helferberufe von Fachschulen oder Fachakademien.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</si>
  <si>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E5-2web, Tab. E5-4web</t>
    </r>
  </si>
  <si>
    <t>Quelle: Statistische Ämter des Bundes und der Länder, Schulstatistik und Berufsbildungsstatistik,
eigene Berechnungen</t>
  </si>
  <si>
    <t>Abb. E5-1: Berufsgruppenanteile bei den Absolventinnen und Absolventen 2018 nach beruflichem Sektor (in %)</t>
  </si>
  <si>
    <t>Quelle: Statistische Ämter des Bundes und der Länder, Schulstatistik, Berufsbildungsstatistik,
eigene Berechnungen</t>
  </si>
  <si>
    <t>* Ohne Motopädin/Motopäde, Erzieher/in, Facherzieher/in für verhaltensauffällige Kinder und Jugendliche, Altenpfleger/in, Familienpfleger/in, Heilerziehungspfleger/in, Heilerzieher/in und zugehörige Helferberufe von Fachschulen oder Fachakademien.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</si>
  <si>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E5-5web</t>
    </r>
  </si>
  <si>
    <t>Abb. E5-3: Anforderungsniveau* der von Erwerbstätigen im Alter von 25 bis unter 35 Jahren ausgeübten Berufe 2018 nach höchstem beruflichem Abschlussniveau, Geschlecht und Migrationshintergrund (in %)</t>
  </si>
  <si>
    <r>
      <t xml:space="preserve">* Vgl. Anmerkungen zu </t>
    </r>
    <r>
      <rPr>
        <b/>
        <sz val="8.5"/>
        <color theme="1"/>
        <rFont val="Arial"/>
        <family val="2"/>
      </rPr>
      <t>Tab. E5-9web</t>
    </r>
    <r>
      <rPr>
        <sz val="8.5"/>
        <color theme="1"/>
        <rFont val="Arial"/>
        <family val="2"/>
      </rPr>
      <t>.</t>
    </r>
  </si>
  <si>
    <t>1) An 100% fehlende Anteile: keine Angabe, da Zahlenwert nicht sicher genug.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</si>
  <si>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E5-9web, Tab. E5-10web </t>
    </r>
  </si>
  <si>
    <t>Abb. E5-3: Anforderungsniveau der von Erwerbstätigen im Alter von 25 bis unter 35 Jahren ausgeübten Berufe 2018 nach höchstem beruflichem Abschlussniveau, Geschlecht und Migrationshintergrund (in %)</t>
  </si>
  <si>
    <t>Abb. E5-3: Fortbildungsabsolventinnen und -absolventen 2018 nach Berufsgruppen* und Art der statistischen Erfassung</t>
  </si>
  <si>
    <t>Abb. E5-2: Fortbildungsabsolventinnen und -absolventen 2018 nach Berufsgruppen und Art der statistischen Erfassung</t>
  </si>
  <si>
    <t>Metall-
berufe</t>
  </si>
  <si>
    <t>Sicherheits-
berufe</t>
  </si>
  <si>
    <t>Ernährungs-
handwerk</t>
  </si>
  <si>
    <t>Qualifizierte kauf-
männische Berufe</t>
  </si>
  <si>
    <t>Mathematisch-
technische/r 
Software-
entwickler/in</t>
  </si>
  <si>
    <t>Informations- und 
Telekom-
munikations-systemkaufmann/ 
-kauffrau</t>
  </si>
  <si>
    <t>Fach-
informatiker/in 
FR Anwendungs-
entwicklung</t>
  </si>
  <si>
    <t>Fach-
informatiker/in 
FR Systemintegration</t>
  </si>
  <si>
    <t>Erziehungs- und Kinderpflegeberufe</t>
  </si>
  <si>
    <r>
      <rPr>
        <vertAlign val="superscript"/>
        <sz val="8.5"/>
        <rFont val="Arial"/>
        <family val="2"/>
      </rPr>
      <t>1)</t>
    </r>
    <r>
      <rPr>
        <sz val="8.5"/>
        <rFont val="Arial"/>
        <family val="2"/>
      </rPr>
      <t xml:space="preserve"> Die Berufe des Gesundheitswesens setzen sich zusammen aus den Pflegeberufen (Gesundheits- und Krankenpflegeberufe), den Therapeutischen Berufen (Physiotherapeut/innen) und den Medizinisch- und Pharmazeutisch-technischen Assistenzberufen.</t>
    </r>
  </si>
  <si>
    <t>Medizinisch- und Pharmazeutisch-technische Assistenzberufe</t>
  </si>
  <si>
    <t>Fremdsprachenkorrespondent/innen, Übersetzung</t>
  </si>
  <si>
    <t>Daten-
verarbeitung, Informatik</t>
  </si>
  <si>
    <t>Sonstige 
Dienst-
leistungs-
berufe</t>
  </si>
  <si>
    <t>Kauf-
männische 
Dienst-
leistungen</t>
  </si>
  <si>
    <t>Quelle: Statistische Ämter des Bundes und der Länder, Schulstatistik, Berufsbildungsstatistik, eigene Berechnungen</t>
  </si>
  <si>
    <t>Land-, Tier-, Forst-
wirtschaft, Gartenbau</t>
  </si>
  <si>
    <t>Gastronomie, 
Haus-
wirtschaft</t>
  </si>
  <si>
    <t>Sozial-, 
Heil-
pädagogik 
u. a.</t>
  </si>
  <si>
    <t>* Aus Datenschutzgründen sind alle Daten (Absolutwerte) zu Fortbildungs- und Meisterprüfungen jeweils auf ein Vielfaches von 3 gerundet; die Werte für "Insgesamt" können deshalb von der Summe der Einzelwerte abweichen.</t>
  </si>
  <si>
    <t>Tab. E5-7web: Erwerbsstatus nach höchstem beruflichem Abschlussniveau, Alter und Geschlecht*</t>
  </si>
  <si>
    <t>Tab. E5-7web: Erwerbsstatus nach höchstem beruflichem Abschlussniveau, Alter und Geschlecht</t>
  </si>
  <si>
    <t>Tab. E5-8web: Erwerbsstatus nach höchstem beruflichem Abschlussniveau, Alter und Migrationshintergrund</t>
  </si>
  <si>
    <t>Tab. E5-8web: Erwerbsstatus nach höchstem beruflichem Abschlussniveau, Alter und Migrationshintergrund*</t>
  </si>
  <si>
    <t>In Vollzeitbeschäftigung</t>
  </si>
  <si>
    <t>Anzahl in Tsd.</t>
  </si>
  <si>
    <t>Erwerbstätige</t>
  </si>
  <si>
    <t>Selbst 
zuge-
wandert</t>
  </si>
  <si>
    <t>In Teilzeitbeschäftigung</t>
  </si>
  <si>
    <t>Ohne 
Migrations-
hintergrund</t>
  </si>
  <si>
    <t>Davon nach Erwerbsstatus</t>
  </si>
  <si>
    <t>Davon Erwerbstätige im Alter von 30 bis unter 35 Jahren</t>
  </si>
  <si>
    <t>Davon Erwerbstätige im Alter von 25 bis unter 30 Jahren</t>
  </si>
  <si>
    <t>* Die nach der Klassifizierung der Berufe (KldB 2010) erfassten Berufe werden 4 Anforderungsniveaus zugeordnet: (1) Helfer- und Anlerntätigkeiten, (2) fachlich ausgerichtete Tätigkeiten, für die in der Regel eine Berufsausbildung vorausgesetzt wird, (3) komplexe Spezialistentätigkeiten, die üblicherweise einen Tertiärabschluss der ISCED-Stufen 5 oder 6 voraussetzen (in Deutschland z. B. Meisterabschluss, anderer Fortbildungsabschluss, Bachelor oder FH-Diplom) sowie (4) hoch komplexe Tätigkeiten, die einen universitären Abschluss der ISCED-Stufen 7 oder 8 erfordern (in Deutschland: Master-, Diplom- oder Magisterabschluss, Staatsexamen, Promotion).</t>
  </si>
  <si>
    <t>Nicht 
selbst 
zugewandert</t>
  </si>
  <si>
    <t>Nicht 
selbst zugewandert</t>
  </si>
  <si>
    <t>* Die nach der Klassifizierung der Berufe (KldB 2010) erfassten Berufe werden vier Anforderungsniveaus zugeordnet: (1) Helfer- und Anlerntätigkeiten, (2) fachlich ausgerichtete Tätigkeiten, für die in der Regel eine Berufsausbildung vorausgesetzt wird, (3) komplexe Spezialistentätigkeiten, die üblicherweise einen Tertiärabschluss der ISCED-Stufen 5 oder 6 voraussetzen (in Deutschland z. B. Meisterabschluss, anderer Fortbildungsabschluss, Bachelor oder FH-Diplom) sowie (4) hoch komplexe Tätigkeiten, die einen universitären Abschluss der ISCED-Stufen 7 oder 8 erfordern (in Deutschland: Master-, Diplom- oder Magisterabschluss, Staatsexamen, Promotion).</t>
  </si>
  <si>
    <t>Quelle: Bildung auf einen Blick, 2019, OECD-Indikatoren, eigene Darstellung</t>
  </si>
  <si>
    <t>Tab. E5-11web: Beschäftigungs- und Erwerbslosenquote 24- bis 34-Jähriger mit einem Abschluss nach Sekundarbereich II bzw. postsekundärem, nicht tertiärem Abschluss (ISCED 3 und 4) nach ausgewählten Staaten (in %)</t>
  </si>
  <si>
    <t>OECD-Staaten</t>
  </si>
  <si>
    <t>Klicken Sie auf den unten stehenden Link oder auf den Reiter am unteren Bildschirmrand, um eine gewünschte Tabelle aufzurufen!</t>
  </si>
  <si>
    <t>-</t>
  </si>
  <si>
    <t>Darunter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</si>
</sst>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 ;\-#,##0\ "/>
    <numFmt numFmtId="166" formatCode="#,##0.0_ ;\-#,##0.0\ "/>
  </numFmts>
  <fonts count="3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8.5"/>
      <color rgb="FF000000"/>
      <name val="Arial"/>
      <family val="2"/>
    </font>
    <font>
      <sz val="8.5"/>
      <color theme="1"/>
      <name val="Arial"/>
      <family val="2"/>
    </font>
    <font>
      <sz val="11"/>
      <color rgb="FFFF0000"/>
      <name val="Calibri"/>
      <family val="2"/>
      <scheme val="minor"/>
    </font>
    <font>
      <vertAlign val="superscript"/>
      <sz val="8.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Symbol"/>
      <family val="1"/>
    </font>
    <font>
      <sz val="10"/>
      <color rgb="FF0563C1"/>
      <name val="Arial"/>
      <family val="2"/>
    </font>
    <font>
      <u/>
      <sz val="10"/>
      <color rgb="FF0563C1"/>
      <name val="Arial"/>
      <family val="2"/>
    </font>
    <font>
      <sz val="10"/>
      <color rgb="FF0563C1"/>
      <name val="Calibri"/>
      <family val="2"/>
      <scheme val="minor"/>
    </font>
    <font>
      <b/>
      <sz val="8.5"/>
      <color theme="1"/>
      <name val="Arial"/>
      <family val="2"/>
    </font>
    <font>
      <b/>
      <sz val="8.5"/>
      <color theme="1"/>
      <name val="Wingdings"/>
      <charset val="2"/>
    </font>
    <font>
      <sz val="11"/>
      <color rgb="FF0563C1"/>
      <name val="Calibri"/>
      <family val="2"/>
      <scheme val="minor"/>
    </font>
    <font>
      <sz val="9"/>
      <color indexed="8"/>
      <name val="Symbol"/>
      <family val="1"/>
      <charset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42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indexed="42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D9F1"/>
      </patternFill>
    </fill>
    <fill>
      <patternFill patternType="solid">
        <fgColor rgb="FFEEECE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9" fillId="0" borderId="0"/>
    <xf numFmtId="0" fontId="21" fillId="0" borderId="0" applyNumberFormat="0" applyFill="0" applyBorder="0" applyAlignment="0" applyProtection="0"/>
  </cellStyleXfs>
  <cellXfs count="322">
    <xf numFmtId="0" fontId="0" fillId="0" borderId="0" xfId="0"/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13" fillId="5" borderId="7" xfId="3" applyNumberFormat="1" applyFont="1" applyFill="1" applyBorder="1" applyAlignment="1">
      <alignment horizontal="center" vertical="center"/>
    </xf>
    <xf numFmtId="164" fontId="13" fillId="5" borderId="7" xfId="3" applyNumberFormat="1" applyFont="1" applyFill="1" applyBorder="1" applyAlignment="1">
      <alignment horizontal="center" vertical="center" wrapText="1"/>
    </xf>
    <xf numFmtId="164" fontId="13" fillId="5" borderId="16" xfId="3" applyNumberFormat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5" xfId="1" applyFont="1" applyFill="1" applyBorder="1" applyAlignment="1">
      <alignment horizontal="center" vertical="center" wrapText="1"/>
    </xf>
    <xf numFmtId="3" fontId="13" fillId="5" borderId="21" xfId="3" applyNumberFormat="1" applyFont="1" applyFill="1" applyBorder="1" applyAlignment="1">
      <alignment horizontal="right" vertical="center" indent="1"/>
    </xf>
    <xf numFmtId="165" fontId="2" fillId="3" borderId="25" xfId="0" applyNumberFormat="1" applyFont="1" applyFill="1" applyBorder="1" applyAlignment="1" applyProtection="1">
      <alignment horizontal="right" vertical="center" indent="1"/>
    </xf>
    <xf numFmtId="3" fontId="2" fillId="3" borderId="5" xfId="0" applyNumberFormat="1" applyFont="1" applyFill="1" applyBorder="1" applyAlignment="1" applyProtection="1">
      <alignment horizontal="right" vertical="center" indent="1"/>
    </xf>
    <xf numFmtId="3" fontId="2" fillId="3" borderId="6" xfId="0" applyNumberFormat="1" applyFont="1" applyFill="1" applyBorder="1" applyAlignment="1" applyProtection="1">
      <alignment horizontal="right" vertical="center" indent="1"/>
    </xf>
    <xf numFmtId="164" fontId="2" fillId="3" borderId="5" xfId="0" applyNumberFormat="1" applyFont="1" applyFill="1" applyBorder="1" applyAlignment="1" applyProtection="1">
      <alignment horizontal="right" vertical="center" indent="1"/>
    </xf>
    <xf numFmtId="164" fontId="2" fillId="3" borderId="6" xfId="0" applyNumberFormat="1" applyFont="1" applyFill="1" applyBorder="1" applyAlignment="1" applyProtection="1">
      <alignment horizontal="right" vertical="center" indent="1"/>
    </xf>
    <xf numFmtId="165" fontId="2" fillId="3" borderId="21" xfId="2" applyNumberFormat="1" applyFont="1" applyFill="1" applyBorder="1" applyAlignment="1">
      <alignment horizontal="right" vertical="center" indent="1" readingOrder="1"/>
    </xf>
    <xf numFmtId="165" fontId="2" fillId="3" borderId="29" xfId="2" applyNumberFormat="1" applyFont="1" applyFill="1" applyBorder="1" applyAlignment="1">
      <alignment horizontal="right" vertical="center" indent="1" readingOrder="1"/>
    </xf>
    <xf numFmtId="3" fontId="8" fillId="3" borderId="25" xfId="0" applyNumberFormat="1" applyFont="1" applyFill="1" applyBorder="1" applyAlignment="1">
      <alignment horizontal="right" vertical="center" indent="1"/>
    </xf>
    <xf numFmtId="3" fontId="8" fillId="3" borderId="29" xfId="0" applyNumberFormat="1" applyFont="1" applyFill="1" applyBorder="1" applyAlignment="1">
      <alignment horizontal="right" vertical="center" indent="1"/>
    </xf>
    <xf numFmtId="0" fontId="8" fillId="3" borderId="30" xfId="0" applyFont="1" applyFill="1" applyBorder="1" applyAlignment="1">
      <alignment horizontal="left" vertical="center" wrapText="1" indent="1"/>
    </xf>
    <xf numFmtId="0" fontId="8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8" fillId="3" borderId="36" xfId="0" applyNumberFormat="1" applyFont="1" applyFill="1" applyBorder="1" applyAlignment="1">
      <alignment horizontal="right" vertical="center" indent="1"/>
    </xf>
    <xf numFmtId="0" fontId="12" fillId="5" borderId="37" xfId="5" applyFont="1" applyFill="1" applyBorder="1" applyAlignment="1">
      <alignment horizontal="left" vertical="center"/>
    </xf>
    <xf numFmtId="3" fontId="2" fillId="3" borderId="29" xfId="0" applyNumberFormat="1" applyFont="1" applyFill="1" applyBorder="1" applyAlignment="1" applyProtection="1">
      <alignment horizontal="right" vertical="center" indent="1"/>
    </xf>
    <xf numFmtId="164" fontId="2" fillId="3" borderId="29" xfId="0" applyNumberFormat="1" applyFont="1" applyFill="1" applyBorder="1" applyAlignment="1" applyProtection="1">
      <alignment horizontal="right" vertical="center" inden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6" fontId="2" fillId="3" borderId="21" xfId="2" applyNumberFormat="1" applyFont="1" applyFill="1" applyBorder="1" applyAlignment="1">
      <alignment horizontal="right" vertical="center" indent="1" readingOrder="1"/>
    </xf>
    <xf numFmtId="166" fontId="2" fillId="3" borderId="29" xfId="2" applyNumberFormat="1" applyFont="1" applyFill="1" applyBorder="1" applyAlignment="1">
      <alignment horizontal="right" vertical="center" indent="1" readingOrder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165" fontId="2" fillId="10" borderId="25" xfId="2" applyNumberFormat="1" applyFont="1" applyFill="1" applyBorder="1" applyAlignment="1">
      <alignment horizontal="right" vertical="center" indent="1"/>
    </xf>
    <xf numFmtId="3" fontId="2" fillId="10" borderId="4" xfId="2" applyNumberFormat="1" applyFont="1" applyFill="1" applyBorder="1" applyAlignment="1">
      <alignment horizontal="right" vertical="center" indent="1"/>
    </xf>
    <xf numFmtId="3" fontId="2" fillId="10" borderId="0" xfId="2" applyNumberFormat="1" applyFont="1" applyFill="1" applyBorder="1" applyAlignment="1">
      <alignment horizontal="right" vertical="center" indent="1"/>
    </xf>
    <xf numFmtId="3" fontId="2" fillId="10" borderId="29" xfId="2" applyNumberFormat="1" applyFont="1" applyFill="1" applyBorder="1" applyAlignment="1">
      <alignment horizontal="right" vertical="center" indent="1"/>
    </xf>
    <xf numFmtId="164" fontId="2" fillId="10" borderId="4" xfId="2" applyNumberFormat="1" applyFont="1" applyFill="1" applyBorder="1" applyAlignment="1">
      <alignment horizontal="right" vertical="center" indent="1"/>
    </xf>
    <xf numFmtId="164" fontId="2" fillId="10" borderId="0" xfId="2" applyNumberFormat="1" applyFont="1" applyFill="1" applyBorder="1" applyAlignment="1">
      <alignment horizontal="right" vertical="center" indent="1"/>
    </xf>
    <xf numFmtId="164" fontId="2" fillId="10" borderId="29" xfId="2" applyNumberFormat="1" applyFont="1" applyFill="1" applyBorder="1" applyAlignment="1">
      <alignment horizontal="right" vertical="center" indent="1"/>
    </xf>
    <xf numFmtId="164" fontId="2" fillId="10" borderId="23" xfId="2" applyNumberFormat="1" applyFont="1" applyFill="1" applyBorder="1" applyAlignment="1">
      <alignment horizontal="right" vertical="center" indent="1"/>
    </xf>
    <xf numFmtId="164" fontId="2" fillId="10" borderId="1" xfId="2" applyNumberFormat="1" applyFont="1" applyFill="1" applyBorder="1" applyAlignment="1">
      <alignment horizontal="right" vertical="center" indent="1"/>
    </xf>
    <xf numFmtId="164" fontId="2" fillId="10" borderId="31" xfId="2" applyNumberFormat="1" applyFont="1" applyFill="1" applyBorder="1" applyAlignment="1">
      <alignment horizontal="right" vertical="center" indent="1"/>
    </xf>
    <xf numFmtId="3" fontId="13" fillId="10" borderId="21" xfId="3" applyNumberFormat="1" applyFont="1" applyFill="1" applyBorder="1" applyAlignment="1">
      <alignment horizontal="right" vertical="center" indent="1"/>
    </xf>
    <xf numFmtId="3" fontId="13" fillId="10" borderId="24" xfId="3" applyNumberFormat="1" applyFont="1" applyFill="1" applyBorder="1" applyAlignment="1">
      <alignment horizontal="right" vertical="center" indent="1"/>
    </xf>
    <xf numFmtId="165" fontId="2" fillId="10" borderId="21" xfId="0" applyNumberFormat="1" applyFont="1" applyFill="1" applyBorder="1" applyAlignment="1">
      <alignment horizontal="right" vertical="center" indent="1" readingOrder="1"/>
    </xf>
    <xf numFmtId="165" fontId="2" fillId="10" borderId="29" xfId="0" applyNumberFormat="1" applyFont="1" applyFill="1" applyBorder="1" applyAlignment="1">
      <alignment horizontal="right" vertical="center" indent="1" readingOrder="1"/>
    </xf>
    <xf numFmtId="165" fontId="2" fillId="10" borderId="18" xfId="0" applyNumberFormat="1" applyFont="1" applyFill="1" applyBorder="1" applyAlignment="1">
      <alignment horizontal="right" vertical="center" indent="1" readingOrder="1"/>
    </xf>
    <xf numFmtId="165" fontId="2" fillId="10" borderId="31" xfId="0" applyNumberFormat="1" applyFont="1" applyFill="1" applyBorder="1" applyAlignment="1">
      <alignment horizontal="right" vertical="center" indent="1" readingOrder="1"/>
    </xf>
    <xf numFmtId="166" fontId="2" fillId="10" borderId="21" xfId="0" applyNumberFormat="1" applyFont="1" applyFill="1" applyBorder="1" applyAlignment="1">
      <alignment horizontal="right" vertical="center" indent="1" readingOrder="1"/>
    </xf>
    <xf numFmtId="166" fontId="2" fillId="10" borderId="29" xfId="0" applyNumberFormat="1" applyFont="1" applyFill="1" applyBorder="1" applyAlignment="1">
      <alignment horizontal="right" vertical="center" indent="1" readingOrder="1"/>
    </xf>
    <xf numFmtId="166" fontId="2" fillId="10" borderId="18" xfId="0" applyNumberFormat="1" applyFont="1" applyFill="1" applyBorder="1" applyAlignment="1">
      <alignment horizontal="right" vertical="center" indent="1" readingOrder="1"/>
    </xf>
    <xf numFmtId="166" fontId="2" fillId="10" borderId="31" xfId="0" applyNumberFormat="1" applyFont="1" applyFill="1" applyBorder="1" applyAlignment="1">
      <alignment horizontal="right" vertical="center" indent="1" readingOrder="1"/>
    </xf>
    <xf numFmtId="3" fontId="8" fillId="10" borderId="25" xfId="0" applyNumberFormat="1" applyFont="1" applyFill="1" applyBorder="1" applyAlignment="1">
      <alignment horizontal="right" vertical="center" indent="1"/>
    </xf>
    <xf numFmtId="3" fontId="8" fillId="3" borderId="47" xfId="0" applyNumberFormat="1" applyFont="1" applyFill="1" applyBorder="1" applyAlignment="1">
      <alignment horizontal="right" vertical="center" indent="1"/>
    </xf>
    <xf numFmtId="0" fontId="8" fillId="10" borderId="30" xfId="0" applyFont="1" applyFill="1" applyBorder="1"/>
    <xf numFmtId="164" fontId="8" fillId="10" borderId="36" xfId="0" applyNumberFormat="1" applyFont="1" applyFill="1" applyBorder="1" applyAlignment="1">
      <alignment horizontal="right" vertical="center" indent="1"/>
    </xf>
    <xf numFmtId="3" fontId="8" fillId="10" borderId="29" xfId="0" applyNumberFormat="1" applyFont="1" applyFill="1" applyBorder="1" applyAlignment="1">
      <alignment horizontal="right" vertical="center" indent="1"/>
    </xf>
    <xf numFmtId="0" fontId="8" fillId="10" borderId="30" xfId="0" applyFont="1" applyFill="1" applyBorder="1" applyAlignment="1">
      <alignment horizontal="left" vertical="center" wrapText="1" indent="1"/>
    </xf>
    <xf numFmtId="0" fontId="8" fillId="10" borderId="37" xfId="0" applyFont="1" applyFill="1" applyBorder="1" applyAlignment="1">
      <alignment horizontal="left" vertical="center" wrapText="1" indent="1"/>
    </xf>
    <xf numFmtId="0" fontId="8" fillId="3" borderId="37" xfId="0" applyFont="1" applyFill="1" applyBorder="1" applyAlignment="1">
      <alignment horizontal="left" vertical="center" wrapText="1" indent="1"/>
    </xf>
    <xf numFmtId="0" fontId="12" fillId="10" borderId="37" xfId="5" applyFont="1" applyFill="1" applyBorder="1" applyAlignment="1">
      <alignment horizontal="left" vertical="center"/>
    </xf>
    <xf numFmtId="0" fontId="12" fillId="10" borderId="32" xfId="5" applyFont="1" applyFill="1" applyBorder="1" applyAlignment="1">
      <alignment horizontal="left" vertical="center"/>
    </xf>
    <xf numFmtId="0" fontId="18" fillId="10" borderId="0" xfId="0" applyFont="1" applyFill="1"/>
    <xf numFmtId="0" fontId="0" fillId="10" borderId="0" xfId="0" applyFill="1"/>
    <xf numFmtId="0" fontId="20" fillId="10" borderId="0" xfId="8" applyFont="1" applyFill="1" applyBorder="1"/>
    <xf numFmtId="0" fontId="5" fillId="10" borderId="0" xfId="8" applyFont="1" applyFill="1" applyAlignment="1">
      <alignment horizontal="left" wrapText="1"/>
    </xf>
    <xf numFmtId="0" fontId="6" fillId="10" borderId="0" xfId="0" applyFont="1" applyFill="1"/>
    <xf numFmtId="0" fontId="2" fillId="9" borderId="30" xfId="0" applyFont="1" applyFill="1" applyBorder="1" applyAlignment="1">
      <alignment horizontal="left" vertical="center" wrapText="1" indent="1"/>
    </xf>
    <xf numFmtId="0" fontId="2" fillId="10" borderId="0" xfId="0" applyFont="1" applyFill="1" applyAlignment="1">
      <alignment horizontal="left" vertical="center"/>
    </xf>
    <xf numFmtId="0" fontId="2" fillId="3" borderId="30" xfId="0" applyFont="1" applyFill="1" applyBorder="1" applyAlignment="1">
      <alignment horizontal="left" vertical="center" wrapText="1" indent="1"/>
    </xf>
    <xf numFmtId="0" fontId="2" fillId="10" borderId="30" xfId="0" applyFont="1" applyFill="1" applyBorder="1" applyAlignment="1">
      <alignment horizontal="left" vertical="center" indent="1"/>
    </xf>
    <xf numFmtId="0" fontId="2" fillId="10" borderId="30" xfId="0" applyFont="1" applyFill="1" applyBorder="1" applyAlignment="1">
      <alignment horizontal="left" vertical="center" indent="2"/>
    </xf>
    <xf numFmtId="0" fontId="2" fillId="9" borderId="30" xfId="0" applyFont="1" applyFill="1" applyBorder="1" applyAlignment="1">
      <alignment horizontal="left" vertical="center" wrapText="1" indent="2"/>
    </xf>
    <xf numFmtId="0" fontId="2" fillId="9" borderId="30" xfId="0" applyFont="1" applyFill="1" applyBorder="1" applyAlignment="1">
      <alignment horizontal="left" vertical="center" wrapText="1"/>
    </xf>
    <xf numFmtId="0" fontId="2" fillId="10" borderId="32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left" vertical="center" wrapText="1"/>
    </xf>
    <xf numFmtId="0" fontId="0" fillId="10" borderId="0" xfId="0" applyFill="1" applyBorder="1"/>
    <xf numFmtId="0" fontId="15" fillId="10" borderId="0" xfId="0" applyFont="1" applyFill="1"/>
    <xf numFmtId="0" fontId="23" fillId="10" borderId="0" xfId="0" applyFont="1" applyFill="1"/>
    <xf numFmtId="0" fontId="23" fillId="10" borderId="0" xfId="0" applyFont="1" applyFill="1" applyBorder="1"/>
    <xf numFmtId="165" fontId="0" fillId="10" borderId="0" xfId="0" applyNumberFormat="1" applyFill="1"/>
    <xf numFmtId="3" fontId="0" fillId="10" borderId="0" xfId="0" applyNumberFormat="1" applyFill="1"/>
    <xf numFmtId="3" fontId="0" fillId="10" borderId="0" xfId="0" applyNumberFormat="1" applyFill="1" applyBorder="1"/>
    <xf numFmtId="0" fontId="5" fillId="10" borderId="0" xfId="3" applyFill="1"/>
    <xf numFmtId="0" fontId="5" fillId="10" borderId="0" xfId="3" applyFill="1" applyBorder="1"/>
    <xf numFmtId="3" fontId="5" fillId="10" borderId="0" xfId="3" applyNumberFormat="1" applyFill="1"/>
    <xf numFmtId="0" fontId="7" fillId="10" borderId="0" xfId="0" applyFont="1" applyFill="1"/>
    <xf numFmtId="0" fontId="9" fillId="10" borderId="0" xfId="0" applyFont="1" applyFill="1" applyAlignment="1">
      <alignment horizontal="left" vertical="top" wrapText="1"/>
    </xf>
    <xf numFmtId="0" fontId="1" fillId="10" borderId="0" xfId="3" applyFont="1" applyFill="1" applyBorder="1" applyAlignment="1">
      <alignment wrapText="1"/>
    </xf>
    <xf numFmtId="3" fontId="16" fillId="10" borderId="0" xfId="0" applyNumberFormat="1" applyFont="1" applyFill="1"/>
    <xf numFmtId="0" fontId="9" fillId="10" borderId="0" xfId="6" applyFont="1" applyFill="1"/>
    <xf numFmtId="0" fontId="5" fillId="10" borderId="0" xfId="7" applyFill="1"/>
    <xf numFmtId="164" fontId="13" fillId="5" borderId="2" xfId="3" applyNumberFormat="1" applyFont="1" applyFill="1" applyBorder="1" applyAlignment="1">
      <alignment horizontal="center" vertical="center" wrapText="1"/>
    </xf>
    <xf numFmtId="0" fontId="8" fillId="10" borderId="39" xfId="0" applyFont="1" applyFill="1" applyBorder="1" applyAlignment="1">
      <alignment horizontal="left" vertical="center" wrapText="1" indent="1"/>
    </xf>
    <xf numFmtId="164" fontId="8" fillId="10" borderId="43" xfId="0" applyNumberFormat="1" applyFont="1" applyFill="1" applyBorder="1" applyAlignment="1">
      <alignment horizontal="right" vertical="center" indent="1"/>
    </xf>
    <xf numFmtId="3" fontId="8" fillId="10" borderId="47" xfId="0" applyNumberFormat="1" applyFont="1" applyFill="1" applyBorder="1" applyAlignment="1">
      <alignment horizontal="right" vertical="center" indent="1"/>
    </xf>
    <xf numFmtId="0" fontId="8" fillId="10" borderId="30" xfId="0" applyFont="1" applyFill="1" applyBorder="1" applyAlignment="1">
      <alignment horizontal="left" indent="1"/>
    </xf>
    <xf numFmtId="0" fontId="8" fillId="10" borderId="39" xfId="0" applyFont="1" applyFill="1" applyBorder="1" applyAlignment="1">
      <alignment horizontal="left" indent="1"/>
    </xf>
    <xf numFmtId="0" fontId="2" fillId="10" borderId="4" xfId="2" applyFont="1" applyFill="1" applyBorder="1" applyAlignment="1">
      <alignment horizontal="left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10" borderId="23" xfId="2" applyFont="1" applyFill="1" applyBorder="1" applyAlignment="1">
      <alignment horizontal="left"/>
    </xf>
    <xf numFmtId="0" fontId="12" fillId="10" borderId="15" xfId="5" applyFont="1" applyFill="1" applyBorder="1" applyAlignment="1">
      <alignment horizontal="left" vertical="center"/>
    </xf>
    <xf numFmtId="0" fontId="12" fillId="5" borderId="22" xfId="5" applyFont="1" applyFill="1" applyBorder="1" applyAlignment="1">
      <alignment horizontal="left" vertical="center"/>
    </xf>
    <xf numFmtId="0" fontId="12" fillId="10" borderId="22" xfId="5" applyFont="1" applyFill="1" applyBorder="1" applyAlignment="1">
      <alignment horizontal="left" vertical="center"/>
    </xf>
    <xf numFmtId="0" fontId="12" fillId="10" borderId="0" xfId="5" applyFont="1" applyFill="1" applyAlignment="1">
      <alignment horizontal="left" vertical="center"/>
    </xf>
    <xf numFmtId="0" fontId="12" fillId="5" borderId="0" xfId="5" applyFont="1" applyFill="1" applyAlignment="1">
      <alignment horizontal="left" vertical="center"/>
    </xf>
    <xf numFmtId="0" fontId="12" fillId="10" borderId="23" xfId="5" applyFont="1" applyFill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46" xfId="0" applyFont="1" applyFill="1" applyBorder="1" applyAlignment="1">
      <alignment horizontal="left" vertical="center"/>
    </xf>
    <xf numFmtId="0" fontId="2" fillId="10" borderId="10" xfId="4" applyFont="1" applyFill="1" applyBorder="1" applyAlignment="1">
      <alignment horizontal="left" vertical="center"/>
    </xf>
    <xf numFmtId="0" fontId="2" fillId="4" borderId="10" xfId="4" applyFont="1" applyFill="1" applyBorder="1" applyAlignment="1">
      <alignment horizontal="left" vertical="center"/>
    </xf>
    <xf numFmtId="0" fontId="2" fillId="4" borderId="12" xfId="4" applyFont="1" applyFill="1" applyBorder="1" applyAlignment="1">
      <alignment horizontal="left" vertical="center"/>
    </xf>
    <xf numFmtId="0" fontId="4" fillId="3" borderId="29" xfId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10" borderId="0" xfId="0" applyFont="1" applyFill="1"/>
    <xf numFmtId="0" fontId="5" fillId="10" borderId="0" xfId="8" applyFont="1" applyFill="1" applyBorder="1"/>
    <xf numFmtId="0" fontId="24" fillId="10" borderId="0" xfId="0" applyFont="1" applyFill="1"/>
    <xf numFmtId="0" fontId="5" fillId="10" borderId="0" xfId="8" applyFont="1" applyFill="1" applyAlignment="1">
      <alignment horizontal="left"/>
    </xf>
    <xf numFmtId="0" fontId="25" fillId="10" borderId="0" xfId="8" applyFont="1" applyFill="1"/>
    <xf numFmtId="49" fontId="5" fillId="10" borderId="0" xfId="8" applyNumberFormat="1" applyFont="1" applyFill="1" applyAlignment="1">
      <alignment horizontal="left" indent="1"/>
    </xf>
    <xf numFmtId="0" fontId="25" fillId="10" borderId="0" xfId="8" applyFont="1" applyFill="1" applyBorder="1"/>
    <xf numFmtId="0" fontId="1" fillId="10" borderId="0" xfId="8" applyFont="1" applyFill="1" applyAlignment="1">
      <alignment horizontal="right"/>
    </xf>
    <xf numFmtId="0" fontId="5" fillId="10" borderId="0" xfId="8" applyFont="1" applyFill="1" applyAlignment="1">
      <alignment horizontal="right"/>
    </xf>
    <xf numFmtId="0" fontId="26" fillId="10" borderId="0" xfId="8" applyFont="1" applyFill="1" applyAlignment="1">
      <alignment horizontal="right"/>
    </xf>
    <xf numFmtId="0" fontId="5" fillId="10" borderId="0" xfId="8" applyFont="1" applyFill="1"/>
    <xf numFmtId="0" fontId="27" fillId="10" borderId="0" xfId="0" applyFont="1" applyFill="1"/>
    <xf numFmtId="0" fontId="29" fillId="10" borderId="0" xfId="0" applyFont="1" applyFill="1"/>
    <xf numFmtId="0" fontId="7" fillId="10" borderId="0" xfId="0" applyFont="1" applyFill="1" applyAlignment="1">
      <alignment wrapText="1"/>
    </xf>
    <xf numFmtId="0" fontId="22" fillId="10" borderId="0" xfId="9" applyFont="1" applyFill="1" applyAlignment="1">
      <alignment vertical="center"/>
    </xf>
    <xf numFmtId="0" fontId="15" fillId="10" borderId="0" xfId="0" applyFont="1" applyFill="1" applyAlignment="1">
      <alignment vertical="center" wrapText="1"/>
    </xf>
    <xf numFmtId="0" fontId="30" fillId="10" borderId="0" xfId="0" applyFont="1" applyFill="1" applyAlignment="1">
      <alignment vertical="center" wrapText="1"/>
    </xf>
    <xf numFmtId="0" fontId="24" fillId="10" borderId="0" xfId="0" applyFont="1" applyFill="1" applyAlignment="1">
      <alignment vertical="center"/>
    </xf>
    <xf numFmtId="0" fontId="32" fillId="10" borderId="0" xfId="0" applyFont="1" applyFill="1"/>
    <xf numFmtId="0" fontId="2" fillId="10" borderId="0" xfId="2" applyFont="1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7" borderId="26" xfId="0" applyFill="1" applyBorder="1"/>
    <xf numFmtId="3" fontId="13" fillId="10" borderId="21" xfId="3" applyNumberFormat="1" applyFont="1" applyFill="1" applyBorder="1" applyAlignment="1">
      <alignment horizontal="right" vertical="center" indent="4"/>
    </xf>
    <xf numFmtId="3" fontId="13" fillId="10" borderId="29" xfId="3" applyNumberFormat="1" applyFont="1" applyFill="1" applyBorder="1" applyAlignment="1">
      <alignment horizontal="right" vertical="center" indent="4"/>
    </xf>
    <xf numFmtId="3" fontId="13" fillId="10" borderId="25" xfId="3" applyNumberFormat="1" applyFont="1" applyFill="1" applyBorder="1" applyAlignment="1">
      <alignment horizontal="right" vertical="center" indent="4"/>
    </xf>
    <xf numFmtId="3" fontId="13" fillId="5" borderId="21" xfId="3" applyNumberFormat="1" applyFont="1" applyFill="1" applyBorder="1" applyAlignment="1">
      <alignment horizontal="right" vertical="center" indent="4"/>
    </xf>
    <xf numFmtId="3" fontId="13" fillId="5" borderId="29" xfId="3" applyNumberFormat="1" applyFont="1" applyFill="1" applyBorder="1" applyAlignment="1">
      <alignment horizontal="right" vertical="center" indent="4"/>
    </xf>
    <xf numFmtId="3" fontId="13" fillId="5" borderId="25" xfId="3" applyNumberFormat="1" applyFont="1" applyFill="1" applyBorder="1" applyAlignment="1">
      <alignment horizontal="right" vertical="center" indent="4"/>
    </xf>
    <xf numFmtId="3" fontId="13" fillId="10" borderId="24" xfId="3" applyNumberFormat="1" applyFont="1" applyFill="1" applyBorder="1" applyAlignment="1">
      <alignment horizontal="right" vertical="center" indent="4"/>
    </xf>
    <xf numFmtId="3" fontId="13" fillId="10" borderId="47" xfId="3" applyNumberFormat="1" applyFont="1" applyFill="1" applyBorder="1" applyAlignment="1">
      <alignment horizontal="right" vertical="center" indent="4"/>
    </xf>
    <xf numFmtId="3" fontId="13" fillId="10" borderId="19" xfId="3" applyNumberFormat="1" applyFont="1" applyFill="1" applyBorder="1" applyAlignment="1">
      <alignment horizontal="right" vertical="center" indent="4"/>
    </xf>
    <xf numFmtId="0" fontId="2" fillId="7" borderId="26" xfId="0" applyFont="1" applyFill="1" applyBorder="1" applyAlignment="1">
      <alignment horizontal="left"/>
    </xf>
    <xf numFmtId="3" fontId="8" fillId="10" borderId="25" xfId="0" applyNumberFormat="1" applyFont="1" applyFill="1" applyBorder="1" applyAlignment="1">
      <alignment horizontal="right" vertical="center" indent="2"/>
    </xf>
    <xf numFmtId="3" fontId="4" fillId="10" borderId="28" xfId="1" applyNumberFormat="1" applyFont="1" applyFill="1" applyBorder="1" applyAlignment="1">
      <alignment horizontal="right" vertical="center" indent="2"/>
    </xf>
    <xf numFmtId="3" fontId="8" fillId="3" borderId="25" xfId="0" applyNumberFormat="1" applyFont="1" applyFill="1" applyBorder="1" applyAlignment="1">
      <alignment horizontal="right" vertical="center" indent="2"/>
    </xf>
    <xf numFmtId="3" fontId="4" fillId="4" borderId="28" xfId="1" applyNumberFormat="1" applyFont="1" applyFill="1" applyBorder="1" applyAlignment="1">
      <alignment horizontal="right" vertical="center" indent="2"/>
    </xf>
    <xf numFmtId="3" fontId="8" fillId="3" borderId="29" xfId="0" applyNumberFormat="1" applyFont="1" applyFill="1" applyBorder="1" applyAlignment="1">
      <alignment horizontal="right" vertical="center" indent="2"/>
    </xf>
    <xf numFmtId="3" fontId="8" fillId="3" borderId="47" xfId="0" applyNumberFormat="1" applyFont="1" applyFill="1" applyBorder="1" applyAlignment="1">
      <alignment horizontal="right" vertical="center" indent="2"/>
    </xf>
    <xf numFmtId="3" fontId="4" fillId="4" borderId="48" xfId="1" applyNumberFormat="1" applyFont="1" applyFill="1" applyBorder="1" applyAlignment="1">
      <alignment horizontal="right" vertical="center" indent="2"/>
    </xf>
    <xf numFmtId="0" fontId="0" fillId="7" borderId="17" xfId="0" applyFill="1" applyBorder="1"/>
    <xf numFmtId="3" fontId="4" fillId="10" borderId="11" xfId="1" applyNumberFormat="1" applyFont="1" applyFill="1" applyBorder="1" applyAlignment="1">
      <alignment horizontal="right" vertical="center" indent="2"/>
    </xf>
    <xf numFmtId="3" fontId="4" fillId="4" borderId="11" xfId="1" applyNumberFormat="1" applyFont="1" applyFill="1" applyBorder="1" applyAlignment="1">
      <alignment horizontal="right" vertical="center" indent="2"/>
    </xf>
    <xf numFmtId="3" fontId="4" fillId="4" borderId="13" xfId="1" applyNumberFormat="1" applyFont="1" applyFill="1" applyBorder="1" applyAlignment="1">
      <alignment horizontal="right" vertical="center" indent="2"/>
    </xf>
    <xf numFmtId="3" fontId="4" fillId="4" borderId="14" xfId="1" applyNumberFormat="1" applyFont="1" applyFill="1" applyBorder="1" applyAlignment="1">
      <alignment horizontal="right" vertical="center" indent="2"/>
    </xf>
    <xf numFmtId="164" fontId="4" fillId="4" borderId="11" xfId="1" applyNumberFormat="1" applyFont="1" applyFill="1" applyBorder="1" applyAlignment="1">
      <alignment horizontal="right" vertical="center" indent="2"/>
    </xf>
    <xf numFmtId="164" fontId="4" fillId="4" borderId="28" xfId="1" applyNumberFormat="1" applyFont="1" applyFill="1" applyBorder="1" applyAlignment="1">
      <alignment horizontal="right" vertical="center" indent="2"/>
    </xf>
    <xf numFmtId="164" fontId="4" fillId="10" borderId="11" xfId="1" applyNumberFormat="1" applyFont="1" applyFill="1" applyBorder="1" applyAlignment="1">
      <alignment horizontal="right" vertical="center" indent="2"/>
    </xf>
    <xf numFmtId="164" fontId="4" fillId="10" borderId="28" xfId="1" applyNumberFormat="1" applyFont="1" applyFill="1" applyBorder="1" applyAlignment="1">
      <alignment horizontal="right" vertical="center" indent="2"/>
    </xf>
    <xf numFmtId="164" fontId="4" fillId="4" borderId="13" xfId="1" applyNumberFormat="1" applyFont="1" applyFill="1" applyBorder="1" applyAlignment="1">
      <alignment horizontal="right" vertical="center" indent="2"/>
    </xf>
    <xf numFmtId="164" fontId="4" fillId="4" borderId="14" xfId="1" applyNumberFormat="1" applyFont="1" applyFill="1" applyBorder="1" applyAlignment="1">
      <alignment horizontal="right" vertical="center" indent="2"/>
    </xf>
    <xf numFmtId="0" fontId="8" fillId="3" borderId="47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64" fontId="0" fillId="10" borderId="0" xfId="0" applyNumberFormat="1" applyFill="1" applyBorder="1"/>
    <xf numFmtId="3" fontId="8" fillId="10" borderId="29" xfId="0" applyNumberFormat="1" applyFont="1" applyFill="1" applyBorder="1" applyAlignment="1">
      <alignment horizontal="right" vertical="center" indent="2"/>
    </xf>
    <xf numFmtId="164" fontId="8" fillId="10" borderId="36" xfId="0" applyNumberFormat="1" applyFont="1" applyFill="1" applyBorder="1" applyAlignment="1">
      <alignment horizontal="right" vertical="center" indent="2"/>
    </xf>
    <xf numFmtId="164" fontId="8" fillId="10" borderId="29" xfId="0" applyNumberFormat="1" applyFont="1" applyFill="1" applyBorder="1" applyAlignment="1">
      <alignment horizontal="right" vertical="center" indent="2"/>
    </xf>
    <xf numFmtId="164" fontId="8" fillId="3" borderId="36" xfId="0" applyNumberFormat="1" applyFont="1" applyFill="1" applyBorder="1" applyAlignment="1">
      <alignment horizontal="right" vertical="center" indent="2"/>
    </xf>
    <xf numFmtId="164" fontId="8" fillId="3" borderId="29" xfId="0" applyNumberFormat="1" applyFont="1" applyFill="1" applyBorder="1" applyAlignment="1">
      <alignment horizontal="right" vertical="center" indent="2"/>
    </xf>
    <xf numFmtId="3" fontId="8" fillId="10" borderId="47" xfId="0" applyNumberFormat="1" applyFont="1" applyFill="1" applyBorder="1" applyAlignment="1">
      <alignment horizontal="right" vertical="center" indent="2"/>
    </xf>
    <xf numFmtId="164" fontId="8" fillId="10" borderId="43" xfId="0" applyNumberFormat="1" applyFont="1" applyFill="1" applyBorder="1" applyAlignment="1">
      <alignment horizontal="right" vertical="center" indent="2"/>
    </xf>
    <xf numFmtId="164" fontId="8" fillId="10" borderId="47" xfId="0" applyNumberFormat="1" applyFont="1" applyFill="1" applyBorder="1" applyAlignment="1">
      <alignment horizontal="right" vertical="center" indent="2"/>
    </xf>
    <xf numFmtId="0" fontId="9" fillId="10" borderId="45" xfId="0" applyFont="1" applyFill="1" applyBorder="1" applyAlignment="1"/>
    <xf numFmtId="0" fontId="9" fillId="10" borderId="53" xfId="0" applyFont="1" applyFill="1" applyBorder="1" applyAlignment="1"/>
    <xf numFmtId="0" fontId="9" fillId="10" borderId="0" xfId="0" applyFont="1" applyFill="1" applyBorder="1" applyAlignment="1"/>
    <xf numFmtId="0" fontId="8" fillId="10" borderId="37" xfId="0" applyFont="1" applyFill="1" applyBorder="1" applyAlignment="1">
      <alignment vertical="center"/>
    </xf>
    <xf numFmtId="0" fontId="1" fillId="10" borderId="0" xfId="0" applyFont="1" applyFill="1" applyBorder="1" applyAlignment="1">
      <alignment horizontal="left" wrapText="1"/>
    </xf>
    <xf numFmtId="0" fontId="23" fillId="10" borderId="0" xfId="0" applyFont="1" applyFill="1" applyBorder="1" applyAlignment="1">
      <alignment vertical="center"/>
    </xf>
    <xf numFmtId="0" fontId="23" fillId="10" borderId="0" xfId="0" applyFont="1" applyFill="1" applyAlignment="1">
      <alignment vertical="center"/>
    </xf>
    <xf numFmtId="0" fontId="12" fillId="3" borderId="37" xfId="5" applyFont="1" applyFill="1" applyBorder="1" applyAlignment="1">
      <alignment horizontal="left" vertical="center"/>
    </xf>
    <xf numFmtId="0" fontId="12" fillId="11" borderId="33" xfId="5" applyFont="1" applyFill="1" applyBorder="1" applyAlignment="1">
      <alignment horizontal="left" vertical="center"/>
    </xf>
    <xf numFmtId="0" fontId="12" fillId="11" borderId="37" xfId="5" applyFont="1" applyFill="1" applyBorder="1" applyAlignment="1">
      <alignment horizontal="left" vertical="center"/>
    </xf>
    <xf numFmtId="3" fontId="13" fillId="11" borderId="35" xfId="3" applyNumberFormat="1" applyFont="1" applyFill="1" applyBorder="1" applyAlignment="1">
      <alignment horizontal="right" vertical="center" indent="6"/>
    </xf>
    <xf numFmtId="3" fontId="13" fillId="11" borderId="20" xfId="3" applyNumberFormat="1" applyFont="1" applyFill="1" applyBorder="1" applyAlignment="1">
      <alignment horizontal="right" vertical="center" indent="6"/>
    </xf>
    <xf numFmtId="3" fontId="13" fillId="5" borderId="36" xfId="3" applyNumberFormat="1" applyFont="1" applyFill="1" applyBorder="1" applyAlignment="1">
      <alignment horizontal="right" vertical="center" indent="6"/>
    </xf>
    <xf numFmtId="3" fontId="13" fillId="5" borderId="29" xfId="3" applyNumberFormat="1" applyFont="1" applyFill="1" applyBorder="1" applyAlignment="1">
      <alignment horizontal="right" vertical="center" indent="6"/>
    </xf>
    <xf numFmtId="3" fontId="13" fillId="10" borderId="36" xfId="3" applyNumberFormat="1" applyFont="1" applyFill="1" applyBorder="1" applyAlignment="1">
      <alignment horizontal="right" vertical="center" indent="6"/>
    </xf>
    <xf numFmtId="3" fontId="13" fillId="10" borderId="29" xfId="3" applyNumberFormat="1" applyFont="1" applyFill="1" applyBorder="1" applyAlignment="1">
      <alignment horizontal="right" vertical="center" indent="6"/>
    </xf>
    <xf numFmtId="3" fontId="13" fillId="11" borderId="36" xfId="3" applyNumberFormat="1" applyFont="1" applyFill="1" applyBorder="1" applyAlignment="1">
      <alignment horizontal="right" vertical="center" indent="6"/>
    </xf>
    <xf numFmtId="3" fontId="13" fillId="11" borderId="29" xfId="3" applyNumberFormat="1" applyFont="1" applyFill="1" applyBorder="1" applyAlignment="1">
      <alignment horizontal="right" vertical="center" indent="6"/>
    </xf>
    <xf numFmtId="3" fontId="13" fillId="3" borderId="36" xfId="3" applyNumberFormat="1" applyFont="1" applyFill="1" applyBorder="1" applyAlignment="1">
      <alignment horizontal="right" vertical="center" indent="6"/>
    </xf>
    <xf numFmtId="3" fontId="13" fillId="3" borderId="29" xfId="3" applyNumberFormat="1" applyFont="1" applyFill="1" applyBorder="1" applyAlignment="1">
      <alignment horizontal="right" vertical="center" indent="6"/>
    </xf>
    <xf numFmtId="3" fontId="13" fillId="10" borderId="18" xfId="3" applyNumberFormat="1" applyFont="1" applyFill="1" applyBorder="1" applyAlignment="1">
      <alignment horizontal="right" vertical="center" indent="6"/>
    </xf>
    <xf numFmtId="3" fontId="13" fillId="10" borderId="31" xfId="3" applyNumberFormat="1" applyFont="1" applyFill="1" applyBorder="1" applyAlignment="1">
      <alignment horizontal="right" vertical="center" indent="6"/>
    </xf>
    <xf numFmtId="0" fontId="6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3" fontId="33" fillId="4" borderId="28" xfId="1" applyNumberFormat="1" applyFont="1" applyFill="1" applyBorder="1" applyAlignment="1">
      <alignment horizontal="right" vertical="center" indent="2"/>
    </xf>
    <xf numFmtId="0" fontId="23" fillId="12" borderId="0" xfId="9" applyNumberFormat="1" applyFont="1" applyFill="1" applyAlignment="1">
      <alignment horizontal="left" vertical="center" wrapText="1"/>
    </xf>
    <xf numFmtId="0" fontId="5" fillId="10" borderId="0" xfId="3" applyFont="1" applyFill="1" applyAlignment="1">
      <alignment horizontal="left" vertical="center" wrapText="1"/>
    </xf>
    <xf numFmtId="0" fontId="28" fillId="10" borderId="0" xfId="9" applyFont="1" applyFill="1" applyAlignment="1">
      <alignment horizontal="left" vertical="center" wrapText="1"/>
    </xf>
    <xf numFmtId="0" fontId="28" fillId="10" borderId="0" xfId="9" applyFont="1" applyFill="1" applyAlignment="1">
      <alignment horizontal="left" vertical="center"/>
    </xf>
    <xf numFmtId="0" fontId="15" fillId="10" borderId="0" xfId="0" applyFont="1" applyFill="1" applyAlignment="1">
      <alignment horizontal="left" vertical="center" wrapText="1"/>
    </xf>
    <xf numFmtId="0" fontId="22" fillId="10" borderId="0" xfId="9" applyFont="1" applyFill="1" applyAlignment="1">
      <alignment horizontal="left" vertical="center"/>
    </xf>
    <xf numFmtId="0" fontId="7" fillId="10" borderId="0" xfId="0" applyFont="1" applyFill="1" applyAlignment="1">
      <alignment horizontal="left" wrapText="1"/>
    </xf>
    <xf numFmtId="0" fontId="30" fillId="10" borderId="0" xfId="0" applyFont="1" applyFill="1" applyAlignment="1">
      <alignment horizontal="right" vertical="center" wrapText="1"/>
    </xf>
    <xf numFmtId="0" fontId="1" fillId="10" borderId="46" xfId="0" applyFont="1" applyFill="1" applyBorder="1" applyAlignment="1">
      <alignment horizontal="left" wrapText="1"/>
    </xf>
    <xf numFmtId="0" fontId="15" fillId="10" borderId="45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1" fillId="10" borderId="46" xfId="3" applyFont="1" applyFill="1" applyBorder="1" applyAlignment="1">
      <alignment horizontal="left" wrapText="1"/>
    </xf>
    <xf numFmtId="0" fontId="14" fillId="0" borderId="45" xfId="3" applyFont="1" applyBorder="1" applyAlignment="1">
      <alignment horizontal="left" vertical="center" wrapText="1"/>
    </xf>
    <xf numFmtId="164" fontId="13" fillId="8" borderId="17" xfId="3" applyNumberFormat="1" applyFont="1" applyFill="1" applyBorder="1" applyAlignment="1">
      <alignment horizontal="center" vertical="center"/>
    </xf>
    <xf numFmtId="164" fontId="13" fillId="8" borderId="40" xfId="3" applyNumberFormat="1" applyFont="1" applyFill="1" applyBorder="1" applyAlignment="1">
      <alignment horizontal="center" vertical="center"/>
    </xf>
    <xf numFmtId="0" fontId="12" fillId="5" borderId="33" xfId="5" applyFont="1" applyFill="1" applyBorder="1" applyAlignment="1">
      <alignment horizontal="center" vertical="center" wrapText="1"/>
    </xf>
    <xf numFmtId="0" fontId="12" fillId="5" borderId="37" xfId="5" applyFont="1" applyFill="1" applyBorder="1" applyAlignment="1">
      <alignment horizontal="center" vertical="center" wrapText="1"/>
    </xf>
    <xf numFmtId="0" fontId="12" fillId="5" borderId="32" xfId="5" applyFont="1" applyFill="1" applyBorder="1" applyAlignment="1">
      <alignment horizontal="center" vertical="center" wrapText="1"/>
    </xf>
    <xf numFmtId="164" fontId="13" fillId="5" borderId="20" xfId="3" applyNumberFormat="1" applyFont="1" applyFill="1" applyBorder="1" applyAlignment="1">
      <alignment horizontal="center" vertical="center"/>
    </xf>
    <xf numFmtId="164" fontId="13" fillId="5" borderId="31" xfId="3" applyNumberFormat="1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0" fontId="12" fillId="3" borderId="40" xfId="3" applyFont="1" applyFill="1" applyBorder="1" applyAlignment="1">
      <alignment horizontal="center" vertical="center"/>
    </xf>
    <xf numFmtId="0" fontId="7" fillId="10" borderId="46" xfId="0" applyFont="1" applyFill="1" applyBorder="1" applyAlignment="1">
      <alignment horizontal="left"/>
    </xf>
    <xf numFmtId="0" fontId="9" fillId="10" borderId="0" xfId="0" applyFont="1" applyFill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9" fillId="10" borderId="45" xfId="0" applyFont="1" applyFill="1" applyBorder="1" applyAlignment="1">
      <alignment horizontal="left" vertical="center" wrapText="1"/>
    </xf>
    <xf numFmtId="0" fontId="9" fillId="10" borderId="0" xfId="6" applyFont="1" applyFill="1" applyAlignment="1">
      <alignment horizontal="left" vertical="center"/>
    </xf>
    <xf numFmtId="0" fontId="9" fillId="10" borderId="0" xfId="6" applyFont="1" applyFill="1" applyAlignment="1">
      <alignment horizontal="left" vertical="center" wrapText="1"/>
    </xf>
    <xf numFmtId="0" fontId="8" fillId="6" borderId="45" xfId="0" applyFont="1" applyFill="1" applyBorder="1" applyAlignment="1">
      <alignment horizontal="center" vertical="center"/>
    </xf>
    <xf numFmtId="0" fontId="2" fillId="6" borderId="45" xfId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4" fillId="3" borderId="34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10" borderId="0" xfId="6" applyFont="1" applyFill="1" applyAlignment="1">
      <alignment horizontal="left" vertical="top"/>
    </xf>
    <xf numFmtId="0" fontId="1" fillId="10" borderId="46" xfId="3" applyFont="1" applyFill="1" applyBorder="1" applyAlignment="1">
      <alignment horizontal="left" vertical="center" wrapText="1"/>
    </xf>
    <xf numFmtId="0" fontId="4" fillId="4" borderId="49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4" fillId="4" borderId="39" xfId="1" applyFont="1" applyFill="1" applyBorder="1" applyAlignment="1">
      <alignment horizontal="center" vertical="center" wrapText="1"/>
    </xf>
    <xf numFmtId="0" fontId="9" fillId="10" borderId="0" xfId="6" applyFont="1" applyFill="1" applyAlignment="1">
      <alignment horizontal="left" vertical="top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left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40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9" fillId="10" borderId="45" xfId="0" applyFont="1" applyFill="1" applyBorder="1" applyAlignment="1">
      <alignment vertical="center" wrapText="1"/>
    </xf>
    <xf numFmtId="0" fontId="9" fillId="10" borderId="53" xfId="0" applyFont="1" applyFill="1" applyBorder="1" applyAlignment="1">
      <alignment vertical="center" wrapText="1"/>
    </xf>
    <xf numFmtId="164" fontId="13" fillId="8" borderId="16" xfId="3" applyNumberFormat="1" applyFont="1" applyFill="1" applyBorder="1" applyAlignment="1">
      <alignment horizontal="center" vertical="center"/>
    </xf>
    <xf numFmtId="0" fontId="9" fillId="10" borderId="53" xfId="3" applyFont="1" applyFill="1" applyBorder="1" applyAlignment="1">
      <alignment horizontal="left" vertical="center"/>
    </xf>
    <xf numFmtId="0" fontId="20" fillId="10" borderId="0" xfId="8" applyFont="1" applyFill="1" applyAlignment="1">
      <alignment horizontal="left"/>
    </xf>
  </cellXfs>
  <cellStyles count="10">
    <cellStyle name="Link" xfId="9" builtinId="8"/>
    <cellStyle name="Standard" xfId="0" builtinId="0"/>
    <cellStyle name="Standard 12" xfId="7"/>
    <cellStyle name="Standard 2" xfId="3"/>
    <cellStyle name="Standard 2 3" xfId="5"/>
    <cellStyle name="Standard 3" xfId="6"/>
    <cellStyle name="Standard 4 2" xfId="2"/>
    <cellStyle name="Standard_E4_Ergebnisse" xfId="1"/>
    <cellStyle name="Standard_Schulabgänger_Zeitreihe 2" xfId="4"/>
    <cellStyle name="Standard_Tabellen_H2.3_HIS_gesamt_2012-06-12-1" xfId="8"/>
  </cellStyles>
  <dxfs count="0"/>
  <tableStyles count="0" defaultTableStyle="TableStyleMedium2" defaultPivotStyle="PivotStyleLight16"/>
  <colors>
    <mruColors>
      <color rgb="FFC5D9F1"/>
      <color rgb="FFBFBFBF"/>
      <color rgb="FF0000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'Tab. E5-2web'!$B$3</c:f>
              <c:strCache>
                <c:ptCount val="1"/>
                <c:pt idx="0">
                  <c:v>Bau- und Bauneben-gewerbe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E5-2web'!$B$5:$B$15</c:f>
              <c:numCache>
                <c:formatCode>#,##0</c:formatCode>
                <c:ptCount val="11"/>
                <c:pt idx="0">
                  <c:v>33720</c:v>
                </c:pt>
                <c:pt idx="1">
                  <c:v>35139</c:v>
                </c:pt>
                <c:pt idx="2">
                  <c:v>33486</c:v>
                </c:pt>
                <c:pt idx="3">
                  <c:v>33879</c:v>
                </c:pt>
                <c:pt idx="4">
                  <c:v>31524</c:v>
                </c:pt>
                <c:pt idx="5">
                  <c:v>31485</c:v>
                </c:pt>
                <c:pt idx="6">
                  <c:v>30114</c:v>
                </c:pt>
                <c:pt idx="7">
                  <c:v>28416</c:v>
                </c:pt>
                <c:pt idx="8">
                  <c:v>26877</c:v>
                </c:pt>
                <c:pt idx="9">
                  <c:v>26823</c:v>
                </c:pt>
                <c:pt idx="10">
                  <c:v>26223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C20-4F47-A877-E50187DEF1CD}"/>
            </c:ext>
          </c:extLst>
        </c:ser>
        <c:ser>
          <c:idx val="1"/>
          <c:order val="1"/>
          <c:tx>
            <c:strRef>
              <c:f>'Tab. E5-2web'!$C$3</c:f>
              <c:strCache>
                <c:ptCount val="1"/>
                <c:pt idx="0">
                  <c:v>Metall-
berufe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E5-2web'!$C$5:$C$15</c:f>
              <c:numCache>
                <c:formatCode>#,##0</c:formatCode>
                <c:ptCount val="11"/>
                <c:pt idx="0">
                  <c:v>64251</c:v>
                </c:pt>
                <c:pt idx="1">
                  <c:v>63957</c:v>
                </c:pt>
                <c:pt idx="2">
                  <c:v>64905</c:v>
                </c:pt>
                <c:pt idx="3">
                  <c:v>70299</c:v>
                </c:pt>
                <c:pt idx="4">
                  <c:v>66414</c:v>
                </c:pt>
                <c:pt idx="5">
                  <c:v>56967</c:v>
                </c:pt>
                <c:pt idx="6">
                  <c:v>55167</c:v>
                </c:pt>
                <c:pt idx="7">
                  <c:v>57528</c:v>
                </c:pt>
                <c:pt idx="8">
                  <c:v>56529</c:v>
                </c:pt>
                <c:pt idx="9">
                  <c:v>54450</c:v>
                </c:pt>
                <c:pt idx="10">
                  <c:v>54159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20-4F47-A877-E50187DEF1CD}"/>
            </c:ext>
          </c:extLst>
        </c:ser>
        <c:ser>
          <c:idx val="2"/>
          <c:order val="2"/>
          <c:tx>
            <c:strRef>
              <c:f>'Tab. E5-2web'!$D$3</c:f>
              <c:strCache>
                <c:ptCount val="1"/>
                <c:pt idx="0">
                  <c:v>Elektro-berufe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E5-2web'!$D$5:$D$15</c:f>
              <c:numCache>
                <c:formatCode>#,##0</c:formatCode>
                <c:ptCount val="11"/>
                <c:pt idx="0">
                  <c:v>27198</c:v>
                </c:pt>
                <c:pt idx="1">
                  <c:v>26817</c:v>
                </c:pt>
                <c:pt idx="2">
                  <c:v>27048</c:v>
                </c:pt>
                <c:pt idx="3">
                  <c:v>29667</c:v>
                </c:pt>
                <c:pt idx="4">
                  <c:v>28722</c:v>
                </c:pt>
                <c:pt idx="5">
                  <c:v>26409</c:v>
                </c:pt>
                <c:pt idx="6">
                  <c:v>26220</c:v>
                </c:pt>
                <c:pt idx="7">
                  <c:v>27591</c:v>
                </c:pt>
                <c:pt idx="8">
                  <c:v>27318</c:v>
                </c:pt>
                <c:pt idx="9">
                  <c:v>27240</c:v>
                </c:pt>
                <c:pt idx="10">
                  <c:v>26595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C20-4F47-A877-E50187DEF1CD}"/>
            </c:ext>
          </c:extLst>
        </c:ser>
        <c:ser>
          <c:idx val="3"/>
          <c:order val="3"/>
          <c:tx>
            <c:strRef>
              <c:f>'Tab. E5-2web'!$E$3</c:f>
              <c:strCache>
                <c:ptCount val="1"/>
                <c:pt idx="0">
                  <c:v>Ernährungs-
handwerk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E5-2web'!$E$5:$E$15</c:f>
              <c:numCache>
                <c:formatCode>#,##0</c:formatCode>
                <c:ptCount val="11"/>
                <c:pt idx="0">
                  <c:v>21096</c:v>
                </c:pt>
                <c:pt idx="1">
                  <c:v>21267</c:v>
                </c:pt>
                <c:pt idx="2">
                  <c:v>20415</c:v>
                </c:pt>
                <c:pt idx="3">
                  <c:v>18525</c:v>
                </c:pt>
                <c:pt idx="4">
                  <c:v>16749</c:v>
                </c:pt>
                <c:pt idx="5">
                  <c:v>14856</c:v>
                </c:pt>
                <c:pt idx="6">
                  <c:v>13398</c:v>
                </c:pt>
                <c:pt idx="7">
                  <c:v>11517</c:v>
                </c:pt>
                <c:pt idx="8">
                  <c:v>10803</c:v>
                </c:pt>
                <c:pt idx="9">
                  <c:v>10407</c:v>
                </c:pt>
                <c:pt idx="10">
                  <c:v>9903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C20-4F47-A877-E50187DEF1CD}"/>
            </c:ext>
          </c:extLst>
        </c:ser>
        <c:ser>
          <c:idx val="4"/>
          <c:order val="4"/>
          <c:tx>
            <c:strRef>
              <c:f>'Tab. E5-2web'!$F$3</c:f>
              <c:strCache>
                <c:ptCount val="1"/>
                <c:pt idx="0">
                  <c:v>Hotel- und Gaststätten-gewerbe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E5-2web'!$F$5:$F$15</c:f>
              <c:numCache>
                <c:formatCode>#,##0</c:formatCode>
                <c:ptCount val="11"/>
                <c:pt idx="0">
                  <c:v>19470</c:v>
                </c:pt>
                <c:pt idx="1">
                  <c:v>19767</c:v>
                </c:pt>
                <c:pt idx="2">
                  <c:v>19221</c:v>
                </c:pt>
                <c:pt idx="3">
                  <c:v>17538</c:v>
                </c:pt>
                <c:pt idx="4">
                  <c:v>15609</c:v>
                </c:pt>
                <c:pt idx="5">
                  <c:v>14088</c:v>
                </c:pt>
                <c:pt idx="6">
                  <c:v>12447</c:v>
                </c:pt>
                <c:pt idx="7">
                  <c:v>11055</c:v>
                </c:pt>
                <c:pt idx="8">
                  <c:v>11154</c:v>
                </c:pt>
                <c:pt idx="9">
                  <c:v>10185</c:v>
                </c:pt>
                <c:pt idx="10">
                  <c:v>9696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C20-4F47-A877-E50187DEF1CD}"/>
            </c:ext>
          </c:extLst>
        </c:ser>
        <c:ser>
          <c:idx val="5"/>
          <c:order val="5"/>
          <c:tx>
            <c:strRef>
              <c:f>'Tab. E5-2web'!$G$3</c:f>
              <c:strCache>
                <c:ptCount val="1"/>
                <c:pt idx="0">
                  <c:v>Lager und Transport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E5-2web'!$G$5:$G$15</c:f>
              <c:numCache>
                <c:formatCode>#,##0</c:formatCode>
                <c:ptCount val="11"/>
                <c:pt idx="0">
                  <c:v>11763</c:v>
                </c:pt>
                <c:pt idx="1">
                  <c:v>13656</c:v>
                </c:pt>
                <c:pt idx="2">
                  <c:v>15483</c:v>
                </c:pt>
                <c:pt idx="3">
                  <c:v>15180</c:v>
                </c:pt>
                <c:pt idx="4">
                  <c:v>14877</c:v>
                </c:pt>
                <c:pt idx="5">
                  <c:v>15996</c:v>
                </c:pt>
                <c:pt idx="6">
                  <c:v>16935</c:v>
                </c:pt>
                <c:pt idx="7">
                  <c:v>16086</c:v>
                </c:pt>
                <c:pt idx="8">
                  <c:v>15621</c:v>
                </c:pt>
                <c:pt idx="9">
                  <c:v>15633</c:v>
                </c:pt>
                <c:pt idx="10">
                  <c:v>15381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C20-4F47-A877-E50187DEF1CD}"/>
            </c:ext>
          </c:extLst>
        </c:ser>
        <c:ser>
          <c:idx val="6"/>
          <c:order val="6"/>
          <c:tx>
            <c:strRef>
              <c:f>'Tab. E5-2web'!$H$3</c:f>
              <c:strCache>
                <c:ptCount val="1"/>
                <c:pt idx="0">
                  <c:v>Sicherheits-
berufe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E5-2web'!$H$5:$H$15</c:f>
              <c:numCache>
                <c:formatCode>#,##0</c:formatCode>
                <c:ptCount val="11"/>
                <c:pt idx="0">
                  <c:v>798</c:v>
                </c:pt>
                <c:pt idx="1">
                  <c:v>894</c:v>
                </c:pt>
                <c:pt idx="2">
                  <c:v>1041</c:v>
                </c:pt>
                <c:pt idx="3">
                  <c:v>1017</c:v>
                </c:pt>
                <c:pt idx="4">
                  <c:v>1002</c:v>
                </c:pt>
                <c:pt idx="5">
                  <c:v>1032</c:v>
                </c:pt>
                <c:pt idx="6">
                  <c:v>909</c:v>
                </c:pt>
                <c:pt idx="7">
                  <c:v>1056</c:v>
                </c:pt>
                <c:pt idx="8">
                  <c:v>960</c:v>
                </c:pt>
                <c:pt idx="9">
                  <c:v>969</c:v>
                </c:pt>
                <c:pt idx="10">
                  <c:v>972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C20-4F47-A877-E50187DEF1CD}"/>
            </c:ext>
          </c:extLst>
        </c:ser>
        <c:ser>
          <c:idx val="7"/>
          <c:order val="7"/>
          <c:tx>
            <c:strRef>
              <c:f>'Tab. E5-2web'!$I$3</c:f>
              <c:strCache>
                <c:ptCount val="1"/>
                <c:pt idx="0">
                  <c:v>Reinigung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E5-2web'!$I$5:$I$15</c:f>
              <c:numCache>
                <c:formatCode>#,##0</c:formatCode>
                <c:ptCount val="11"/>
                <c:pt idx="0">
                  <c:v>1173</c:v>
                </c:pt>
                <c:pt idx="1">
                  <c:v>1143</c:v>
                </c:pt>
                <c:pt idx="2">
                  <c:v>1077</c:v>
                </c:pt>
                <c:pt idx="3">
                  <c:v>1056</c:v>
                </c:pt>
                <c:pt idx="4">
                  <c:v>960</c:v>
                </c:pt>
                <c:pt idx="5">
                  <c:v>903</c:v>
                </c:pt>
                <c:pt idx="6">
                  <c:v>789</c:v>
                </c:pt>
                <c:pt idx="7">
                  <c:v>666</c:v>
                </c:pt>
                <c:pt idx="8">
                  <c:v>669</c:v>
                </c:pt>
                <c:pt idx="9">
                  <c:v>588</c:v>
                </c:pt>
                <c:pt idx="10">
                  <c:v>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C20-4F47-A877-E50187DEF1CD}"/>
            </c:ext>
          </c:extLst>
        </c:ser>
        <c:ser>
          <c:idx val="8"/>
          <c:order val="8"/>
          <c:tx>
            <c:strRef>
              <c:f>'Tab. E5-2web'!$J$3</c:f>
              <c:strCache>
                <c:ptCount val="1"/>
                <c:pt idx="0">
                  <c:v>Verkaufs-berufe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E5-2web'!$J$5:$J$15</c:f>
              <c:numCache>
                <c:formatCode>#,##0</c:formatCode>
                <c:ptCount val="11"/>
                <c:pt idx="0">
                  <c:v>60708</c:v>
                </c:pt>
                <c:pt idx="1">
                  <c:v>64968</c:v>
                </c:pt>
                <c:pt idx="2">
                  <c:v>67326</c:v>
                </c:pt>
                <c:pt idx="3">
                  <c:v>65103</c:v>
                </c:pt>
                <c:pt idx="4">
                  <c:v>61434</c:v>
                </c:pt>
                <c:pt idx="5">
                  <c:v>61401</c:v>
                </c:pt>
                <c:pt idx="6">
                  <c:v>59541</c:v>
                </c:pt>
                <c:pt idx="7">
                  <c:v>56505</c:v>
                </c:pt>
                <c:pt idx="8">
                  <c:v>52821</c:v>
                </c:pt>
                <c:pt idx="9">
                  <c:v>52842</c:v>
                </c:pt>
                <c:pt idx="10">
                  <c:v>49956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C20-4F47-A877-E50187DEF1CD}"/>
            </c:ext>
          </c:extLst>
        </c:ser>
        <c:ser>
          <c:idx val="9"/>
          <c:order val="9"/>
          <c:tx>
            <c:strRef>
              <c:f>'Tab. E5-2web'!$K$3</c:f>
              <c:strCache>
                <c:ptCount val="1"/>
                <c:pt idx="0">
                  <c:v>Qualifizierte kauf-
männische Berufe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E5-2web'!$K$5:$K$15</c:f>
              <c:numCache>
                <c:formatCode>#,##0</c:formatCode>
                <c:ptCount val="11"/>
                <c:pt idx="0">
                  <c:v>52086</c:v>
                </c:pt>
                <c:pt idx="1">
                  <c:v>53433</c:v>
                </c:pt>
                <c:pt idx="2">
                  <c:v>56190</c:v>
                </c:pt>
                <c:pt idx="3">
                  <c:v>55182</c:v>
                </c:pt>
                <c:pt idx="4">
                  <c:v>50556</c:v>
                </c:pt>
                <c:pt idx="5">
                  <c:v>52878</c:v>
                </c:pt>
                <c:pt idx="6">
                  <c:v>56292</c:v>
                </c:pt>
                <c:pt idx="7">
                  <c:v>54192</c:v>
                </c:pt>
                <c:pt idx="8">
                  <c:v>52143</c:v>
                </c:pt>
                <c:pt idx="9">
                  <c:v>50367</c:v>
                </c:pt>
                <c:pt idx="10">
                  <c:v>48645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C20-4F47-A877-E50187DEF1CD}"/>
            </c:ext>
          </c:extLst>
        </c:ser>
        <c:ser>
          <c:idx val="10"/>
          <c:order val="10"/>
          <c:tx>
            <c:strRef>
              <c:f>'Tab. E5-2web'!$L$3</c:f>
              <c:strCache>
                <c:ptCount val="1"/>
                <c:pt idx="0">
                  <c:v>Medizinische Fach-angestellte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E5-2web'!$L$5:$L$15</c:f>
              <c:numCache>
                <c:formatCode>#,##0</c:formatCode>
                <c:ptCount val="11"/>
                <c:pt idx="0">
                  <c:v>22758</c:v>
                </c:pt>
                <c:pt idx="1">
                  <c:v>22278</c:v>
                </c:pt>
                <c:pt idx="2">
                  <c:v>23307</c:v>
                </c:pt>
                <c:pt idx="3">
                  <c:v>23031</c:v>
                </c:pt>
                <c:pt idx="4">
                  <c:v>21507</c:v>
                </c:pt>
                <c:pt idx="5">
                  <c:v>22059</c:v>
                </c:pt>
                <c:pt idx="6">
                  <c:v>21522</c:v>
                </c:pt>
                <c:pt idx="7">
                  <c:v>21645</c:v>
                </c:pt>
                <c:pt idx="8">
                  <c:v>21414</c:v>
                </c:pt>
                <c:pt idx="9">
                  <c:v>20172</c:v>
                </c:pt>
                <c:pt idx="10">
                  <c:v>21471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C20-4F47-A877-E50187DEF1CD}"/>
            </c:ext>
          </c:extLst>
        </c:ser>
        <c:ser>
          <c:idx val="11"/>
          <c:order val="11"/>
          <c:tx>
            <c:strRef>
              <c:f>'Tab. E5-2web'!$M$3</c:f>
              <c:strCache>
                <c:ptCount val="1"/>
                <c:pt idx="0">
                  <c:v>Informatik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'Tab. E5-2web'!$A$5:$A$15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'Tab. E5-2web'!$M$5:$M$15</c:f>
              <c:numCache>
                <c:formatCode>#,##0</c:formatCode>
                <c:ptCount val="11"/>
                <c:pt idx="0">
                  <c:v>10152</c:v>
                </c:pt>
                <c:pt idx="1">
                  <c:v>10221</c:v>
                </c:pt>
                <c:pt idx="2">
                  <c:v>10998</c:v>
                </c:pt>
                <c:pt idx="3">
                  <c:v>11259</c:v>
                </c:pt>
                <c:pt idx="4">
                  <c:v>10038</c:v>
                </c:pt>
                <c:pt idx="5">
                  <c:v>10221</c:v>
                </c:pt>
                <c:pt idx="6">
                  <c:v>11199</c:v>
                </c:pt>
                <c:pt idx="7">
                  <c:v>11385</c:v>
                </c:pt>
                <c:pt idx="8">
                  <c:v>11406</c:v>
                </c:pt>
                <c:pt idx="9">
                  <c:v>11586</c:v>
                </c:pt>
                <c:pt idx="10">
                  <c:v>11580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C20-4F47-A877-E50187DEF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159904"/>
        <c:axId val="319154416"/>
      </c:lineChart>
      <c:catAx>
        <c:axId val="31915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9154416"/>
        <c:crosses val="autoZero"/>
        <c:auto val="1"/>
        <c:lblAlgn val="ctr"/>
        <c:lblOffset val="100"/>
        <c:noMultiLvlLbl val="0"/>
      </c:catAx>
      <c:valAx>
        <c:axId val="31915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91599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20293</xdr:rowOff>
    </xdr:from>
    <xdr:to>
      <xdr:col>7</xdr:col>
      <xdr:colOff>8283</xdr:colOff>
      <xdr:row>14</xdr:row>
      <xdr:rowOff>143387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6093"/>
          <a:ext cx="5342283" cy="2066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7</xdr:col>
      <xdr:colOff>7327</xdr:colOff>
      <xdr:row>19</xdr:row>
      <xdr:rowOff>3238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4850"/>
          <a:ext cx="5341327" cy="27369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7</xdr:col>
      <xdr:colOff>5138</xdr:colOff>
      <xdr:row>17</xdr:row>
      <xdr:rowOff>171450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"/>
          <a:ext cx="5339138" cy="2571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111</xdr:row>
      <xdr:rowOff>19050</xdr:rowOff>
    </xdr:from>
    <xdr:to>
      <xdr:col>12</xdr:col>
      <xdr:colOff>419100</xdr:colOff>
      <xdr:row>136</xdr:row>
      <xdr:rowOff>177800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C:\C:\C:\C: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-ussf-fs01.sofi.uni-goettingen.de\ug-ussf-fs01.sofi.uni-goettingen.de\Benutzer\REBHUHN\rebhuhn_e\##FREITA/WINDOWS/EXCEL/JAHRBUCH/KAPIT-17/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C:\C:\C:\ug-ussf-fs01.sofi.uni-goettingen.de\Benutzer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-ussf-fs01.sofi.uni-goettingen.de\ug-ussf-fs01.sofi.uni-goettingen.de\Benutzer\REBHUHN\rebhuhn_e\##FREITA/WINDOWS/EXCEL/JAHRBUCH/KAPIT-17/17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CA7898D\Bildungsstand_2004_nach_Ausl&#228;nder_Altersgrupp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C:\C:\C:\ug-ussf-fs01.sofi.uni-goettingen.de\Benutzer\REBHUHN\rebhuhn_e\G-VIB\G-VIB-Daten\Querschnitt\Daten\International\UOE\UNESCO\Liste_Fiel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 Seite 29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_Dat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  <sheetName val="MZ_Daten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1:R40"/>
  <sheetViews>
    <sheetView showGridLines="0" tabSelected="1" workbookViewId="0">
      <selection activeCell="P20" sqref="P20"/>
    </sheetView>
  </sheetViews>
  <sheetFormatPr baseColWidth="10" defaultColWidth="11.42578125" defaultRowHeight="15" x14ac:dyDescent="0.25"/>
  <cols>
    <col min="1" max="16384" width="11.42578125" style="66"/>
  </cols>
  <sheetData>
    <row r="1" spans="1:18" s="202" customFormat="1" ht="12.75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8" s="202" customFormat="1" ht="30" customHeight="1" x14ac:dyDescent="0.25">
      <c r="A2" s="205" t="s">
        <v>204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3"/>
      <c r="N2" s="203"/>
      <c r="O2" s="203"/>
      <c r="P2" s="203"/>
      <c r="Q2" s="203"/>
      <c r="R2" s="203"/>
    </row>
    <row r="3" spans="1:18" ht="15" customHeight="1" x14ac:dyDescent="0.25"/>
    <row r="4" spans="1:18" ht="15" customHeight="1" x14ac:dyDescent="0.25">
      <c r="A4" s="65" t="s">
        <v>105</v>
      </c>
    </row>
    <row r="5" spans="1:18" ht="15" customHeight="1" x14ac:dyDescent="0.25">
      <c r="A5" s="69"/>
    </row>
    <row r="6" spans="1:18" s="119" customFormat="1" ht="15" customHeight="1" x14ac:dyDescent="0.25">
      <c r="A6" s="82" t="s">
        <v>147</v>
      </c>
    </row>
    <row r="7" spans="1:18" s="121" customFormat="1" ht="15" customHeight="1" x14ac:dyDescent="0.2">
      <c r="A7" s="69"/>
    </row>
    <row r="8" spans="1:18" s="136" customFormat="1" ht="15" customHeight="1" x14ac:dyDescent="0.25">
      <c r="A8" s="208" t="s">
        <v>153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18" s="136" customFormat="1" ht="15" customHeight="1" x14ac:dyDescent="0.25">
      <c r="A9" s="208" t="s">
        <v>163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8" s="136" customFormat="1" ht="30" customHeight="1" x14ac:dyDescent="0.25">
      <c r="A10" s="207" t="s">
        <v>161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</row>
    <row r="11" spans="1:18" s="121" customFormat="1" ht="15" customHeight="1" x14ac:dyDescent="0.2">
      <c r="A11" s="69"/>
    </row>
    <row r="12" spans="1:18" s="121" customFormat="1" ht="15" customHeight="1" x14ac:dyDescent="0.2">
      <c r="A12" s="69"/>
    </row>
    <row r="13" spans="1:18" ht="15" customHeight="1" x14ac:dyDescent="0.25">
      <c r="A13" s="67" t="s">
        <v>148</v>
      </c>
    </row>
    <row r="14" spans="1:18" s="121" customFormat="1" ht="15" customHeight="1" x14ac:dyDescent="0.2">
      <c r="A14" s="120"/>
    </row>
    <row r="15" spans="1:18" s="131" customFormat="1" ht="15" customHeight="1" x14ac:dyDescent="0.2">
      <c r="A15" s="207" t="s">
        <v>142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</row>
    <row r="16" spans="1:18" s="131" customFormat="1" ht="15" customHeight="1" x14ac:dyDescent="0.2">
      <c r="A16" s="207" t="s">
        <v>95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</row>
    <row r="17" spans="1:12" s="131" customFormat="1" ht="15" customHeight="1" x14ac:dyDescent="0.2">
      <c r="A17" s="207" t="s">
        <v>44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</row>
    <row r="18" spans="1:12" s="131" customFormat="1" ht="15" customHeight="1" x14ac:dyDescent="0.2">
      <c r="A18" s="207" t="s">
        <v>135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</row>
    <row r="19" spans="1:12" s="131" customFormat="1" ht="15" customHeight="1" x14ac:dyDescent="0.2">
      <c r="A19" s="207" t="s">
        <v>122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</row>
    <row r="20" spans="1:12" s="131" customFormat="1" ht="15" customHeight="1" x14ac:dyDescent="0.2">
      <c r="A20" s="207" t="s">
        <v>123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</row>
    <row r="21" spans="1:12" s="131" customFormat="1" ht="15" customHeight="1" x14ac:dyDescent="0.2">
      <c r="A21" s="207" t="s">
        <v>185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</row>
    <row r="22" spans="1:12" s="131" customFormat="1" ht="15" customHeight="1" x14ac:dyDescent="0.2">
      <c r="A22" s="207" t="s">
        <v>186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</row>
    <row r="23" spans="1:12" s="131" customFormat="1" ht="15" customHeight="1" x14ac:dyDescent="0.2">
      <c r="A23" s="207" t="s">
        <v>124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</row>
    <row r="24" spans="1:12" s="131" customFormat="1" ht="15" customHeight="1" x14ac:dyDescent="0.2">
      <c r="A24" s="207" t="s">
        <v>125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</row>
    <row r="25" spans="1:12" s="131" customFormat="1" ht="30" customHeight="1" x14ac:dyDescent="0.2">
      <c r="A25" s="207" t="s">
        <v>202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</row>
    <row r="26" spans="1:12" s="121" customFormat="1" ht="15" customHeight="1" x14ac:dyDescent="0.2"/>
    <row r="27" spans="1:12" s="121" customFormat="1" ht="15" customHeight="1" x14ac:dyDescent="0.2"/>
    <row r="28" spans="1:12" s="121" customFormat="1" ht="15" customHeight="1" x14ac:dyDescent="0.2">
      <c r="A28" s="321" t="s">
        <v>106</v>
      </c>
      <c r="B28" s="123"/>
      <c r="C28" s="123"/>
      <c r="D28" s="123"/>
      <c r="E28" s="123"/>
      <c r="F28" s="124"/>
      <c r="G28" s="124"/>
      <c r="H28" s="125"/>
      <c r="I28" s="125"/>
      <c r="J28" s="125"/>
    </row>
    <row r="29" spans="1:12" s="121" customFormat="1" ht="15" customHeight="1" x14ac:dyDescent="0.2">
      <c r="A29" s="122"/>
      <c r="B29" s="123"/>
      <c r="C29" s="123"/>
      <c r="D29" s="123"/>
      <c r="E29" s="123"/>
      <c r="F29" s="124"/>
      <c r="G29" s="124"/>
      <c r="H29" s="125"/>
      <c r="I29" s="125"/>
      <c r="J29" s="125"/>
    </row>
    <row r="30" spans="1:12" s="121" customFormat="1" ht="15" customHeight="1" x14ac:dyDescent="0.2">
      <c r="A30" s="126" t="s">
        <v>107</v>
      </c>
      <c r="B30" s="124" t="s">
        <v>108</v>
      </c>
      <c r="C30" s="124"/>
      <c r="D30" s="124"/>
      <c r="E30" s="124"/>
      <c r="F30" s="124"/>
      <c r="G30" s="124"/>
      <c r="H30" s="125"/>
      <c r="I30" s="125"/>
      <c r="J30" s="125"/>
    </row>
    <row r="31" spans="1:12" s="121" customFormat="1" ht="15" customHeight="1" x14ac:dyDescent="0.2">
      <c r="A31" s="127">
        <v>0</v>
      </c>
      <c r="B31" s="124" t="s">
        <v>109</v>
      </c>
      <c r="C31" s="124"/>
      <c r="D31" s="124"/>
      <c r="E31" s="124"/>
      <c r="F31" s="124"/>
      <c r="G31" s="124"/>
      <c r="H31" s="125"/>
      <c r="I31" s="125"/>
      <c r="J31" s="125"/>
    </row>
    <row r="32" spans="1:12" s="121" customFormat="1" ht="15" customHeight="1" x14ac:dyDescent="0.2">
      <c r="A32" s="126" t="s">
        <v>20</v>
      </c>
      <c r="B32" s="124" t="s">
        <v>110</v>
      </c>
      <c r="C32" s="124"/>
      <c r="D32" s="124"/>
      <c r="E32" s="124"/>
      <c r="F32" s="124"/>
      <c r="G32" s="124"/>
      <c r="H32" s="125"/>
      <c r="I32" s="125"/>
      <c r="J32" s="125"/>
    </row>
    <row r="33" spans="1:13" s="121" customFormat="1" ht="15" customHeight="1" x14ac:dyDescent="0.2">
      <c r="A33" s="127" t="s">
        <v>111</v>
      </c>
      <c r="B33" s="124" t="s">
        <v>112</v>
      </c>
      <c r="C33" s="124"/>
      <c r="D33" s="124"/>
      <c r="E33" s="124"/>
      <c r="F33" s="124"/>
      <c r="G33" s="124"/>
      <c r="H33" s="125"/>
      <c r="I33" s="125"/>
      <c r="J33" s="125"/>
    </row>
    <row r="34" spans="1:13" s="121" customFormat="1" ht="15" customHeight="1" x14ac:dyDescent="0.2">
      <c r="A34" s="128" t="s">
        <v>113</v>
      </c>
      <c r="B34" s="124" t="s">
        <v>114</v>
      </c>
      <c r="C34" s="124"/>
      <c r="D34" s="124"/>
      <c r="E34" s="124"/>
      <c r="F34" s="123"/>
      <c r="G34" s="123"/>
      <c r="H34" s="125"/>
      <c r="I34" s="125"/>
      <c r="J34" s="125"/>
    </row>
    <row r="35" spans="1:13" s="121" customFormat="1" ht="15" customHeight="1" x14ac:dyDescent="0.2">
      <c r="A35" s="127" t="s">
        <v>115</v>
      </c>
      <c r="B35" s="124" t="s">
        <v>116</v>
      </c>
      <c r="C35" s="124"/>
      <c r="D35" s="124"/>
      <c r="E35" s="124"/>
      <c r="F35" s="122"/>
      <c r="G35" s="123"/>
      <c r="H35" s="125"/>
      <c r="I35" s="125"/>
      <c r="J35" s="125"/>
    </row>
    <row r="36" spans="1:13" s="121" customFormat="1" ht="15" customHeight="1" x14ac:dyDescent="0.2">
      <c r="A36" s="127" t="s">
        <v>117</v>
      </c>
      <c r="B36" s="124" t="s">
        <v>118</v>
      </c>
      <c r="C36" s="124"/>
      <c r="D36" s="124"/>
      <c r="E36" s="124"/>
      <c r="F36" s="123"/>
      <c r="G36" s="123"/>
      <c r="H36" s="125"/>
      <c r="I36" s="125"/>
      <c r="J36" s="125"/>
    </row>
    <row r="37" spans="1:13" s="121" customFormat="1" ht="15" customHeight="1" x14ac:dyDescent="0.2">
      <c r="A37" s="122"/>
      <c r="B37" s="129"/>
      <c r="C37" s="129"/>
      <c r="D37" s="123"/>
      <c r="E37" s="123"/>
      <c r="F37" s="68"/>
      <c r="G37" s="68"/>
      <c r="H37" s="68"/>
      <c r="I37" s="68"/>
      <c r="J37" s="68"/>
    </row>
    <row r="38" spans="1:13" s="121" customFormat="1" ht="15" customHeight="1" x14ac:dyDescent="0.2">
      <c r="A38" s="122" t="s">
        <v>119</v>
      </c>
      <c r="B38" s="122"/>
      <c r="C38" s="122"/>
      <c r="D38" s="122"/>
      <c r="E38" s="122"/>
      <c r="F38" s="68"/>
      <c r="G38" s="68"/>
      <c r="H38" s="68"/>
      <c r="I38" s="68"/>
      <c r="J38" s="68"/>
    </row>
    <row r="39" spans="1:13" s="121" customFormat="1" ht="15" customHeight="1" x14ac:dyDescent="0.2">
      <c r="A39" s="123"/>
      <c r="B39" s="123"/>
      <c r="C39" s="123"/>
      <c r="D39" s="123"/>
      <c r="E39" s="123"/>
      <c r="F39" s="125"/>
      <c r="G39" s="125"/>
      <c r="H39" s="125"/>
      <c r="I39" s="125"/>
      <c r="J39" s="125"/>
    </row>
    <row r="40" spans="1:13" s="121" customFormat="1" ht="30" customHeight="1" x14ac:dyDescent="0.2">
      <c r="A40" s="206" t="s">
        <v>120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</row>
  </sheetData>
  <mergeCells count="16">
    <mergeCell ref="A2:L2"/>
    <mergeCell ref="A40:M40"/>
    <mergeCell ref="A10:L10"/>
    <mergeCell ref="A9:L9"/>
    <mergeCell ref="A8:L8"/>
    <mergeCell ref="A25:L25"/>
    <mergeCell ref="A24:L24"/>
    <mergeCell ref="A23:L23"/>
    <mergeCell ref="A22:L22"/>
    <mergeCell ref="A21:L21"/>
    <mergeCell ref="A20:L20"/>
    <mergeCell ref="A19:L19"/>
    <mergeCell ref="A18:L18"/>
    <mergeCell ref="A17:L17"/>
    <mergeCell ref="A16:L16"/>
    <mergeCell ref="A15:L15"/>
  </mergeCells>
  <hyperlinks>
    <hyperlink ref="A15:H15" location="'Tab. E5-1web'!A1" display="Tab. E5-1web: Absolventinnen und Absolventen des dualen Systems und des Schulberufssystems 2005 bis 2017 (Anzahl)"/>
    <hyperlink ref="A16:I16" location="'Tab. E5-2web'!A1" display="Tab. E5-2web: Ausbildungsabsolventinnen und -absolventen des dualen Systems 2008 bis 2018 nach Berufsgruppen"/>
    <hyperlink ref="A17:I17" location="'Tab. E5-3web'!A1" display="Tab. E5-3web: Absolventinnen und Absolventen dualer IT-Ausbildungsberufe (mit bestandener Abschlussprüfung) 2008 bis 2018 nach Fachrichtungen (Anzahl)"/>
    <hyperlink ref="A18:K18" location="'Tab. E5-4web'!A1" display="Tab. E5-4web: Absolventinnen und Absolventen des Schulberufssystems 2009 bis 2018 nach Berufsgruppen (Anzahl)"/>
    <hyperlink ref="A19:K19" location="'Tab. E5-5web'!A1" display="Tab. E5-5web: Absolventinnen und Absolventen von Fortbildungsabschlüssen nach Berufsgruppe und Art der statistischen Erfassung 2009 bis 2018 (Anzahl)"/>
    <hyperlink ref="A23:K23" location="'Tab. E5-9web'!A1" display="Tab. E5-9web: Anforderungsniveau der von Erwerbstätigen ausgeübten Berufe nach höchstem beruflichen Abschlussniveau, Alter und Geschlecht"/>
    <hyperlink ref="A15" location="'Tab. E5-1web'!A1" display="Tab. E5-1web: Absolventinnen und Absolventen des dualen Systems und des Schulberufssystems 2005 bis 2018 (Anzahl)"/>
    <hyperlink ref="A18" location="'Tab. E5-4web'!A1" display="Tab. E5-4web: Absolventinnen und Absolventen des Schulberufssystems 2009 bis 2018 nach Berufsgruppen"/>
    <hyperlink ref="A25" location="'Tab. E5-11web'!A1" display="Tab. E5-11web: Beschäftigungs- und Erwerbslosenquote 24- bis 34-Jähriger mit einem Abschluss nach Sekundarbereich II bzw. postsekundären, nicht tertiären Abschluss (ISCED 3 und 4) nach ausgewählten Ländern (in %)"/>
    <hyperlink ref="A8:L8" location="'Abb. E5-1'!A1" display="Abb. E5-1: Berufsgruppenanteile bei den Absolventinnen und Absolventen 2018 nach beruflichem Sektor (in %)"/>
    <hyperlink ref="A9:L9" location="'Abb. E5-2'!A1" display="Abb. E5-2: Fortbildungsabsolventinnen und -absolventen 2018 nach Berufsgruppen und Art der statistischen Erfassung"/>
    <hyperlink ref="A10:L10" location="'Abb. E5-3'!A1" display="Abb. E5-3: Anforderungsniveau der von Erwerbstätigen im Alter von 25 bis unter 35 Jahren ausgeübten Berufe 2018 nach höchstem beruflichem Abschlussniveau, Geschlecht und Migrationshintergrund (in %)"/>
    <hyperlink ref="A20:L20" location="'Tab. E5-6web'!A1" display="Tab. E5-6web: Fortbildungsabsolventinnen und -absolventen der Schul- und Berufsbildungsstatistik nach Berufsgruppen 2009 bis 2018"/>
    <hyperlink ref="A21:L21" location="'Tab. E5-7web'!A1" display="Tab. E5-7web: Erwerbsstatus nach höchstem beruflichen Abschlussniveau, Alter und Geschlecht"/>
    <hyperlink ref="A22:L22" location="'Tab. E5-8web'!A1" display="Tab. E5-8web: Erwerbsstatus nach höchstem beruflichen Abschlussniveau, Alter und Migrationshintergrund"/>
    <hyperlink ref="A24:L24" location="'Tab. E5-10web'!A1" display="Tab. E5-10web: Anforderungsniveau der von Erwerbstätigen ausgeübten Berufe nach höchstem beruflichen Abschlussniveau, Alter und Migrationshintergrund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8.7109375" style="66" customWidth="1"/>
    <col min="2" max="11" width="12.28515625" style="66" customWidth="1"/>
    <col min="12" max="12" width="11.42578125" style="80"/>
    <col min="13" max="16384" width="11.42578125" style="66"/>
  </cols>
  <sheetData>
    <row r="1" spans="1:13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66"/>
    </row>
    <row r="2" spans="1:13" ht="15" customHeight="1" x14ac:dyDescent="0.25">
      <c r="A2" s="270" t="s">
        <v>97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3" ht="12.75" customHeight="1" x14ac:dyDescent="0.25">
      <c r="A3" s="271" t="s">
        <v>0</v>
      </c>
      <c r="B3" s="250" t="s">
        <v>1</v>
      </c>
      <c r="C3" s="253" t="s">
        <v>101</v>
      </c>
      <c r="D3" s="254"/>
      <c r="E3" s="254"/>
      <c r="F3" s="254"/>
      <c r="G3" s="254"/>
      <c r="H3" s="254"/>
      <c r="I3" s="254"/>
      <c r="J3" s="254"/>
      <c r="K3" s="254"/>
    </row>
    <row r="4" spans="1:13" ht="12.75" customHeight="1" x14ac:dyDescent="0.25">
      <c r="A4" s="272"/>
      <c r="B4" s="251"/>
      <c r="C4" s="258" t="s">
        <v>180</v>
      </c>
      <c r="D4" s="260" t="s">
        <v>4</v>
      </c>
      <c r="E4" s="260" t="s">
        <v>5</v>
      </c>
      <c r="F4" s="255" t="s">
        <v>6</v>
      </c>
      <c r="G4" s="256"/>
      <c r="H4" s="256"/>
      <c r="I4" s="256"/>
      <c r="J4" s="257"/>
      <c r="K4" s="262" t="s">
        <v>7</v>
      </c>
    </row>
    <row r="5" spans="1:13" ht="60" customHeight="1" x14ac:dyDescent="0.25">
      <c r="A5" s="272"/>
      <c r="B5" s="252"/>
      <c r="C5" s="259"/>
      <c r="D5" s="261"/>
      <c r="E5" s="261"/>
      <c r="F5" s="117" t="s">
        <v>176</v>
      </c>
      <c r="G5" s="117" t="s">
        <v>181</v>
      </c>
      <c r="H5" s="117" t="s">
        <v>178</v>
      </c>
      <c r="I5" s="117" t="s">
        <v>182</v>
      </c>
      <c r="J5" s="9" t="s">
        <v>177</v>
      </c>
      <c r="K5" s="263"/>
    </row>
    <row r="6" spans="1:13" ht="12.75" customHeight="1" x14ac:dyDescent="0.25">
      <c r="A6" s="273"/>
      <c r="B6" s="275" t="s">
        <v>36</v>
      </c>
      <c r="C6" s="276"/>
      <c r="D6" s="276"/>
      <c r="E6" s="276"/>
      <c r="F6" s="276"/>
      <c r="G6" s="276"/>
      <c r="H6" s="276"/>
      <c r="I6" s="276"/>
      <c r="J6" s="276"/>
      <c r="K6" s="276"/>
    </row>
    <row r="7" spans="1:13" ht="12.75" customHeight="1" x14ac:dyDescent="0.25">
      <c r="A7" s="114">
        <v>2009</v>
      </c>
      <c r="B7" s="159">
        <v>115068</v>
      </c>
      <c r="C7" s="159">
        <v>4141</v>
      </c>
      <c r="D7" s="159">
        <v>32261</v>
      </c>
      <c r="E7" s="159">
        <v>17039</v>
      </c>
      <c r="F7" s="159">
        <v>1640</v>
      </c>
      <c r="G7" s="159">
        <v>3941</v>
      </c>
      <c r="H7" s="159">
        <v>41854</v>
      </c>
      <c r="I7" s="159">
        <v>2413</v>
      </c>
      <c r="J7" s="159">
        <v>8942</v>
      </c>
      <c r="K7" s="152">
        <v>2837</v>
      </c>
      <c r="M7" s="85"/>
    </row>
    <row r="8" spans="1:13" ht="12.75" customHeight="1" x14ac:dyDescent="0.25">
      <c r="A8" s="115">
        <v>2010</v>
      </c>
      <c r="B8" s="160">
        <v>126559</v>
      </c>
      <c r="C8" s="160">
        <v>4619</v>
      </c>
      <c r="D8" s="160">
        <v>31414</v>
      </c>
      <c r="E8" s="160">
        <v>18227</v>
      </c>
      <c r="F8" s="160">
        <v>1469</v>
      </c>
      <c r="G8" s="160">
        <v>4183</v>
      </c>
      <c r="H8" s="160">
        <v>52934</v>
      </c>
      <c r="I8" s="160">
        <v>2104</v>
      </c>
      <c r="J8" s="160">
        <v>10602</v>
      </c>
      <c r="K8" s="154">
        <v>1007</v>
      </c>
    </row>
    <row r="9" spans="1:13" ht="12.75" customHeight="1" x14ac:dyDescent="0.25">
      <c r="A9" s="114">
        <v>2011</v>
      </c>
      <c r="B9" s="159">
        <v>138045</v>
      </c>
      <c r="C9" s="159">
        <v>4519</v>
      </c>
      <c r="D9" s="159">
        <v>35765</v>
      </c>
      <c r="E9" s="159">
        <v>20977</v>
      </c>
      <c r="F9" s="159">
        <v>1614</v>
      </c>
      <c r="G9" s="159">
        <v>4625</v>
      </c>
      <c r="H9" s="159">
        <v>57630</v>
      </c>
      <c r="I9" s="159">
        <v>1184</v>
      </c>
      <c r="J9" s="159">
        <v>10879</v>
      </c>
      <c r="K9" s="152">
        <v>852</v>
      </c>
    </row>
    <row r="10" spans="1:13" ht="12.75" customHeight="1" x14ac:dyDescent="0.25">
      <c r="A10" s="115">
        <v>2012</v>
      </c>
      <c r="B10" s="160">
        <v>140745</v>
      </c>
      <c r="C10" s="160">
        <v>5196</v>
      </c>
      <c r="D10" s="160">
        <v>36483</v>
      </c>
      <c r="E10" s="160">
        <v>20252</v>
      </c>
      <c r="F10" s="160">
        <v>1804</v>
      </c>
      <c r="G10" s="160">
        <v>3930</v>
      </c>
      <c r="H10" s="160">
        <v>59010</v>
      </c>
      <c r="I10" s="160">
        <v>3666</v>
      </c>
      <c r="J10" s="160">
        <v>10012</v>
      </c>
      <c r="K10" s="154">
        <v>392</v>
      </c>
    </row>
    <row r="11" spans="1:13" ht="12.75" customHeight="1" x14ac:dyDescent="0.25">
      <c r="A11" s="114">
        <v>2013</v>
      </c>
      <c r="B11" s="159">
        <v>137380</v>
      </c>
      <c r="C11" s="159">
        <v>4922</v>
      </c>
      <c r="D11" s="159">
        <v>37370</v>
      </c>
      <c r="E11" s="159">
        <v>19534</v>
      </c>
      <c r="F11" s="159">
        <v>1725</v>
      </c>
      <c r="G11" s="159">
        <v>3643</v>
      </c>
      <c r="H11" s="159">
        <v>57060</v>
      </c>
      <c r="I11" s="159">
        <v>3191</v>
      </c>
      <c r="J11" s="159">
        <v>9304</v>
      </c>
      <c r="K11" s="152">
        <v>631</v>
      </c>
    </row>
    <row r="12" spans="1:13" ht="12.75" customHeight="1" x14ac:dyDescent="0.25">
      <c r="A12" s="115">
        <v>2014</v>
      </c>
      <c r="B12" s="160">
        <v>135755</v>
      </c>
      <c r="C12" s="160">
        <v>5127</v>
      </c>
      <c r="D12" s="160">
        <v>37228</v>
      </c>
      <c r="E12" s="160">
        <v>19666</v>
      </c>
      <c r="F12" s="160">
        <v>1289</v>
      </c>
      <c r="G12" s="160">
        <v>3672</v>
      </c>
      <c r="H12" s="160">
        <v>55785</v>
      </c>
      <c r="I12" s="160">
        <v>3011</v>
      </c>
      <c r="J12" s="160">
        <v>9139</v>
      </c>
      <c r="K12" s="154">
        <v>838</v>
      </c>
    </row>
    <row r="13" spans="1:13" ht="12.75" customHeight="1" x14ac:dyDescent="0.25">
      <c r="A13" s="114">
        <v>2015</v>
      </c>
      <c r="B13" s="159">
        <v>135717</v>
      </c>
      <c r="C13" s="159">
        <v>5017</v>
      </c>
      <c r="D13" s="159">
        <v>36901</v>
      </c>
      <c r="E13" s="159">
        <v>21181</v>
      </c>
      <c r="F13" s="159">
        <v>1504</v>
      </c>
      <c r="G13" s="159">
        <v>3601</v>
      </c>
      <c r="H13" s="159">
        <v>55289</v>
      </c>
      <c r="I13" s="159">
        <v>3138</v>
      </c>
      <c r="J13" s="159">
        <v>8291</v>
      </c>
      <c r="K13" s="152">
        <v>795</v>
      </c>
    </row>
    <row r="14" spans="1:13" ht="12.75" customHeight="1" x14ac:dyDescent="0.25">
      <c r="A14" s="115">
        <v>2016</v>
      </c>
      <c r="B14" s="160">
        <v>133152</v>
      </c>
      <c r="C14" s="160">
        <v>5423</v>
      </c>
      <c r="D14" s="160">
        <v>36959</v>
      </c>
      <c r="E14" s="160">
        <v>20306</v>
      </c>
      <c r="F14" s="160">
        <v>1362</v>
      </c>
      <c r="G14" s="160">
        <v>3166</v>
      </c>
      <c r="H14" s="160">
        <v>53979</v>
      </c>
      <c r="I14" s="160">
        <v>2911</v>
      </c>
      <c r="J14" s="160">
        <v>8027</v>
      </c>
      <c r="K14" s="154">
        <v>1019</v>
      </c>
    </row>
    <row r="15" spans="1:13" ht="12.75" customHeight="1" x14ac:dyDescent="0.25">
      <c r="A15" s="114">
        <v>2017</v>
      </c>
      <c r="B15" s="159">
        <v>128918</v>
      </c>
      <c r="C15" s="159">
        <v>4684</v>
      </c>
      <c r="D15" s="159">
        <v>35361</v>
      </c>
      <c r="E15" s="159">
        <v>19283</v>
      </c>
      <c r="F15" s="159">
        <v>1260</v>
      </c>
      <c r="G15" s="159">
        <v>3230</v>
      </c>
      <c r="H15" s="159">
        <v>53663</v>
      </c>
      <c r="I15" s="159">
        <v>2653</v>
      </c>
      <c r="J15" s="159">
        <v>8113</v>
      </c>
      <c r="K15" s="152">
        <v>671</v>
      </c>
    </row>
    <row r="16" spans="1:13" ht="12.75" customHeight="1" x14ac:dyDescent="0.25">
      <c r="A16" s="116">
        <v>2018</v>
      </c>
      <c r="B16" s="161">
        <v>124685</v>
      </c>
      <c r="C16" s="161">
        <v>4838</v>
      </c>
      <c r="D16" s="161">
        <v>34693</v>
      </c>
      <c r="E16" s="161">
        <v>18344</v>
      </c>
      <c r="F16" s="161">
        <v>1390</v>
      </c>
      <c r="G16" s="161">
        <v>2774</v>
      </c>
      <c r="H16" s="161">
        <v>51408</v>
      </c>
      <c r="I16" s="160">
        <v>2862</v>
      </c>
      <c r="J16" s="161">
        <v>7450</v>
      </c>
      <c r="K16" s="162">
        <v>926</v>
      </c>
    </row>
    <row r="17" spans="1:11" ht="12.75" customHeight="1" x14ac:dyDescent="0.25">
      <c r="A17" s="158"/>
      <c r="B17" s="277" t="s">
        <v>8</v>
      </c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2.75" customHeight="1" x14ac:dyDescent="0.25">
      <c r="A18" s="114">
        <v>2009</v>
      </c>
      <c r="B18" s="159">
        <f>B7/B7*100</f>
        <v>100</v>
      </c>
      <c r="C18" s="159">
        <f t="shared" ref="C18:K18" si="0">C7/C7*100</f>
        <v>100</v>
      </c>
      <c r="D18" s="159">
        <f t="shared" si="0"/>
        <v>100</v>
      </c>
      <c r="E18" s="159">
        <f t="shared" si="0"/>
        <v>100</v>
      </c>
      <c r="F18" s="159">
        <f t="shared" si="0"/>
        <v>100</v>
      </c>
      <c r="G18" s="159">
        <f t="shared" si="0"/>
        <v>100</v>
      </c>
      <c r="H18" s="159">
        <f t="shared" si="0"/>
        <v>100</v>
      </c>
      <c r="I18" s="159">
        <f t="shared" si="0"/>
        <v>100</v>
      </c>
      <c r="J18" s="159">
        <f t="shared" si="0"/>
        <v>100</v>
      </c>
      <c r="K18" s="152">
        <f t="shared" si="0"/>
        <v>100</v>
      </c>
    </row>
    <row r="19" spans="1:11" ht="12.75" customHeight="1" x14ac:dyDescent="0.25">
      <c r="A19" s="115">
        <v>2010</v>
      </c>
      <c r="B19" s="163">
        <f>B8/B7*100</f>
        <v>109.98626898877187</v>
      </c>
      <c r="C19" s="163">
        <f t="shared" ref="C19:K19" si="1">C8/C7*100</f>
        <v>111.54310553006522</v>
      </c>
      <c r="D19" s="163">
        <f t="shared" si="1"/>
        <v>97.374538916958556</v>
      </c>
      <c r="E19" s="163">
        <f t="shared" si="1"/>
        <v>106.97224015493867</v>
      </c>
      <c r="F19" s="163">
        <f t="shared" si="1"/>
        <v>89.573170731707322</v>
      </c>
      <c r="G19" s="163">
        <f t="shared" si="1"/>
        <v>106.14057345851306</v>
      </c>
      <c r="H19" s="163">
        <f t="shared" si="1"/>
        <v>126.47297749319063</v>
      </c>
      <c r="I19" s="163">
        <f t="shared" si="1"/>
        <v>87.194363862411933</v>
      </c>
      <c r="J19" s="163">
        <f t="shared" si="1"/>
        <v>118.56407962424514</v>
      </c>
      <c r="K19" s="164">
        <f t="shared" si="1"/>
        <v>35.495241452238282</v>
      </c>
    </row>
    <row r="20" spans="1:11" ht="12.75" customHeight="1" x14ac:dyDescent="0.25">
      <c r="A20" s="114">
        <v>2011</v>
      </c>
      <c r="B20" s="165">
        <f>B9/B7*100</f>
        <v>119.96819272082595</v>
      </c>
      <c r="C20" s="165">
        <f t="shared" ref="C20:K20" si="2">C9/C7*100</f>
        <v>109.12822989616035</v>
      </c>
      <c r="D20" s="165">
        <f t="shared" si="2"/>
        <v>110.86141161154335</v>
      </c>
      <c r="E20" s="165">
        <f t="shared" si="2"/>
        <v>123.11168495803744</v>
      </c>
      <c r="F20" s="165">
        <f t="shared" si="2"/>
        <v>98.414634146341456</v>
      </c>
      <c r="G20" s="165">
        <f t="shared" si="2"/>
        <v>117.35600101497081</v>
      </c>
      <c r="H20" s="165">
        <f t="shared" si="2"/>
        <v>137.69293257514218</v>
      </c>
      <c r="I20" s="165">
        <f t="shared" si="2"/>
        <v>49.067550766680476</v>
      </c>
      <c r="J20" s="165">
        <f t="shared" si="2"/>
        <v>121.66182062178483</v>
      </c>
      <c r="K20" s="166">
        <f t="shared" si="2"/>
        <v>30.031723651744802</v>
      </c>
    </row>
    <row r="21" spans="1:11" ht="12.75" customHeight="1" x14ac:dyDescent="0.25">
      <c r="A21" s="115">
        <v>2012</v>
      </c>
      <c r="B21" s="163">
        <f>B10/B7*100</f>
        <v>122.31463134842006</v>
      </c>
      <c r="C21" s="163">
        <f t="shared" ref="C21:K21" si="3">C10/C7*100</f>
        <v>125.47693793769621</v>
      </c>
      <c r="D21" s="163">
        <f t="shared" si="3"/>
        <v>113.08700908217352</v>
      </c>
      <c r="E21" s="163">
        <f t="shared" si="3"/>
        <v>118.85674041903869</v>
      </c>
      <c r="F21" s="163">
        <f t="shared" si="3"/>
        <v>110.00000000000001</v>
      </c>
      <c r="G21" s="163">
        <f t="shared" si="3"/>
        <v>99.720883024613045</v>
      </c>
      <c r="H21" s="163">
        <f t="shared" si="3"/>
        <v>140.99010847230852</v>
      </c>
      <c r="I21" s="163">
        <f t="shared" si="3"/>
        <v>151.92706174886035</v>
      </c>
      <c r="J21" s="163">
        <f t="shared" si="3"/>
        <v>111.96600313129055</v>
      </c>
      <c r="K21" s="164">
        <f t="shared" si="3"/>
        <v>13.817412759957701</v>
      </c>
    </row>
    <row r="22" spans="1:11" ht="12.75" customHeight="1" x14ac:dyDescent="0.25">
      <c r="A22" s="114">
        <v>2013</v>
      </c>
      <c r="B22" s="165">
        <f>B11/B7*100</f>
        <v>119.39027357736296</v>
      </c>
      <c r="C22" s="165">
        <f t="shared" ref="C22:K22" si="4">C11/C7*100</f>
        <v>118.86017870079691</v>
      </c>
      <c r="D22" s="165">
        <f t="shared" si="4"/>
        <v>115.83645888224171</v>
      </c>
      <c r="E22" s="165">
        <f t="shared" si="4"/>
        <v>114.64287810317506</v>
      </c>
      <c r="F22" s="165">
        <f t="shared" si="4"/>
        <v>105.18292682926828</v>
      </c>
      <c r="G22" s="165">
        <f t="shared" si="4"/>
        <v>92.438467394062414</v>
      </c>
      <c r="H22" s="165">
        <f t="shared" si="4"/>
        <v>136.33105557413867</v>
      </c>
      <c r="I22" s="165">
        <f t="shared" si="4"/>
        <v>132.2420223787816</v>
      </c>
      <c r="J22" s="165">
        <f t="shared" si="4"/>
        <v>104.04831133974501</v>
      </c>
      <c r="K22" s="166">
        <f t="shared" si="4"/>
        <v>22.241804723299261</v>
      </c>
    </row>
    <row r="23" spans="1:11" ht="12.75" customHeight="1" x14ac:dyDescent="0.25">
      <c r="A23" s="115">
        <v>2014</v>
      </c>
      <c r="B23" s="163">
        <f>B12/B7*100</f>
        <v>117.9780651440887</v>
      </c>
      <c r="C23" s="163">
        <f t="shared" ref="C23:K23" si="5">C12/C7*100</f>
        <v>123.81067375030186</v>
      </c>
      <c r="D23" s="163">
        <f t="shared" si="5"/>
        <v>115.39629893679675</v>
      </c>
      <c r="E23" s="163">
        <f t="shared" si="5"/>
        <v>115.4175714537238</v>
      </c>
      <c r="F23" s="163">
        <f t="shared" si="5"/>
        <v>78.597560975609753</v>
      </c>
      <c r="G23" s="163">
        <f t="shared" si="5"/>
        <v>93.174321238264397</v>
      </c>
      <c r="H23" s="163">
        <f t="shared" si="5"/>
        <v>133.28475175610455</v>
      </c>
      <c r="I23" s="163">
        <f t="shared" si="5"/>
        <v>124.78242851222545</v>
      </c>
      <c r="J23" s="163">
        <f t="shared" si="5"/>
        <v>102.20308655781704</v>
      </c>
      <c r="K23" s="164">
        <f t="shared" si="5"/>
        <v>29.538244624603454</v>
      </c>
    </row>
    <row r="24" spans="1:11" ht="12.75" customHeight="1" x14ac:dyDescent="0.25">
      <c r="A24" s="114">
        <v>2015</v>
      </c>
      <c r="B24" s="165">
        <f>B13/B7*100</f>
        <v>117.94504119303369</v>
      </c>
      <c r="C24" s="165">
        <f t="shared" ref="C24:K24" si="6">C13/C7*100</f>
        <v>121.15431055300651</v>
      </c>
      <c r="D24" s="165">
        <f t="shared" si="6"/>
        <v>114.38269117510306</v>
      </c>
      <c r="E24" s="165">
        <f t="shared" si="6"/>
        <v>124.3089383179764</v>
      </c>
      <c r="F24" s="165">
        <f t="shared" si="6"/>
        <v>91.707317073170742</v>
      </c>
      <c r="G24" s="165">
        <f t="shared" si="6"/>
        <v>91.372748033494034</v>
      </c>
      <c r="H24" s="165">
        <f t="shared" si="6"/>
        <v>132.09967983944188</v>
      </c>
      <c r="I24" s="165">
        <f t="shared" si="6"/>
        <v>130.04558640696229</v>
      </c>
      <c r="J24" s="165">
        <f t="shared" si="6"/>
        <v>92.719749496756876</v>
      </c>
      <c r="K24" s="166">
        <f t="shared" si="6"/>
        <v>28.022559041240747</v>
      </c>
    </row>
    <row r="25" spans="1:11" ht="12.75" customHeight="1" x14ac:dyDescent="0.25">
      <c r="A25" s="115">
        <v>2016</v>
      </c>
      <c r="B25" s="163">
        <f>B14/B7*100</f>
        <v>115.71592449681927</v>
      </c>
      <c r="C25" s="163">
        <f t="shared" ref="C25:K25" si="7">C14/C7*100</f>
        <v>130.95870562666022</v>
      </c>
      <c r="D25" s="163">
        <f t="shared" si="7"/>
        <v>114.56247481479184</v>
      </c>
      <c r="E25" s="163">
        <f>E14/E7*100</f>
        <v>119.17366042608136</v>
      </c>
      <c r="F25" s="163">
        <f t="shared" si="7"/>
        <v>83.048780487804876</v>
      </c>
      <c r="G25" s="163">
        <f t="shared" si="7"/>
        <v>80.334940370464352</v>
      </c>
      <c r="H25" s="163">
        <f t="shared" si="7"/>
        <v>128.96975199503032</v>
      </c>
      <c r="I25" s="163">
        <f t="shared" si="7"/>
        <v>120.63820969747204</v>
      </c>
      <c r="J25" s="163">
        <f t="shared" si="7"/>
        <v>89.767389845672113</v>
      </c>
      <c r="K25" s="164">
        <f t="shared" si="7"/>
        <v>35.918223475502295</v>
      </c>
    </row>
    <row r="26" spans="1:11" ht="12.75" customHeight="1" x14ac:dyDescent="0.25">
      <c r="A26" s="114">
        <v>2017</v>
      </c>
      <c r="B26" s="165">
        <f>B15/B7*100</f>
        <v>112.03636110821427</v>
      </c>
      <c r="C26" s="165">
        <f t="shared" ref="C26:K26" si="8">C15/C7*100</f>
        <v>113.11277469210334</v>
      </c>
      <c r="D26" s="165">
        <f t="shared" si="8"/>
        <v>109.60912556957317</v>
      </c>
      <c r="E26" s="165">
        <f t="shared" si="8"/>
        <v>113.1697869593286</v>
      </c>
      <c r="F26" s="165">
        <f t="shared" si="8"/>
        <v>76.829268292682926</v>
      </c>
      <c r="G26" s="165">
        <f t="shared" si="8"/>
        <v>81.958893681806643</v>
      </c>
      <c r="H26" s="165">
        <f t="shared" si="8"/>
        <v>128.21474649973717</v>
      </c>
      <c r="I26" s="165">
        <f t="shared" si="8"/>
        <v>109.9461251554082</v>
      </c>
      <c r="J26" s="165">
        <f t="shared" si="8"/>
        <v>90.729143368373968</v>
      </c>
      <c r="K26" s="166">
        <f t="shared" si="8"/>
        <v>23.651744800845965</v>
      </c>
    </row>
    <row r="27" spans="1:11" ht="12.75" customHeight="1" x14ac:dyDescent="0.25">
      <c r="A27" s="116">
        <v>2018</v>
      </c>
      <c r="B27" s="167">
        <f>B16/B7*100</f>
        <v>108.35766677095282</v>
      </c>
      <c r="C27" s="167">
        <f t="shared" ref="C27:J27" si="9">C16/C7*100</f>
        <v>116.83168316831683</v>
      </c>
      <c r="D27" s="167">
        <f t="shared" si="9"/>
        <v>107.53851399522642</v>
      </c>
      <c r="E27" s="167">
        <f t="shared" si="9"/>
        <v>107.6589001701978</v>
      </c>
      <c r="F27" s="167">
        <f t="shared" si="9"/>
        <v>84.756097560975604</v>
      </c>
      <c r="G27" s="167">
        <f t="shared" si="9"/>
        <v>70.388226338492771</v>
      </c>
      <c r="H27" s="167">
        <f t="shared" si="9"/>
        <v>122.82696994313567</v>
      </c>
      <c r="I27" s="167">
        <f t="shared" si="9"/>
        <v>118.60754247824286</v>
      </c>
      <c r="J27" s="167">
        <f t="shared" si="9"/>
        <v>83.314694699172449</v>
      </c>
      <c r="K27" s="168">
        <f>K16/K7*100</f>
        <v>32.640112795206207</v>
      </c>
    </row>
    <row r="28" spans="1:11" ht="41.1" customHeight="1" x14ac:dyDescent="0.25">
      <c r="A28" s="274" t="s">
        <v>130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</row>
    <row r="29" spans="1:11" ht="12.75" customHeight="1" x14ac:dyDescent="0.25">
      <c r="A29" s="269" t="s">
        <v>52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</row>
    <row r="30" spans="1:11" x14ac:dyDescent="0.25">
      <c r="A30" s="94"/>
      <c r="B30" s="95"/>
      <c r="C30" s="95"/>
      <c r="D30" s="95"/>
      <c r="E30" s="95"/>
      <c r="F30" s="95"/>
      <c r="G30" s="95"/>
      <c r="H30" s="95"/>
      <c r="I30" s="95"/>
    </row>
  </sheetData>
  <mergeCells count="14">
    <mergeCell ref="A1:K1"/>
    <mergeCell ref="A29:K29"/>
    <mergeCell ref="A2:K2"/>
    <mergeCell ref="A3:A6"/>
    <mergeCell ref="A28:K28"/>
    <mergeCell ref="B6:K6"/>
    <mergeCell ref="B17:K17"/>
    <mergeCell ref="B3:B5"/>
    <mergeCell ref="C3:K3"/>
    <mergeCell ref="C4:C5"/>
    <mergeCell ref="D4:D5"/>
    <mergeCell ref="E4:E5"/>
    <mergeCell ref="F4:J4"/>
    <mergeCell ref="K4:K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workbookViewId="0">
      <selection sqref="A1:S1"/>
    </sheetView>
  </sheetViews>
  <sheetFormatPr baseColWidth="10" defaultColWidth="9.140625" defaultRowHeight="15" x14ac:dyDescent="0.25"/>
  <cols>
    <col min="1" max="1" width="27.7109375" style="66" customWidth="1"/>
    <col min="2" max="19" width="10" style="66" customWidth="1"/>
    <col min="20" max="16384" width="9.140625" style="66"/>
  </cols>
  <sheetData>
    <row r="1" spans="1:20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20" ht="15" customHeight="1" x14ac:dyDescent="0.25">
      <c r="A2" s="213" t="s">
        <v>184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80"/>
    </row>
    <row r="3" spans="1:20" ht="12.75" customHeight="1" x14ac:dyDescent="0.25">
      <c r="A3" s="216" t="s">
        <v>10</v>
      </c>
      <c r="B3" s="290" t="s">
        <v>190</v>
      </c>
      <c r="C3" s="291"/>
      <c r="D3" s="292"/>
      <c r="E3" s="281" t="s">
        <v>194</v>
      </c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80"/>
    </row>
    <row r="4" spans="1:20" ht="12.75" customHeight="1" x14ac:dyDescent="0.25">
      <c r="A4" s="280"/>
      <c r="B4" s="293"/>
      <c r="C4" s="294"/>
      <c r="D4" s="295"/>
      <c r="E4" s="281" t="s">
        <v>188</v>
      </c>
      <c r="F4" s="282"/>
      <c r="G4" s="282"/>
      <c r="H4" s="281" t="s">
        <v>192</v>
      </c>
      <c r="I4" s="282"/>
      <c r="J4" s="282"/>
      <c r="K4" s="281" t="s">
        <v>54</v>
      </c>
      <c r="L4" s="282"/>
      <c r="M4" s="282"/>
      <c r="N4" s="281" t="s">
        <v>55</v>
      </c>
      <c r="O4" s="282"/>
      <c r="P4" s="283"/>
      <c r="Q4" s="281" t="s">
        <v>56</v>
      </c>
      <c r="R4" s="282"/>
      <c r="S4" s="282"/>
      <c r="T4" s="80"/>
    </row>
    <row r="5" spans="1:20" ht="12.75" customHeight="1" x14ac:dyDescent="0.25">
      <c r="A5" s="217"/>
      <c r="B5" s="288" t="s">
        <v>1</v>
      </c>
      <c r="C5" s="282" t="s">
        <v>101</v>
      </c>
      <c r="D5" s="282"/>
      <c r="E5" s="288" t="s">
        <v>1</v>
      </c>
      <c r="F5" s="282" t="s">
        <v>101</v>
      </c>
      <c r="G5" s="283"/>
      <c r="H5" s="288" t="s">
        <v>1</v>
      </c>
      <c r="I5" s="282" t="s">
        <v>101</v>
      </c>
      <c r="J5" s="283"/>
      <c r="K5" s="288" t="s">
        <v>1</v>
      </c>
      <c r="L5" s="282" t="s">
        <v>101</v>
      </c>
      <c r="M5" s="283"/>
      <c r="N5" s="288" t="s">
        <v>1</v>
      </c>
      <c r="O5" s="282" t="s">
        <v>101</v>
      </c>
      <c r="P5" s="283"/>
      <c r="Q5" s="288" t="s">
        <v>1</v>
      </c>
      <c r="R5" s="282" t="s">
        <v>101</v>
      </c>
      <c r="S5" s="282"/>
      <c r="T5" s="80"/>
    </row>
    <row r="6" spans="1:20" ht="12.75" customHeight="1" x14ac:dyDescent="0.25">
      <c r="A6" s="280"/>
      <c r="B6" s="289"/>
      <c r="C6" s="33" t="s">
        <v>57</v>
      </c>
      <c r="D6" s="34" t="s">
        <v>17</v>
      </c>
      <c r="E6" s="289"/>
      <c r="F6" s="33" t="s">
        <v>57</v>
      </c>
      <c r="G6" s="21" t="s">
        <v>17</v>
      </c>
      <c r="H6" s="289"/>
      <c r="I6" s="33" t="s">
        <v>57</v>
      </c>
      <c r="J6" s="21" t="s">
        <v>17</v>
      </c>
      <c r="K6" s="289"/>
      <c r="L6" s="33" t="s">
        <v>57</v>
      </c>
      <c r="M6" s="21" t="s">
        <v>17</v>
      </c>
      <c r="N6" s="289"/>
      <c r="O6" s="33" t="s">
        <v>57</v>
      </c>
      <c r="P6" s="21" t="s">
        <v>17</v>
      </c>
      <c r="Q6" s="289"/>
      <c r="R6" s="33" t="s">
        <v>57</v>
      </c>
      <c r="S6" s="169" t="s">
        <v>17</v>
      </c>
      <c r="T6" s="80"/>
    </row>
    <row r="7" spans="1:20" ht="12.75" customHeight="1" x14ac:dyDescent="0.25">
      <c r="A7" s="218"/>
      <c r="B7" s="284" t="s">
        <v>189</v>
      </c>
      <c r="C7" s="285"/>
      <c r="D7" s="286"/>
      <c r="E7" s="227" t="s">
        <v>18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80"/>
    </row>
    <row r="8" spans="1:20" ht="12.75" customHeight="1" x14ac:dyDescent="0.25">
      <c r="A8" s="287" t="s">
        <v>49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171"/>
    </row>
    <row r="9" spans="1:20" ht="12.75" customHeight="1" x14ac:dyDescent="0.25">
      <c r="A9" s="57" t="s">
        <v>1</v>
      </c>
      <c r="B9" s="172">
        <v>8213</v>
      </c>
      <c r="C9" s="172">
        <v>4169</v>
      </c>
      <c r="D9" s="172">
        <v>4044</v>
      </c>
      <c r="E9" s="173">
        <v>69.805866567999999</v>
      </c>
      <c r="F9" s="173">
        <v>84.085955024</v>
      </c>
      <c r="G9" s="173">
        <v>55.085406968000001</v>
      </c>
      <c r="H9" s="173">
        <v>12.515502455</v>
      </c>
      <c r="I9" s="173">
        <v>4.2183253333000001</v>
      </c>
      <c r="J9" s="173">
        <v>21.068548956000001</v>
      </c>
      <c r="K9" s="174">
        <v>2.9341395308</v>
      </c>
      <c r="L9" s="174">
        <v>1.8278999191</v>
      </c>
      <c r="M9" s="174">
        <v>4.0744934972999998</v>
      </c>
      <c r="N9" s="174">
        <v>3.5704947267999998</v>
      </c>
      <c r="O9" s="174">
        <v>4.3802094330000001</v>
      </c>
      <c r="P9" s="174">
        <v>2.7358099378</v>
      </c>
      <c r="Q9" s="174">
        <v>11.169059073</v>
      </c>
      <c r="R9" s="174">
        <v>5.4876102904000001</v>
      </c>
      <c r="S9" s="174">
        <v>17.025713079999999</v>
      </c>
      <c r="T9" s="171"/>
    </row>
    <row r="10" spans="1:20" ht="12.75" customHeight="1" x14ac:dyDescent="0.25">
      <c r="A10" s="20" t="s">
        <v>206</v>
      </c>
      <c r="B10" s="155"/>
      <c r="C10" s="155"/>
      <c r="D10" s="155"/>
      <c r="E10" s="175"/>
      <c r="F10" s="175"/>
      <c r="G10" s="175"/>
      <c r="H10" s="175"/>
      <c r="I10" s="175"/>
      <c r="J10" s="175"/>
      <c r="K10" s="176"/>
      <c r="L10" s="176"/>
      <c r="M10" s="176"/>
      <c r="N10" s="176"/>
      <c r="O10" s="176"/>
      <c r="P10" s="176"/>
      <c r="Q10" s="176"/>
      <c r="R10" s="176"/>
      <c r="S10" s="176"/>
      <c r="T10" s="171"/>
    </row>
    <row r="11" spans="1:20" ht="12.75" customHeight="1" x14ac:dyDescent="0.25">
      <c r="A11" s="60" t="s">
        <v>128</v>
      </c>
      <c r="B11" s="172">
        <v>3647</v>
      </c>
      <c r="C11" s="172">
        <v>1953</v>
      </c>
      <c r="D11" s="172">
        <v>1694</v>
      </c>
      <c r="E11" s="173">
        <v>74.459305392000005</v>
      </c>
      <c r="F11" s="173">
        <v>90.503348349000007</v>
      </c>
      <c r="G11" s="173">
        <v>55.966550034000001</v>
      </c>
      <c r="H11" s="173">
        <v>12.93909959</v>
      </c>
      <c r="I11" s="173">
        <v>2.8649655938</v>
      </c>
      <c r="J11" s="173">
        <v>24.550792225999999</v>
      </c>
      <c r="K11" s="174">
        <v>2.5869841709000001</v>
      </c>
      <c r="L11" s="174">
        <v>1.1619299202</v>
      </c>
      <c r="M11" s="174">
        <v>4.2295364691000001</v>
      </c>
      <c r="N11" s="174">
        <v>2.8198806611</v>
      </c>
      <c r="O11" s="174">
        <v>3.1180551877</v>
      </c>
      <c r="P11" s="174">
        <v>2.4761974268000002</v>
      </c>
      <c r="Q11" s="174">
        <v>7.1918763682</v>
      </c>
      <c r="R11" s="174">
        <v>2.3517009497000001</v>
      </c>
      <c r="S11" s="174">
        <v>12.770780647</v>
      </c>
      <c r="T11" s="171"/>
    </row>
    <row r="12" spans="1:20" ht="25.5" customHeight="1" x14ac:dyDescent="0.25">
      <c r="A12" s="20" t="s">
        <v>132</v>
      </c>
      <c r="B12" s="155">
        <v>742</v>
      </c>
      <c r="C12" s="155">
        <v>203</v>
      </c>
      <c r="D12" s="155">
        <v>539</v>
      </c>
      <c r="E12" s="175">
        <v>67.871819814000006</v>
      </c>
      <c r="F12" s="175">
        <v>87.688423149000002</v>
      </c>
      <c r="G12" s="175">
        <v>60.398353780999997</v>
      </c>
      <c r="H12" s="175">
        <v>20.548245632</v>
      </c>
      <c r="I12" s="175">
        <v>6.4307328968000004</v>
      </c>
      <c r="J12" s="175">
        <v>25.872404879000001</v>
      </c>
      <c r="K12" s="176">
        <v>2.2535323146000001</v>
      </c>
      <c r="L12" s="176" t="s">
        <v>20</v>
      </c>
      <c r="M12" s="176">
        <v>2.6233594507000002</v>
      </c>
      <c r="N12" s="176">
        <v>1.648967582</v>
      </c>
      <c r="O12" s="176" t="s">
        <v>20</v>
      </c>
      <c r="P12" s="176">
        <v>1.4892512678000001</v>
      </c>
      <c r="Q12" s="176">
        <v>7.6661748157999998</v>
      </c>
      <c r="R12" s="176">
        <v>2.5354728115</v>
      </c>
      <c r="S12" s="176">
        <v>9.6011243378</v>
      </c>
      <c r="T12" s="171"/>
    </row>
    <row r="13" spans="1:20" ht="12.75" customHeight="1" x14ac:dyDescent="0.25">
      <c r="A13" s="97" t="s">
        <v>133</v>
      </c>
      <c r="B13" s="177">
        <v>1547</v>
      </c>
      <c r="C13" s="177">
        <v>835</v>
      </c>
      <c r="D13" s="177">
        <v>712</v>
      </c>
      <c r="E13" s="178">
        <v>40.553029154000001</v>
      </c>
      <c r="F13" s="178">
        <v>57.426487661000003</v>
      </c>
      <c r="G13" s="178">
        <v>20.755831704999999</v>
      </c>
      <c r="H13" s="178">
        <v>11.013704654</v>
      </c>
      <c r="I13" s="178">
        <v>7.0004914515000003</v>
      </c>
      <c r="J13" s="178">
        <v>15.722305095999999</v>
      </c>
      <c r="K13" s="179">
        <v>7.0349822146000003</v>
      </c>
      <c r="L13" s="179">
        <v>5.0500158281000003</v>
      </c>
      <c r="M13" s="179">
        <v>9.3638925245000006</v>
      </c>
      <c r="N13" s="179">
        <v>8.8465719065999995</v>
      </c>
      <c r="O13" s="179">
        <v>11.502242057</v>
      </c>
      <c r="P13" s="179">
        <v>5.7307420194000001</v>
      </c>
      <c r="Q13" s="179">
        <v>32.551712070999997</v>
      </c>
      <c r="R13" s="179">
        <v>19.020763002999999</v>
      </c>
      <c r="S13" s="179">
        <v>48.427228655</v>
      </c>
      <c r="T13" s="171"/>
    </row>
    <row r="14" spans="1:20" ht="12.75" customHeight="1" x14ac:dyDescent="0.25">
      <c r="A14" s="287" t="s">
        <v>196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80"/>
    </row>
    <row r="15" spans="1:20" ht="12.75" customHeight="1" x14ac:dyDescent="0.25">
      <c r="A15" s="57" t="s">
        <v>1</v>
      </c>
      <c r="B15" s="172">
        <v>3689</v>
      </c>
      <c r="C15" s="172">
        <v>1875</v>
      </c>
      <c r="D15" s="172">
        <v>1813</v>
      </c>
      <c r="E15" s="173">
        <v>72.949480144999995</v>
      </c>
      <c r="F15" s="173">
        <v>83.017670796999994</v>
      </c>
      <c r="G15" s="173">
        <v>62.53834629</v>
      </c>
      <c r="H15" s="173">
        <v>9.5121973341999997</v>
      </c>
      <c r="I15" s="173">
        <v>4.2780727859000001</v>
      </c>
      <c r="J15" s="173">
        <v>14.924606889</v>
      </c>
      <c r="K15" s="174">
        <v>2.8223422006000001</v>
      </c>
      <c r="L15" s="174">
        <v>2.1070641895</v>
      </c>
      <c r="M15" s="174">
        <v>3.5619840463000001</v>
      </c>
      <c r="N15" s="174">
        <v>3.9480527659</v>
      </c>
      <c r="O15" s="174">
        <v>4.9184168185999999</v>
      </c>
      <c r="P15" s="174">
        <v>2.9446361253000002</v>
      </c>
      <c r="Q15" s="174">
        <v>10.761834545999999</v>
      </c>
      <c r="R15" s="174">
        <v>5.678775409</v>
      </c>
      <c r="S15" s="174">
        <v>16.018033092</v>
      </c>
      <c r="T15" s="171"/>
    </row>
    <row r="16" spans="1:20" ht="12.75" customHeight="1" x14ac:dyDescent="0.25">
      <c r="A16" s="20" t="s">
        <v>206</v>
      </c>
      <c r="B16" s="155"/>
      <c r="C16" s="155"/>
      <c r="D16" s="155"/>
      <c r="E16" s="175"/>
      <c r="F16" s="175"/>
      <c r="G16" s="175"/>
      <c r="H16" s="175"/>
      <c r="I16" s="175"/>
      <c r="J16" s="175"/>
      <c r="K16" s="176"/>
      <c r="L16" s="176"/>
      <c r="M16" s="176"/>
      <c r="N16" s="176"/>
      <c r="O16" s="176"/>
      <c r="P16" s="176"/>
      <c r="Q16" s="176"/>
      <c r="R16" s="176"/>
      <c r="S16" s="176"/>
      <c r="T16" s="171"/>
    </row>
    <row r="17" spans="1:20" ht="12.75" customHeight="1" x14ac:dyDescent="0.25">
      <c r="A17" s="60" t="s">
        <v>128</v>
      </c>
      <c r="B17" s="172">
        <v>1702</v>
      </c>
      <c r="C17" s="172">
        <v>929</v>
      </c>
      <c r="D17" s="172">
        <v>772</v>
      </c>
      <c r="E17" s="173">
        <v>79.959034029999998</v>
      </c>
      <c r="F17" s="173">
        <v>91.122456717000006</v>
      </c>
      <c r="G17" s="173">
        <v>66.526415997000001</v>
      </c>
      <c r="H17" s="173">
        <v>9.0769111669000004</v>
      </c>
      <c r="I17" s="173">
        <v>2.4922252588</v>
      </c>
      <c r="J17" s="173">
        <v>17.000069964000001</v>
      </c>
      <c r="K17" s="174">
        <v>2.0805560334000002</v>
      </c>
      <c r="L17" s="174">
        <v>1.1602847471</v>
      </c>
      <c r="M17" s="174">
        <v>3.1878913930000001</v>
      </c>
      <c r="N17" s="174">
        <v>2.8343498842999999</v>
      </c>
      <c r="O17" s="174">
        <v>3.1359976162000001</v>
      </c>
      <c r="P17" s="174">
        <v>2.4713860445</v>
      </c>
      <c r="Q17" s="174">
        <v>6.0430323499999998</v>
      </c>
      <c r="R17" s="174">
        <v>2.089035661</v>
      </c>
      <c r="S17" s="174">
        <v>10.800760218000001</v>
      </c>
      <c r="T17" s="171"/>
    </row>
    <row r="18" spans="1:20" ht="25.5" customHeight="1" x14ac:dyDescent="0.25">
      <c r="A18" s="20" t="s">
        <v>132</v>
      </c>
      <c r="B18" s="155">
        <v>347</v>
      </c>
      <c r="C18" s="155">
        <v>97</v>
      </c>
      <c r="D18" s="155">
        <v>249</v>
      </c>
      <c r="E18" s="175">
        <v>75.134766354000007</v>
      </c>
      <c r="F18" s="175">
        <v>85.945601550999996</v>
      </c>
      <c r="G18" s="175">
        <v>70.914412057000007</v>
      </c>
      <c r="H18" s="175">
        <v>14.532689711</v>
      </c>
      <c r="I18" s="175">
        <v>6.9578887662</v>
      </c>
      <c r="J18" s="175">
        <v>17.489754835999999</v>
      </c>
      <c r="K18" s="176">
        <v>2.0084279389000002</v>
      </c>
      <c r="L18" s="176" t="s">
        <v>20</v>
      </c>
      <c r="M18" s="176">
        <v>2.1800920528000001</v>
      </c>
      <c r="N18" s="176">
        <v>1.7747173911</v>
      </c>
      <c r="O18" s="176" t="s">
        <v>20</v>
      </c>
      <c r="P18" s="176" t="s">
        <v>20</v>
      </c>
      <c r="Q18" s="176">
        <v>6.5493986045000003</v>
      </c>
      <c r="R18" s="176" t="s">
        <v>20</v>
      </c>
      <c r="S18" s="176">
        <v>7.9521483078999999</v>
      </c>
      <c r="T18" s="171"/>
    </row>
    <row r="19" spans="1:20" ht="12.75" customHeight="1" x14ac:dyDescent="0.25">
      <c r="A19" s="60" t="s">
        <v>133</v>
      </c>
      <c r="B19" s="172">
        <v>741</v>
      </c>
      <c r="C19" s="172">
        <v>398</v>
      </c>
      <c r="D19" s="172">
        <v>343</v>
      </c>
      <c r="E19" s="173">
        <v>39.803333406</v>
      </c>
      <c r="F19" s="173">
        <v>54.530852478</v>
      </c>
      <c r="G19" s="173">
        <v>22.739778183999999</v>
      </c>
      <c r="H19" s="173">
        <v>10.515580274</v>
      </c>
      <c r="I19" s="173">
        <v>7.4038434959000003</v>
      </c>
      <c r="J19" s="173">
        <v>14.120891671000001</v>
      </c>
      <c r="K19" s="174">
        <v>7.0245727212000002</v>
      </c>
      <c r="L19" s="174">
        <v>5.7299168946999997</v>
      </c>
      <c r="M19" s="174">
        <v>8.5245830814999994</v>
      </c>
      <c r="N19" s="174">
        <v>9.6093199235999993</v>
      </c>
      <c r="O19" s="174">
        <v>12.858197034</v>
      </c>
      <c r="P19" s="174">
        <v>5.8451153954999997</v>
      </c>
      <c r="Q19" s="174">
        <v>33.047193675000003</v>
      </c>
      <c r="R19" s="174">
        <v>19.477190098000001</v>
      </c>
      <c r="S19" s="174">
        <v>48.769631668000002</v>
      </c>
      <c r="T19" s="171"/>
    </row>
    <row r="20" spans="1:20" ht="12.75" customHeight="1" x14ac:dyDescent="0.25">
      <c r="A20" s="287" t="s">
        <v>195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171"/>
    </row>
    <row r="21" spans="1:20" ht="12.75" customHeight="1" x14ac:dyDescent="0.25">
      <c r="A21" s="57" t="s">
        <v>1</v>
      </c>
      <c r="B21" s="172">
        <v>4525</v>
      </c>
      <c r="C21" s="172">
        <v>2294</v>
      </c>
      <c r="D21" s="172">
        <v>2231</v>
      </c>
      <c r="E21" s="173">
        <v>67.243213797999999</v>
      </c>
      <c r="F21" s="173">
        <v>84.959246761000003</v>
      </c>
      <c r="G21" s="173">
        <v>49.027277718999997</v>
      </c>
      <c r="H21" s="173">
        <v>14.963776708999999</v>
      </c>
      <c r="I21" s="173">
        <v>4.1694835033000004</v>
      </c>
      <c r="J21" s="173">
        <v>26.062658464999998</v>
      </c>
      <c r="K21" s="174">
        <v>3.0252759669999998</v>
      </c>
      <c r="L21" s="174">
        <v>1.5996911293</v>
      </c>
      <c r="M21" s="174">
        <v>4.4910873217000002</v>
      </c>
      <c r="N21" s="174">
        <v>3.2627119376999998</v>
      </c>
      <c r="O21" s="174">
        <v>3.9402403212000001</v>
      </c>
      <c r="P21" s="174">
        <v>2.5660653606000001</v>
      </c>
      <c r="Q21" s="174">
        <v>11.501025785</v>
      </c>
      <c r="R21" s="174">
        <v>5.3313382851000002</v>
      </c>
      <c r="S21" s="174">
        <v>17.844806774999999</v>
      </c>
      <c r="T21" s="171"/>
    </row>
    <row r="22" spans="1:20" ht="12.75" customHeight="1" x14ac:dyDescent="0.25">
      <c r="A22" s="20" t="s">
        <v>206</v>
      </c>
      <c r="B22" s="155"/>
      <c r="C22" s="155"/>
      <c r="D22" s="155"/>
      <c r="E22" s="175"/>
      <c r="F22" s="175"/>
      <c r="G22" s="175"/>
      <c r="H22" s="175"/>
      <c r="I22" s="175"/>
      <c r="J22" s="175"/>
      <c r="K22" s="176"/>
      <c r="L22" s="176"/>
      <c r="M22" s="176"/>
      <c r="N22" s="176"/>
      <c r="O22" s="176"/>
      <c r="P22" s="176"/>
      <c r="Q22" s="176"/>
      <c r="R22" s="176"/>
      <c r="S22" s="176"/>
      <c r="T22" s="171"/>
    </row>
    <row r="23" spans="1:20" ht="12.75" customHeight="1" x14ac:dyDescent="0.25">
      <c r="A23" s="60" t="s">
        <v>128</v>
      </c>
      <c r="B23" s="172">
        <v>1946</v>
      </c>
      <c r="C23" s="172">
        <v>1024</v>
      </c>
      <c r="D23" s="172">
        <v>922</v>
      </c>
      <c r="E23" s="173">
        <v>69.648831164000001</v>
      </c>
      <c r="F23" s="173">
        <v>89.941224831</v>
      </c>
      <c r="G23" s="173">
        <v>47.120280598999997</v>
      </c>
      <c r="H23" s="173">
        <v>16.317258604999999</v>
      </c>
      <c r="I23" s="173">
        <v>3.2033976342999999</v>
      </c>
      <c r="J23" s="173">
        <v>30.876225123000001</v>
      </c>
      <c r="K23" s="174">
        <v>3.0299441174999999</v>
      </c>
      <c r="L23" s="174">
        <v>1.1634236658999999</v>
      </c>
      <c r="M23" s="174">
        <v>5.1021491548000002</v>
      </c>
      <c r="N23" s="174">
        <v>2.8072247956999998</v>
      </c>
      <c r="O23" s="174">
        <v>3.1017642416000002</v>
      </c>
      <c r="P23" s="174">
        <v>2.4802280447</v>
      </c>
      <c r="Q23" s="174">
        <v>8.1967413178000008</v>
      </c>
      <c r="R23" s="174">
        <v>2.5901896273</v>
      </c>
      <c r="S23" s="174">
        <v>14.421117078</v>
      </c>
      <c r="T23" s="171"/>
    </row>
    <row r="24" spans="1:20" ht="25.5" customHeight="1" x14ac:dyDescent="0.25">
      <c r="A24" s="20" t="s">
        <v>132</v>
      </c>
      <c r="B24" s="155">
        <v>395</v>
      </c>
      <c r="C24" s="155">
        <v>106</v>
      </c>
      <c r="D24" s="155">
        <v>290</v>
      </c>
      <c r="E24" s="175">
        <v>61.505889377000003</v>
      </c>
      <c r="F24" s="175">
        <v>89.290072069000004</v>
      </c>
      <c r="G24" s="175">
        <v>51.344556830000002</v>
      </c>
      <c r="H24" s="175">
        <v>25.820845438999999</v>
      </c>
      <c r="I24" s="175">
        <v>5.9462779013000002</v>
      </c>
      <c r="J24" s="175">
        <v>33.089444708000002</v>
      </c>
      <c r="K24" s="176">
        <v>2.4683648755999998</v>
      </c>
      <c r="L24" s="176" t="s">
        <v>20</v>
      </c>
      <c r="M24" s="176">
        <v>3.0049903728</v>
      </c>
      <c r="N24" s="176">
        <v>1.5387486050000001</v>
      </c>
      <c r="O24" s="176" t="s">
        <v>20</v>
      </c>
      <c r="P24" s="176" t="s">
        <v>20</v>
      </c>
      <c r="Q24" s="176">
        <v>8.6450226751999999</v>
      </c>
      <c r="R24" s="176" t="s">
        <v>20</v>
      </c>
      <c r="S24" s="176">
        <v>11.020809714</v>
      </c>
      <c r="T24" s="171"/>
    </row>
    <row r="25" spans="1:20" ht="12.75" customHeight="1" x14ac:dyDescent="0.25">
      <c r="A25" s="60" t="s">
        <v>133</v>
      </c>
      <c r="B25" s="172">
        <v>807</v>
      </c>
      <c r="C25" s="172">
        <v>438</v>
      </c>
      <c r="D25" s="172">
        <v>369</v>
      </c>
      <c r="E25" s="173">
        <v>41.241536834000001</v>
      </c>
      <c r="F25" s="173">
        <v>60.056420772999999</v>
      </c>
      <c r="G25" s="173">
        <v>18.909926571</v>
      </c>
      <c r="H25" s="173">
        <v>11.471173517</v>
      </c>
      <c r="I25" s="173">
        <v>6.6341507939</v>
      </c>
      <c r="J25" s="173">
        <v>17.212293506999998</v>
      </c>
      <c r="K25" s="174">
        <v>7.0445421143000004</v>
      </c>
      <c r="L25" s="174">
        <v>4.4325021515999996</v>
      </c>
      <c r="M25" s="174">
        <v>10.144803515</v>
      </c>
      <c r="N25" s="174">
        <v>8.1460772467000009</v>
      </c>
      <c r="O25" s="174">
        <v>10.270708847</v>
      </c>
      <c r="P25" s="174">
        <v>5.6243266476000002</v>
      </c>
      <c r="Q25" s="174">
        <v>32.096670287999999</v>
      </c>
      <c r="R25" s="174">
        <v>18.606217435000001</v>
      </c>
      <c r="S25" s="174">
        <v>48.108649759000002</v>
      </c>
      <c r="T25" s="171"/>
    </row>
    <row r="26" spans="1:20" ht="12.75" customHeight="1" x14ac:dyDescent="0.25">
      <c r="A26" s="245" t="s">
        <v>98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171"/>
    </row>
    <row r="27" spans="1:20" ht="12.75" customHeight="1" x14ac:dyDescent="0.25">
      <c r="A27" s="279" t="s">
        <v>146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</row>
    <row r="29" spans="1:20" x14ac:dyDescent="0.25">
      <c r="B29" s="85"/>
    </row>
  </sheetData>
  <mergeCells count="29">
    <mergeCell ref="A1:S1"/>
    <mergeCell ref="A2:S2"/>
    <mergeCell ref="A26:S26"/>
    <mergeCell ref="B3:D4"/>
    <mergeCell ref="C5:D5"/>
    <mergeCell ref="I5:J5"/>
    <mergeCell ref="K5:K6"/>
    <mergeCell ref="B5:B6"/>
    <mergeCell ref="L5:M5"/>
    <mergeCell ref="N5:N6"/>
    <mergeCell ref="O5:P5"/>
    <mergeCell ref="Q5:Q6"/>
    <mergeCell ref="R5:S5"/>
    <mergeCell ref="A27:S27"/>
    <mergeCell ref="A3:A7"/>
    <mergeCell ref="E3:S3"/>
    <mergeCell ref="E4:G4"/>
    <mergeCell ref="H4:J4"/>
    <mergeCell ref="K4:M4"/>
    <mergeCell ref="N4:P4"/>
    <mergeCell ref="Q4:S4"/>
    <mergeCell ref="E7:S7"/>
    <mergeCell ref="B7:D7"/>
    <mergeCell ref="A14:S14"/>
    <mergeCell ref="A20:S20"/>
    <mergeCell ref="A8:S8"/>
    <mergeCell ref="E5:E6"/>
    <mergeCell ref="F5:G5"/>
    <mergeCell ref="H5:H6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GridLines="0" zoomScaleNormal="100" workbookViewId="0">
      <selection sqref="A1:Y1"/>
    </sheetView>
  </sheetViews>
  <sheetFormatPr baseColWidth="10" defaultColWidth="9.140625" defaultRowHeight="15" x14ac:dyDescent="0.25"/>
  <cols>
    <col min="1" max="1" width="27.7109375" style="66" customWidth="1"/>
    <col min="2" max="25" width="10.7109375" style="66" customWidth="1"/>
    <col min="26" max="16384" width="9.140625" style="66"/>
  </cols>
  <sheetData>
    <row r="1" spans="1:27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</row>
    <row r="2" spans="1:27" ht="15" customHeight="1" x14ac:dyDescent="0.25">
      <c r="A2" s="213" t="s">
        <v>187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80"/>
      <c r="AA2" s="80"/>
    </row>
    <row r="3" spans="1:27" ht="12.75" customHeight="1" x14ac:dyDescent="0.25">
      <c r="A3" s="216" t="s">
        <v>10</v>
      </c>
      <c r="B3" s="290" t="s">
        <v>190</v>
      </c>
      <c r="C3" s="300"/>
      <c r="D3" s="300"/>
      <c r="E3" s="300"/>
      <c r="F3" s="281" t="s">
        <v>194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80"/>
      <c r="AA3" s="80"/>
    </row>
    <row r="4" spans="1:27" ht="12.75" customHeight="1" x14ac:dyDescent="0.25">
      <c r="A4" s="301"/>
      <c r="B4" s="293"/>
      <c r="C4" s="294"/>
      <c r="D4" s="294"/>
      <c r="E4" s="294"/>
      <c r="F4" s="281" t="s">
        <v>188</v>
      </c>
      <c r="G4" s="222"/>
      <c r="H4" s="222"/>
      <c r="I4" s="303"/>
      <c r="J4" s="296" t="s">
        <v>192</v>
      </c>
      <c r="K4" s="297"/>
      <c r="L4" s="297"/>
      <c r="M4" s="298"/>
      <c r="N4" s="281" t="s">
        <v>54</v>
      </c>
      <c r="O4" s="222"/>
      <c r="P4" s="222"/>
      <c r="Q4" s="222"/>
      <c r="R4" s="281" t="s">
        <v>55</v>
      </c>
      <c r="S4" s="222"/>
      <c r="T4" s="222"/>
      <c r="U4" s="222"/>
      <c r="V4" s="281" t="s">
        <v>56</v>
      </c>
      <c r="W4" s="222"/>
      <c r="X4" s="222"/>
      <c r="Y4" s="222"/>
      <c r="Z4" s="80"/>
      <c r="AA4" s="80"/>
    </row>
    <row r="5" spans="1:27" ht="12.75" customHeight="1" x14ac:dyDescent="0.25">
      <c r="A5" s="301"/>
      <c r="B5" s="219" t="s">
        <v>193</v>
      </c>
      <c r="C5" s="281" t="s">
        <v>21</v>
      </c>
      <c r="D5" s="222"/>
      <c r="E5" s="222"/>
      <c r="F5" s="219" t="s">
        <v>193</v>
      </c>
      <c r="G5" s="281" t="s">
        <v>21</v>
      </c>
      <c r="H5" s="222"/>
      <c r="I5" s="222"/>
      <c r="J5" s="219" t="s">
        <v>193</v>
      </c>
      <c r="K5" s="281" t="s">
        <v>21</v>
      </c>
      <c r="L5" s="222"/>
      <c r="M5" s="303"/>
      <c r="N5" s="219" t="s">
        <v>193</v>
      </c>
      <c r="O5" s="281" t="s">
        <v>21</v>
      </c>
      <c r="P5" s="222"/>
      <c r="Q5" s="222"/>
      <c r="R5" s="219" t="s">
        <v>193</v>
      </c>
      <c r="S5" s="281" t="s">
        <v>21</v>
      </c>
      <c r="T5" s="222"/>
      <c r="U5" s="222"/>
      <c r="V5" s="219" t="s">
        <v>193</v>
      </c>
      <c r="W5" s="281" t="s">
        <v>21</v>
      </c>
      <c r="X5" s="222"/>
      <c r="Y5" s="222"/>
      <c r="Z5" s="80"/>
      <c r="AA5" s="80"/>
    </row>
    <row r="6" spans="1:27" ht="47.25" customHeight="1" x14ac:dyDescent="0.25">
      <c r="A6" s="301"/>
      <c r="B6" s="220"/>
      <c r="C6" s="170" t="s">
        <v>1</v>
      </c>
      <c r="D6" s="118" t="s">
        <v>191</v>
      </c>
      <c r="E6" s="118" t="s">
        <v>198</v>
      </c>
      <c r="F6" s="220"/>
      <c r="G6" s="22" t="s">
        <v>1</v>
      </c>
      <c r="H6" s="22" t="s">
        <v>191</v>
      </c>
      <c r="I6" s="118" t="s">
        <v>198</v>
      </c>
      <c r="J6" s="220"/>
      <c r="K6" s="118" t="s">
        <v>1</v>
      </c>
      <c r="L6" s="118" t="s">
        <v>191</v>
      </c>
      <c r="M6" s="118" t="s">
        <v>198</v>
      </c>
      <c r="N6" s="220"/>
      <c r="O6" s="118" t="s">
        <v>1</v>
      </c>
      <c r="P6" s="118" t="s">
        <v>191</v>
      </c>
      <c r="Q6" s="118" t="s">
        <v>198</v>
      </c>
      <c r="R6" s="220"/>
      <c r="S6" s="118" t="s">
        <v>1</v>
      </c>
      <c r="T6" s="118" t="s">
        <v>191</v>
      </c>
      <c r="U6" s="118" t="s">
        <v>198</v>
      </c>
      <c r="V6" s="220"/>
      <c r="W6" s="118" t="s">
        <v>1</v>
      </c>
      <c r="X6" s="118" t="s">
        <v>191</v>
      </c>
      <c r="Y6" s="170" t="s">
        <v>198</v>
      </c>
      <c r="Z6" s="80"/>
      <c r="AA6" s="80"/>
    </row>
    <row r="7" spans="1:27" ht="12.75" customHeight="1" x14ac:dyDescent="0.25">
      <c r="A7" s="302"/>
      <c r="B7" s="284" t="s">
        <v>127</v>
      </c>
      <c r="C7" s="285"/>
      <c r="D7" s="285"/>
      <c r="E7" s="285"/>
      <c r="F7" s="284" t="s">
        <v>18</v>
      </c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80"/>
      <c r="AA7" s="80"/>
    </row>
    <row r="8" spans="1:27" ht="12.75" customHeight="1" x14ac:dyDescent="0.25">
      <c r="A8" s="299" t="s">
        <v>49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80"/>
      <c r="AA8" s="80"/>
    </row>
    <row r="9" spans="1:27" ht="12.75" customHeight="1" x14ac:dyDescent="0.25">
      <c r="A9" s="57" t="s">
        <v>1</v>
      </c>
      <c r="B9" s="172">
        <v>6255</v>
      </c>
      <c r="C9" s="172">
        <v>1958</v>
      </c>
      <c r="D9" s="172">
        <v>1513</v>
      </c>
      <c r="E9" s="172">
        <v>445</v>
      </c>
      <c r="F9" s="173">
        <v>74.117913166999998</v>
      </c>
      <c r="G9" s="173">
        <v>56.029879631</v>
      </c>
      <c r="H9" s="173">
        <v>53.303800078999998</v>
      </c>
      <c r="I9" s="173">
        <v>65.300702083000004</v>
      </c>
      <c r="J9" s="173">
        <v>12.850993142</v>
      </c>
      <c r="K9" s="173">
        <v>11.443687665000001</v>
      </c>
      <c r="L9" s="173">
        <v>11.516682191999999</v>
      </c>
      <c r="M9" s="173">
        <v>11.195448651</v>
      </c>
      <c r="N9" s="173">
        <v>2.2952258025000001</v>
      </c>
      <c r="O9" s="173">
        <v>4.9753204347000004</v>
      </c>
      <c r="P9" s="173">
        <v>5.4584625376</v>
      </c>
      <c r="Q9" s="173">
        <v>3.332255891</v>
      </c>
      <c r="R9" s="173">
        <v>2.9890067879000002</v>
      </c>
      <c r="S9" s="173">
        <v>5.4282135770000002</v>
      </c>
      <c r="T9" s="173">
        <v>5.3896055675000003</v>
      </c>
      <c r="U9" s="173">
        <v>5.5595112868000003</v>
      </c>
      <c r="V9" s="174">
        <v>7.7435965988</v>
      </c>
      <c r="W9" s="174">
        <v>22.112615737999999</v>
      </c>
      <c r="X9" s="174">
        <v>24.318142973</v>
      </c>
      <c r="Y9" s="174">
        <v>14.612082087999999</v>
      </c>
      <c r="Z9" s="80"/>
      <c r="AA9" s="80"/>
    </row>
    <row r="10" spans="1:27" ht="12.75" customHeight="1" x14ac:dyDescent="0.25">
      <c r="A10" s="20" t="s">
        <v>206</v>
      </c>
      <c r="B10" s="155"/>
      <c r="C10" s="155"/>
      <c r="D10" s="155"/>
      <c r="E10" s="15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6"/>
      <c r="W10" s="176"/>
      <c r="X10" s="176"/>
      <c r="Y10" s="176"/>
      <c r="Z10" s="80"/>
      <c r="AA10" s="80"/>
    </row>
    <row r="11" spans="1:27" ht="12.75" customHeight="1" x14ac:dyDescent="0.25">
      <c r="A11" s="100" t="s">
        <v>128</v>
      </c>
      <c r="B11" s="172">
        <v>3046</v>
      </c>
      <c r="C11" s="172">
        <v>602</v>
      </c>
      <c r="D11" s="172">
        <v>385</v>
      </c>
      <c r="E11" s="172">
        <v>216</v>
      </c>
      <c r="F11" s="173">
        <v>75.523983212000005</v>
      </c>
      <c r="G11" s="173">
        <v>69.068379797999995</v>
      </c>
      <c r="H11" s="173">
        <v>67.118593907999994</v>
      </c>
      <c r="I11" s="173">
        <v>72.544173056999995</v>
      </c>
      <c r="J11" s="173">
        <v>12.751952587</v>
      </c>
      <c r="K11" s="173">
        <v>13.886706041</v>
      </c>
      <c r="L11" s="173">
        <v>15.510855182</v>
      </c>
      <c r="M11" s="173">
        <v>10.991410375999999</v>
      </c>
      <c r="N11" s="173">
        <v>2.3810704696</v>
      </c>
      <c r="O11" s="173">
        <v>3.6296145536000002</v>
      </c>
      <c r="P11" s="173">
        <v>4.5677282360999998</v>
      </c>
      <c r="Q11" s="173" t="s">
        <v>20</v>
      </c>
      <c r="R11" s="173">
        <v>2.7852916801999998</v>
      </c>
      <c r="S11" s="173">
        <v>2.9950196738999999</v>
      </c>
      <c r="T11" s="173">
        <v>2.6185196522999998</v>
      </c>
      <c r="U11" s="173">
        <v>3.6661888741999999</v>
      </c>
      <c r="V11" s="174">
        <v>6.5577020513999997</v>
      </c>
      <c r="W11" s="174">
        <v>10.402976000000001</v>
      </c>
      <c r="X11" s="174">
        <v>10.157292248999999</v>
      </c>
      <c r="Y11" s="174">
        <v>10.840945076000001</v>
      </c>
      <c r="Z11" s="80"/>
      <c r="AA11" s="80"/>
    </row>
    <row r="12" spans="1:27" ht="25.5" customHeight="1" x14ac:dyDescent="0.25">
      <c r="A12" s="20" t="s">
        <v>132</v>
      </c>
      <c r="B12" s="155">
        <v>636</v>
      </c>
      <c r="C12" s="155">
        <v>107</v>
      </c>
      <c r="D12" s="155">
        <v>70</v>
      </c>
      <c r="E12" s="155">
        <v>36</v>
      </c>
      <c r="F12" s="175">
        <v>68.958755570999998</v>
      </c>
      <c r="G12" s="175">
        <v>61.385798454000003</v>
      </c>
      <c r="H12" s="175">
        <v>59.576710904000002</v>
      </c>
      <c r="I12" s="175">
        <v>64.913940683999996</v>
      </c>
      <c r="J12" s="175">
        <v>20.675849783</v>
      </c>
      <c r="K12" s="175">
        <v>19.786799298999998</v>
      </c>
      <c r="L12" s="175">
        <v>19.890101874999999</v>
      </c>
      <c r="M12" s="175">
        <v>19.585335207</v>
      </c>
      <c r="N12" s="175">
        <v>1.8418415829000001</v>
      </c>
      <c r="O12" s="175">
        <v>4.7101953347999999</v>
      </c>
      <c r="P12" s="175" t="s">
        <v>20</v>
      </c>
      <c r="Q12" s="175" t="s">
        <v>20</v>
      </c>
      <c r="R12" s="175">
        <v>1.5001886205999999</v>
      </c>
      <c r="S12" s="175" t="s">
        <v>20</v>
      </c>
      <c r="T12" s="175" t="s">
        <v>20</v>
      </c>
      <c r="U12" s="175" t="s">
        <v>20</v>
      </c>
      <c r="V12" s="176">
        <v>7.0102176624999997</v>
      </c>
      <c r="W12" s="176">
        <v>11.580437530999999</v>
      </c>
      <c r="X12" s="176">
        <v>11.716248611999999</v>
      </c>
      <c r="Y12" s="176" t="s">
        <v>20</v>
      </c>
    </row>
    <row r="13" spans="1:27" ht="12.75" customHeight="1" x14ac:dyDescent="0.25">
      <c r="A13" s="101" t="s">
        <v>133</v>
      </c>
      <c r="B13" s="177">
        <v>628</v>
      </c>
      <c r="C13" s="177">
        <v>919</v>
      </c>
      <c r="D13" s="177">
        <v>797</v>
      </c>
      <c r="E13" s="177">
        <v>122</v>
      </c>
      <c r="F13" s="178">
        <v>42.033155655999998</v>
      </c>
      <c r="G13" s="178">
        <v>39.542200157000003</v>
      </c>
      <c r="H13" s="178">
        <v>38.862865698</v>
      </c>
      <c r="I13" s="178">
        <v>43.983192623999997</v>
      </c>
      <c r="J13" s="178">
        <v>13.180758898000001</v>
      </c>
      <c r="K13" s="178">
        <v>9.5337492155000003</v>
      </c>
      <c r="L13" s="178">
        <v>9.3124263368999998</v>
      </c>
      <c r="M13" s="178">
        <v>10.980596528</v>
      </c>
      <c r="N13" s="178">
        <v>6.8985143044999999</v>
      </c>
      <c r="O13" s="178">
        <v>7.1281808164999996</v>
      </c>
      <c r="P13" s="178">
        <v>7.2074863605999999</v>
      </c>
      <c r="Q13" s="178">
        <v>6.6097390984000004</v>
      </c>
      <c r="R13" s="178">
        <v>10.174939474</v>
      </c>
      <c r="S13" s="178">
        <v>7.9393842754000001</v>
      </c>
      <c r="T13" s="178">
        <v>7.4856482685000003</v>
      </c>
      <c r="U13" s="178">
        <v>10.905578852</v>
      </c>
      <c r="V13" s="179">
        <v>27.712631667</v>
      </c>
      <c r="W13" s="179">
        <v>35.856485534999997</v>
      </c>
      <c r="X13" s="179">
        <v>37.131573336000002</v>
      </c>
      <c r="Y13" s="179">
        <v>27.520892898</v>
      </c>
    </row>
    <row r="14" spans="1:27" ht="12.75" customHeight="1" x14ac:dyDescent="0.25">
      <c r="A14" s="299" t="s">
        <v>196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</row>
    <row r="15" spans="1:27" ht="12.75" customHeight="1" x14ac:dyDescent="0.25">
      <c r="A15" s="57" t="s">
        <v>1</v>
      </c>
      <c r="B15" s="172">
        <v>2817</v>
      </c>
      <c r="C15" s="172">
        <v>871</v>
      </c>
      <c r="D15" s="172">
        <v>613</v>
      </c>
      <c r="E15" s="172">
        <v>258</v>
      </c>
      <c r="F15" s="173">
        <v>78.007730890000005</v>
      </c>
      <c r="G15" s="173">
        <v>56.594535667000002</v>
      </c>
      <c r="H15" s="173">
        <v>52.382991558000001</v>
      </c>
      <c r="I15" s="173">
        <v>66.596568728999998</v>
      </c>
      <c r="J15" s="173">
        <v>9.4818228345000009</v>
      </c>
      <c r="K15" s="173">
        <v>9.6104078188000006</v>
      </c>
      <c r="L15" s="173">
        <v>9.7390699589</v>
      </c>
      <c r="M15" s="173">
        <v>9.3048469731000001</v>
      </c>
      <c r="N15" s="173">
        <v>2.2365158473000002</v>
      </c>
      <c r="O15" s="173">
        <v>4.7165064016000002</v>
      </c>
      <c r="P15" s="173">
        <v>5.3301649321999998</v>
      </c>
      <c r="Q15" s="173">
        <v>3.2591233723999999</v>
      </c>
      <c r="R15" s="173">
        <v>3.2298297471000001</v>
      </c>
      <c r="S15" s="173">
        <v>6.2702977845000003</v>
      </c>
      <c r="T15" s="173">
        <v>6.3185287779000001</v>
      </c>
      <c r="U15" s="173">
        <v>6.1557535750000003</v>
      </c>
      <c r="V15" s="174">
        <v>7.0398179301999999</v>
      </c>
      <c r="W15" s="174">
        <v>22.796306176000002</v>
      </c>
      <c r="X15" s="174">
        <v>26.212268469000001</v>
      </c>
      <c r="Y15" s="174">
        <v>14.683707350000001</v>
      </c>
    </row>
    <row r="16" spans="1:27" ht="12.75" customHeight="1" x14ac:dyDescent="0.25">
      <c r="A16" s="20" t="s">
        <v>206</v>
      </c>
      <c r="B16" s="155"/>
      <c r="C16" s="155"/>
      <c r="D16" s="155"/>
      <c r="E16" s="15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6"/>
      <c r="W16" s="176"/>
      <c r="X16" s="176"/>
      <c r="Y16" s="176"/>
    </row>
    <row r="17" spans="1:25" ht="12.75" customHeight="1" x14ac:dyDescent="0.25">
      <c r="A17" s="100" t="s">
        <v>128</v>
      </c>
      <c r="B17" s="172">
        <v>1424</v>
      </c>
      <c r="C17" s="172">
        <v>278</v>
      </c>
      <c r="D17" s="172">
        <v>148</v>
      </c>
      <c r="E17" s="172">
        <v>130</v>
      </c>
      <c r="F17" s="173">
        <v>81.026414461000002</v>
      </c>
      <c r="G17" s="173">
        <v>74.494095415000004</v>
      </c>
      <c r="H17" s="173">
        <v>73.384486714000005</v>
      </c>
      <c r="I17" s="173">
        <v>75.755702099999993</v>
      </c>
      <c r="J17" s="173">
        <v>8.9252528631000008</v>
      </c>
      <c r="K17" s="173">
        <v>9.8533946925000002</v>
      </c>
      <c r="L17" s="173">
        <v>10.877565267</v>
      </c>
      <c r="M17" s="173">
        <v>8.6889297401000007</v>
      </c>
      <c r="N17" s="173">
        <v>1.983572771</v>
      </c>
      <c r="O17" s="173">
        <v>2.5771058672999998</v>
      </c>
      <c r="P17" s="173">
        <v>3.4354896595</v>
      </c>
      <c r="Q17" s="173" t="s">
        <v>20</v>
      </c>
      <c r="R17" s="173">
        <v>2.7043686913</v>
      </c>
      <c r="S17" s="173">
        <v>3.4998476017</v>
      </c>
      <c r="T17" s="173" t="s">
        <v>20</v>
      </c>
      <c r="U17" s="173">
        <v>4.1065811607000002</v>
      </c>
      <c r="V17" s="174">
        <v>5.3603912136999998</v>
      </c>
      <c r="W17" s="174">
        <v>9.5381235060999998</v>
      </c>
      <c r="X17" s="174">
        <v>9.2658893160000009</v>
      </c>
      <c r="Y17" s="174">
        <v>9.8476492639999993</v>
      </c>
    </row>
    <row r="18" spans="1:25" ht="25.5" customHeight="1" x14ac:dyDescent="0.25">
      <c r="A18" s="20" t="s">
        <v>132</v>
      </c>
      <c r="B18" s="155">
        <v>299</v>
      </c>
      <c r="C18" s="155">
        <v>48</v>
      </c>
      <c r="D18" s="155">
        <v>26</v>
      </c>
      <c r="E18" s="155">
        <v>21</v>
      </c>
      <c r="F18" s="175">
        <v>76.362391880000004</v>
      </c>
      <c r="G18" s="175">
        <v>67.441744666000005</v>
      </c>
      <c r="H18" s="175">
        <v>64.142507676999998</v>
      </c>
      <c r="I18" s="175">
        <v>71.563666014000006</v>
      </c>
      <c r="J18" s="175">
        <v>14.676069677999999</v>
      </c>
      <c r="K18" s="175">
        <v>13.63418673</v>
      </c>
      <c r="L18" s="175" t="s">
        <v>20</v>
      </c>
      <c r="M18" s="175" t="s">
        <v>20</v>
      </c>
      <c r="N18" s="175">
        <v>1.7367586141</v>
      </c>
      <c r="O18" s="175" t="s">
        <v>20</v>
      </c>
      <c r="P18" s="175" t="s">
        <v>20</v>
      </c>
      <c r="Q18" s="175" t="s">
        <v>20</v>
      </c>
      <c r="R18" s="175">
        <v>1.7335347627</v>
      </c>
      <c r="S18" s="175" t="s">
        <v>20</v>
      </c>
      <c r="T18" s="175" t="s">
        <v>20</v>
      </c>
      <c r="U18" s="175" t="s">
        <v>20</v>
      </c>
      <c r="V18" s="176">
        <v>5.4912450654000002</v>
      </c>
      <c r="W18" s="176">
        <v>13.180409410999999</v>
      </c>
      <c r="X18" s="176" t="s">
        <v>20</v>
      </c>
      <c r="Y18" s="176" t="s">
        <v>20</v>
      </c>
    </row>
    <row r="19" spans="1:25" ht="12.75" customHeight="1" x14ac:dyDescent="0.25">
      <c r="A19" s="101" t="s">
        <v>133</v>
      </c>
      <c r="B19" s="177">
        <v>315</v>
      </c>
      <c r="C19" s="177">
        <v>426</v>
      </c>
      <c r="D19" s="177">
        <v>352</v>
      </c>
      <c r="E19" s="177">
        <v>74</v>
      </c>
      <c r="F19" s="178">
        <v>41.957116880000001</v>
      </c>
      <c r="G19" s="178">
        <v>38.208672210000003</v>
      </c>
      <c r="H19" s="178">
        <v>37.213758390000002</v>
      </c>
      <c r="I19" s="178">
        <v>42.972624504000002</v>
      </c>
      <c r="J19" s="178">
        <v>12.193173142999999</v>
      </c>
      <c r="K19" s="178">
        <v>9.2734905826999992</v>
      </c>
      <c r="L19" s="178">
        <v>9.0602632873999998</v>
      </c>
      <c r="M19" s="178">
        <v>10.294488224</v>
      </c>
      <c r="N19" s="178">
        <v>6.9953908764000001</v>
      </c>
      <c r="O19" s="178">
        <v>7.0461789579999996</v>
      </c>
      <c r="P19" s="178">
        <v>7.0899916419000002</v>
      </c>
      <c r="Q19" s="178">
        <v>6.8363903994999999</v>
      </c>
      <c r="R19" s="178">
        <v>10.862337749</v>
      </c>
      <c r="S19" s="178">
        <v>8.6815855769999999</v>
      </c>
      <c r="T19" s="178">
        <v>8.1054312069000005</v>
      </c>
      <c r="U19" s="178">
        <v>11.440389284</v>
      </c>
      <c r="V19" s="179">
        <v>27.991981352</v>
      </c>
      <c r="W19" s="179">
        <v>36.790072672999997</v>
      </c>
      <c r="X19" s="179">
        <v>38.530555474000003</v>
      </c>
      <c r="Y19" s="179">
        <v>28.456107588999998</v>
      </c>
    </row>
    <row r="20" spans="1:25" ht="12.75" customHeight="1" x14ac:dyDescent="0.25">
      <c r="A20" s="299" t="s">
        <v>195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</row>
    <row r="21" spans="1:25" ht="12.75" customHeight="1" x14ac:dyDescent="0.25">
      <c r="A21" s="57" t="s">
        <v>1</v>
      </c>
      <c r="B21" s="172">
        <v>3438</v>
      </c>
      <c r="C21" s="172">
        <v>1087</v>
      </c>
      <c r="D21" s="172">
        <v>900</v>
      </c>
      <c r="E21" s="172">
        <v>187</v>
      </c>
      <c r="F21" s="173">
        <v>70.930513916999999</v>
      </c>
      <c r="G21" s="173">
        <v>55.577128948999999</v>
      </c>
      <c r="H21" s="173">
        <v>53.931164115000001</v>
      </c>
      <c r="I21" s="173">
        <v>63.509158290000002</v>
      </c>
      <c r="J21" s="173">
        <v>15.611762841999999</v>
      </c>
      <c r="K21" s="173">
        <v>12.913642201</v>
      </c>
      <c r="L21" s="173">
        <v>12.727802592</v>
      </c>
      <c r="M21" s="173">
        <v>13.809217369000001</v>
      </c>
      <c r="N21" s="173">
        <v>2.3433339866999998</v>
      </c>
      <c r="O21" s="173">
        <v>5.1828418682999997</v>
      </c>
      <c r="P21" s="173">
        <v>5.5458740913</v>
      </c>
      <c r="Q21" s="173">
        <v>3.4333620582000002</v>
      </c>
      <c r="R21" s="173">
        <v>2.7916713407999998</v>
      </c>
      <c r="S21" s="173">
        <v>4.7530163322999996</v>
      </c>
      <c r="T21" s="173">
        <v>4.7567128421999998</v>
      </c>
      <c r="U21" s="173">
        <v>4.7352025709000003</v>
      </c>
      <c r="V21" s="174">
        <v>8.3202877857999997</v>
      </c>
      <c r="W21" s="174">
        <v>21.564421274000001</v>
      </c>
      <c r="X21" s="174">
        <v>23.027639911000001</v>
      </c>
      <c r="Y21" s="174">
        <v>14.513059713000001</v>
      </c>
    </row>
    <row r="22" spans="1:25" ht="12.75" customHeight="1" x14ac:dyDescent="0.25">
      <c r="A22" s="20" t="s">
        <v>206</v>
      </c>
      <c r="B22" s="155"/>
      <c r="C22" s="155"/>
      <c r="D22" s="155"/>
      <c r="E22" s="15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6"/>
      <c r="W22" s="176"/>
      <c r="X22" s="176"/>
      <c r="Y22" s="176"/>
    </row>
    <row r="23" spans="1:25" ht="12.75" customHeight="1" x14ac:dyDescent="0.25">
      <c r="A23" s="100" t="s">
        <v>128</v>
      </c>
      <c r="B23" s="172">
        <v>1622</v>
      </c>
      <c r="C23" s="172">
        <v>323</v>
      </c>
      <c r="D23" s="172">
        <v>237</v>
      </c>
      <c r="E23" s="172">
        <v>86</v>
      </c>
      <c r="F23" s="173">
        <v>70.694662285000007</v>
      </c>
      <c r="G23" s="173">
        <v>64.404149129000004</v>
      </c>
      <c r="H23" s="173">
        <v>63.213968264999998</v>
      </c>
      <c r="I23" s="173">
        <v>67.687862530000004</v>
      </c>
      <c r="J23" s="173">
        <v>16.110533588999999</v>
      </c>
      <c r="K23" s="173">
        <v>17.353952725999999</v>
      </c>
      <c r="L23" s="173">
        <v>18.398115333</v>
      </c>
      <c r="M23" s="173">
        <v>14.473104234999999</v>
      </c>
      <c r="N23" s="173">
        <v>2.7299424259</v>
      </c>
      <c r="O23" s="173">
        <v>4.5344064079999997</v>
      </c>
      <c r="P23" s="173">
        <v>5.2732889465000001</v>
      </c>
      <c r="Q23" s="173" t="s">
        <v>20</v>
      </c>
      <c r="R23" s="173">
        <v>2.8563153906999998</v>
      </c>
      <c r="S23" s="173">
        <v>2.5610430208000001</v>
      </c>
      <c r="T23" s="173">
        <v>2.4018525546</v>
      </c>
      <c r="U23" s="173" t="s">
        <v>20</v>
      </c>
      <c r="V23" s="174">
        <v>7.6085463096000003</v>
      </c>
      <c r="W23" s="174">
        <v>11.146448716</v>
      </c>
      <c r="X23" s="174">
        <v>10.712774901</v>
      </c>
      <c r="Y23" s="174">
        <v>12.342956375</v>
      </c>
    </row>
    <row r="24" spans="1:25" ht="25.5" customHeight="1" x14ac:dyDescent="0.25">
      <c r="A24" s="20" t="s">
        <v>132</v>
      </c>
      <c r="B24" s="155">
        <v>337</v>
      </c>
      <c r="C24" s="155">
        <v>59</v>
      </c>
      <c r="D24" s="155">
        <v>44</v>
      </c>
      <c r="E24" s="155">
        <v>15</v>
      </c>
      <c r="F24" s="175">
        <v>62.384939357</v>
      </c>
      <c r="G24" s="175">
        <v>56.473799724999999</v>
      </c>
      <c r="H24" s="175">
        <v>56.822040930999997</v>
      </c>
      <c r="I24" s="175">
        <v>55.447176196000001</v>
      </c>
      <c r="J24" s="175">
        <v>26.003157890000001</v>
      </c>
      <c r="K24" s="175">
        <v>24.777204440999999</v>
      </c>
      <c r="L24" s="175">
        <v>22.896387793999999</v>
      </c>
      <c r="M24" s="175" t="s">
        <v>20</v>
      </c>
      <c r="N24" s="175">
        <v>1.935146561</v>
      </c>
      <c r="O24" s="175" t="s">
        <v>20</v>
      </c>
      <c r="P24" s="175" t="s">
        <v>20</v>
      </c>
      <c r="Q24" s="175" t="s">
        <v>20</v>
      </c>
      <c r="R24" s="175" t="s">
        <v>20</v>
      </c>
      <c r="S24" s="175" t="s">
        <v>20</v>
      </c>
      <c r="T24" s="175" t="s">
        <v>20</v>
      </c>
      <c r="U24" s="175" t="s">
        <v>20</v>
      </c>
      <c r="V24" s="176">
        <v>8.3589395972999991</v>
      </c>
      <c r="W24" s="176">
        <v>10.282694855000001</v>
      </c>
      <c r="X24" s="176" t="s">
        <v>20</v>
      </c>
      <c r="Y24" s="176" t="s">
        <v>20</v>
      </c>
    </row>
    <row r="25" spans="1:25" ht="12.75" customHeight="1" x14ac:dyDescent="0.25">
      <c r="A25" s="101" t="s">
        <v>133</v>
      </c>
      <c r="B25" s="177">
        <v>313</v>
      </c>
      <c r="C25" s="177">
        <v>494</v>
      </c>
      <c r="D25" s="177">
        <v>445</v>
      </c>
      <c r="E25" s="177">
        <v>48</v>
      </c>
      <c r="F25" s="178">
        <v>42.10976634</v>
      </c>
      <c r="G25" s="178">
        <v>40.691597512999998</v>
      </c>
      <c r="H25" s="178">
        <v>40.166630507999997</v>
      </c>
      <c r="I25" s="178">
        <v>45.516817277999998</v>
      </c>
      <c r="J25" s="178">
        <v>14.175772556</v>
      </c>
      <c r="K25" s="178">
        <v>9.7580719114000001</v>
      </c>
      <c r="L25" s="178">
        <v>9.5117834729999995</v>
      </c>
      <c r="M25" s="178">
        <v>12.021825309</v>
      </c>
      <c r="N25" s="178">
        <v>6.8009090974999999</v>
      </c>
      <c r="O25" s="178">
        <v>7.1988600395000004</v>
      </c>
      <c r="P25" s="178">
        <v>7.3003763011</v>
      </c>
      <c r="Q25" s="178" t="s">
        <v>20</v>
      </c>
      <c r="R25" s="178">
        <v>9.4823710898000009</v>
      </c>
      <c r="S25" s="178">
        <v>7.2996644897999996</v>
      </c>
      <c r="T25" s="178">
        <v>6.9956551789999999</v>
      </c>
      <c r="U25" s="178" t="s">
        <v>20</v>
      </c>
      <c r="V25" s="179">
        <v>27.431180916999999</v>
      </c>
      <c r="W25" s="179">
        <v>35.051806046999999</v>
      </c>
      <c r="X25" s="179">
        <v>36.025554538999998</v>
      </c>
      <c r="Y25" s="179">
        <v>26.101623599</v>
      </c>
    </row>
    <row r="26" spans="1:25" ht="12.75" customHeight="1" x14ac:dyDescent="0.25">
      <c r="A26" s="180" t="s">
        <v>98</v>
      </c>
      <c r="B26" s="180"/>
      <c r="C26" s="181"/>
      <c r="D26" s="180"/>
      <c r="E26" s="180"/>
      <c r="F26" s="180"/>
      <c r="G26" s="181"/>
      <c r="H26" s="180"/>
      <c r="I26" s="180"/>
      <c r="J26" s="180"/>
      <c r="K26" s="181"/>
      <c r="L26" s="180"/>
      <c r="M26" s="180"/>
      <c r="N26" s="180"/>
      <c r="O26" s="181"/>
      <c r="P26" s="180"/>
      <c r="Q26" s="180"/>
      <c r="R26" s="180"/>
      <c r="S26" s="181"/>
      <c r="T26" s="180"/>
      <c r="U26" s="180"/>
      <c r="V26" s="180"/>
      <c r="W26" s="181"/>
      <c r="X26" s="180"/>
      <c r="Y26" s="180"/>
    </row>
    <row r="27" spans="1:25" ht="12.75" customHeight="1" x14ac:dyDescent="0.25">
      <c r="A27" s="182" t="s">
        <v>146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</row>
  </sheetData>
  <mergeCells count="27">
    <mergeCell ref="A1:Y1"/>
    <mergeCell ref="A2:Y2"/>
    <mergeCell ref="B5:B6"/>
    <mergeCell ref="B7:E7"/>
    <mergeCell ref="R5:R6"/>
    <mergeCell ref="V5:V6"/>
    <mergeCell ref="F7:Y7"/>
    <mergeCell ref="A3:A7"/>
    <mergeCell ref="F3:Y3"/>
    <mergeCell ref="F5:F6"/>
    <mergeCell ref="J5:J6"/>
    <mergeCell ref="N5:N6"/>
    <mergeCell ref="G5:I5"/>
    <mergeCell ref="K5:M5"/>
    <mergeCell ref="O5:Q5"/>
    <mergeCell ref="F4:I4"/>
    <mergeCell ref="J4:M4"/>
    <mergeCell ref="N4:Q4"/>
    <mergeCell ref="A8:Y8"/>
    <mergeCell ref="A20:Y20"/>
    <mergeCell ref="A14:Y14"/>
    <mergeCell ref="S5:U5"/>
    <mergeCell ref="R4:U4"/>
    <mergeCell ref="W5:Y5"/>
    <mergeCell ref="V4:Y4"/>
    <mergeCell ref="C5:E5"/>
    <mergeCell ref="B3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7.7109375" style="66" customWidth="1"/>
    <col min="2" max="16" width="10" style="66" customWidth="1"/>
    <col min="17" max="17" width="9.140625" style="80"/>
    <col min="18" max="16384" width="9.140625" style="66"/>
  </cols>
  <sheetData>
    <row r="1" spans="1:17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66"/>
    </row>
    <row r="2" spans="1:17" ht="15" customHeight="1" x14ac:dyDescent="0.25">
      <c r="A2" s="304" t="s">
        <v>100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1:17" ht="12.75" customHeight="1" x14ac:dyDescent="0.25">
      <c r="A3" s="216" t="s">
        <v>10</v>
      </c>
      <c r="B3" s="221" t="s">
        <v>11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1" t="s">
        <v>1</v>
      </c>
      <c r="O3" s="222"/>
      <c r="P3" s="222"/>
    </row>
    <row r="4" spans="1:17" ht="12.75" customHeight="1" x14ac:dyDescent="0.25">
      <c r="A4" s="305"/>
      <c r="B4" s="221" t="s">
        <v>12</v>
      </c>
      <c r="C4" s="222"/>
      <c r="D4" s="222"/>
      <c r="E4" s="306" t="s">
        <v>13</v>
      </c>
      <c r="F4" s="297"/>
      <c r="G4" s="297"/>
      <c r="H4" s="221" t="s">
        <v>14</v>
      </c>
      <c r="I4" s="222"/>
      <c r="J4" s="222"/>
      <c r="K4" s="221" t="s">
        <v>15</v>
      </c>
      <c r="L4" s="222"/>
      <c r="M4" s="222"/>
      <c r="N4" s="221" t="s">
        <v>16</v>
      </c>
      <c r="O4" s="222"/>
      <c r="P4" s="282"/>
    </row>
    <row r="5" spans="1:17" ht="12.75" customHeight="1" x14ac:dyDescent="0.25">
      <c r="A5" s="305"/>
      <c r="B5" s="308" t="s">
        <v>1</v>
      </c>
      <c r="C5" s="281" t="s">
        <v>101</v>
      </c>
      <c r="D5" s="283"/>
      <c r="E5" s="308" t="s">
        <v>1</v>
      </c>
      <c r="F5" s="281" t="s">
        <v>101</v>
      </c>
      <c r="G5" s="283"/>
      <c r="H5" s="308" t="s">
        <v>1</v>
      </c>
      <c r="I5" s="281" t="s">
        <v>101</v>
      </c>
      <c r="J5" s="283"/>
      <c r="K5" s="308" t="s">
        <v>1</v>
      </c>
      <c r="L5" s="281" t="s">
        <v>101</v>
      </c>
      <c r="M5" s="283"/>
      <c r="N5" s="308" t="s">
        <v>1</v>
      </c>
      <c r="O5" s="281" t="s">
        <v>101</v>
      </c>
      <c r="P5" s="282"/>
    </row>
    <row r="6" spans="1:17" ht="12.75" customHeight="1" x14ac:dyDescent="0.25">
      <c r="A6" s="305"/>
      <c r="B6" s="309"/>
      <c r="C6" s="32" t="s">
        <v>57</v>
      </c>
      <c r="D6" s="28" t="s">
        <v>17</v>
      </c>
      <c r="E6" s="309"/>
      <c r="F6" s="32" t="s">
        <v>57</v>
      </c>
      <c r="G6" s="28" t="s">
        <v>17</v>
      </c>
      <c r="H6" s="309"/>
      <c r="I6" s="32" t="s">
        <v>57</v>
      </c>
      <c r="J6" s="28" t="s">
        <v>17</v>
      </c>
      <c r="K6" s="309"/>
      <c r="L6" s="32" t="s">
        <v>57</v>
      </c>
      <c r="M6" s="28" t="s">
        <v>17</v>
      </c>
      <c r="N6" s="309"/>
      <c r="O6" s="32" t="s">
        <v>57</v>
      </c>
      <c r="P6" s="31" t="s">
        <v>17</v>
      </c>
    </row>
    <row r="7" spans="1:17" ht="12.75" customHeight="1" x14ac:dyDescent="0.25">
      <c r="A7" s="302"/>
      <c r="B7" s="307" t="s">
        <v>18</v>
      </c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284" t="s">
        <v>19</v>
      </c>
      <c r="O7" s="285"/>
      <c r="P7" s="286"/>
    </row>
    <row r="8" spans="1:17" ht="12.75" customHeight="1" x14ac:dyDescent="0.25">
      <c r="A8" s="287" t="s">
        <v>49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</row>
    <row r="9" spans="1:17" ht="12.75" customHeight="1" x14ac:dyDescent="0.25">
      <c r="A9" s="183" t="s">
        <v>1</v>
      </c>
      <c r="B9" s="173">
        <v>7.2725121137000004</v>
      </c>
      <c r="C9" s="173">
        <v>7.0912594431000002</v>
      </c>
      <c r="D9" s="173">
        <v>7.4823926118999999</v>
      </c>
      <c r="E9" s="173">
        <v>55.930785876000002</v>
      </c>
      <c r="F9" s="173">
        <v>55.596153672</v>
      </c>
      <c r="G9" s="173">
        <v>56.318271332000002</v>
      </c>
      <c r="H9" s="173">
        <v>16.656674692999999</v>
      </c>
      <c r="I9" s="173">
        <v>17.472410247999999</v>
      </c>
      <c r="J9" s="173">
        <v>15.712098352</v>
      </c>
      <c r="K9" s="173">
        <v>20.044226494</v>
      </c>
      <c r="L9" s="173">
        <v>19.733318272000002</v>
      </c>
      <c r="M9" s="173">
        <v>20.404240901000001</v>
      </c>
      <c r="N9" s="172">
        <v>7003</v>
      </c>
      <c r="O9" s="172">
        <v>3758</v>
      </c>
      <c r="P9" s="172">
        <v>3245</v>
      </c>
    </row>
    <row r="10" spans="1:17" ht="12.75" customHeight="1" x14ac:dyDescent="0.25">
      <c r="A10" s="62" t="s">
        <v>206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55"/>
      <c r="O10" s="155"/>
      <c r="P10" s="155"/>
    </row>
    <row r="11" spans="1:17" ht="12.75" customHeight="1" x14ac:dyDescent="0.25">
      <c r="A11" s="61" t="s">
        <v>128</v>
      </c>
      <c r="B11" s="173">
        <v>5.3416782593000001</v>
      </c>
      <c r="C11" s="173">
        <v>4.7060589137999997</v>
      </c>
      <c r="D11" s="173">
        <v>6.1588258434999998</v>
      </c>
      <c r="E11" s="173">
        <v>77.582424388000007</v>
      </c>
      <c r="F11" s="173">
        <v>76.921966019999999</v>
      </c>
      <c r="G11" s="173">
        <v>78.431504838999999</v>
      </c>
      <c r="H11" s="173">
        <v>11.54138741</v>
      </c>
      <c r="I11" s="173">
        <v>12.221312268</v>
      </c>
      <c r="J11" s="173">
        <v>10.667280982999999</v>
      </c>
      <c r="K11" s="173">
        <v>5.5089995781000001</v>
      </c>
      <c r="L11" s="173">
        <v>6.1267318209999999</v>
      </c>
      <c r="M11" s="173">
        <v>4.7148475222000004</v>
      </c>
      <c r="N11" s="172">
        <v>3282</v>
      </c>
      <c r="O11" s="172">
        <v>1846</v>
      </c>
      <c r="P11" s="172">
        <v>1436</v>
      </c>
    </row>
    <row r="12" spans="1:17" ht="25.5" customHeight="1" x14ac:dyDescent="0.25">
      <c r="A12" s="62" t="s">
        <v>132</v>
      </c>
      <c r="B12" s="175">
        <v>3.3872720238</v>
      </c>
      <c r="C12" s="175">
        <v>3.2014491145999999</v>
      </c>
      <c r="D12" s="175">
        <v>3.4624612369999999</v>
      </c>
      <c r="E12" s="175">
        <v>73.227755858999998</v>
      </c>
      <c r="F12" s="175">
        <v>68.031895481999996</v>
      </c>
      <c r="G12" s="175">
        <v>75.330148160999997</v>
      </c>
      <c r="H12" s="175">
        <v>18.603419669000001</v>
      </c>
      <c r="I12" s="175">
        <v>20.773948438000001</v>
      </c>
      <c r="J12" s="175">
        <v>17.72516224</v>
      </c>
      <c r="K12" s="175">
        <v>4.7272258084000001</v>
      </c>
      <c r="L12" s="175">
        <v>7.8581951842000004</v>
      </c>
      <c r="M12" s="175">
        <v>3.4603469017999999</v>
      </c>
      <c r="N12" s="155">
        <v>673</v>
      </c>
      <c r="O12" s="155">
        <v>194</v>
      </c>
      <c r="P12" s="155">
        <v>479</v>
      </c>
    </row>
    <row r="13" spans="1:17" ht="12.75" customHeight="1" x14ac:dyDescent="0.25">
      <c r="A13" s="97" t="s">
        <v>133</v>
      </c>
      <c r="B13" s="178">
        <v>32.373815469999997</v>
      </c>
      <c r="C13" s="178">
        <v>28.287866300000001</v>
      </c>
      <c r="D13" s="178">
        <v>39.639386576</v>
      </c>
      <c r="E13" s="178">
        <v>55.684601035999997</v>
      </c>
      <c r="F13" s="178">
        <v>58.888821204000003</v>
      </c>
      <c r="G13" s="178">
        <v>49.986906693999998</v>
      </c>
      <c r="H13" s="178">
        <v>5.9676870875999999</v>
      </c>
      <c r="I13" s="178">
        <v>6.6075593430000001</v>
      </c>
      <c r="J13" s="178">
        <v>4.8298762198</v>
      </c>
      <c r="K13" s="178">
        <v>5.7508929006000002</v>
      </c>
      <c r="L13" s="178">
        <v>5.9197776413999996</v>
      </c>
      <c r="M13" s="178">
        <v>5.4505846877000002</v>
      </c>
      <c r="N13" s="177">
        <v>907</v>
      </c>
      <c r="O13" s="177">
        <v>580</v>
      </c>
      <c r="P13" s="177">
        <v>326</v>
      </c>
    </row>
    <row r="14" spans="1:17" ht="12.75" customHeight="1" x14ac:dyDescent="0.25">
      <c r="A14" s="311" t="s">
        <v>196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</row>
    <row r="15" spans="1:17" ht="12.75" customHeight="1" x14ac:dyDescent="0.25">
      <c r="A15" s="183" t="s">
        <v>1</v>
      </c>
      <c r="B15" s="173">
        <v>7.3460253</v>
      </c>
      <c r="C15" s="173">
        <v>7.5169204594999997</v>
      </c>
      <c r="D15" s="173">
        <v>7.1510667024999996</v>
      </c>
      <c r="E15" s="173">
        <v>59.771926876000002</v>
      </c>
      <c r="F15" s="173">
        <v>59.996055210000002</v>
      </c>
      <c r="G15" s="173">
        <v>59.516239435999999</v>
      </c>
      <c r="H15" s="173">
        <v>15.921199014000001</v>
      </c>
      <c r="I15" s="173">
        <v>16.421641557000001</v>
      </c>
      <c r="J15" s="173">
        <v>15.350290061999999</v>
      </c>
      <c r="K15" s="173">
        <v>16.862406815</v>
      </c>
      <c r="L15" s="173">
        <v>15.969894489</v>
      </c>
      <c r="M15" s="173">
        <v>17.880592185000001</v>
      </c>
      <c r="N15" s="172">
        <v>3146</v>
      </c>
      <c r="O15" s="172">
        <v>1676</v>
      </c>
      <c r="P15" s="172">
        <v>1470</v>
      </c>
    </row>
    <row r="16" spans="1:17" ht="12.75" customHeight="1" x14ac:dyDescent="0.25">
      <c r="A16" s="62" t="s">
        <v>206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55"/>
      <c r="O16" s="155"/>
      <c r="P16" s="155"/>
    </row>
    <row r="17" spans="1:16" ht="12.75" customHeight="1" x14ac:dyDescent="0.25">
      <c r="A17" s="61" t="s">
        <v>128</v>
      </c>
      <c r="B17" s="173">
        <v>4.9814962852000004</v>
      </c>
      <c r="C17" s="173">
        <v>4.5425255758</v>
      </c>
      <c r="D17" s="173">
        <v>5.5587063305999997</v>
      </c>
      <c r="E17" s="173">
        <v>80.087443316999995</v>
      </c>
      <c r="F17" s="173">
        <v>79.611178190000004</v>
      </c>
      <c r="G17" s="173">
        <v>80.713692425999994</v>
      </c>
      <c r="H17" s="173">
        <v>10.373118218</v>
      </c>
      <c r="I17" s="173">
        <v>10.946868025000001</v>
      </c>
      <c r="J17" s="173">
        <v>9.6186848457000007</v>
      </c>
      <c r="K17" s="173">
        <v>4.5485674222999997</v>
      </c>
      <c r="L17" s="173">
        <v>4.8994282092999999</v>
      </c>
      <c r="M17" s="173">
        <v>4.0872146113000003</v>
      </c>
      <c r="N17" s="172">
        <v>1551</v>
      </c>
      <c r="O17" s="172">
        <v>881</v>
      </c>
      <c r="P17" s="172">
        <v>670</v>
      </c>
    </row>
    <row r="18" spans="1:16" ht="25.5" customHeight="1" x14ac:dyDescent="0.25">
      <c r="A18" s="62" t="s">
        <v>132</v>
      </c>
      <c r="B18" s="175">
        <v>2.8019443133999999</v>
      </c>
      <c r="C18" s="175" t="s">
        <v>20</v>
      </c>
      <c r="D18" s="175">
        <v>2.6487198176</v>
      </c>
      <c r="E18" s="175">
        <v>75.842785339000002</v>
      </c>
      <c r="F18" s="175">
        <v>71.679583660000006</v>
      </c>
      <c r="G18" s="175">
        <v>77.537780006999995</v>
      </c>
      <c r="H18" s="175">
        <v>17.422041145000001</v>
      </c>
      <c r="I18" s="175">
        <v>19.039943694000002</v>
      </c>
      <c r="J18" s="175">
        <v>16.763332678000001</v>
      </c>
      <c r="K18" s="175">
        <v>3.8181781234000001</v>
      </c>
      <c r="L18" s="175">
        <v>5.8185676956999997</v>
      </c>
      <c r="M18" s="175">
        <v>3.0037449250999999</v>
      </c>
      <c r="N18" s="155">
        <v>318</v>
      </c>
      <c r="O18" s="155">
        <v>92</v>
      </c>
      <c r="P18" s="155">
        <v>226</v>
      </c>
    </row>
    <row r="19" spans="1:16" ht="12.75" customHeight="1" x14ac:dyDescent="0.25">
      <c r="A19" s="97" t="s">
        <v>133</v>
      </c>
      <c r="B19" s="173">
        <v>32.009664561000001</v>
      </c>
      <c r="C19" s="173">
        <v>28.952197427000002</v>
      </c>
      <c r="D19" s="173">
        <v>37.291058552999999</v>
      </c>
      <c r="E19" s="173">
        <v>55.496920125000003</v>
      </c>
      <c r="F19" s="173">
        <v>58.280554866000003</v>
      </c>
      <c r="G19" s="173">
        <v>50.688537515</v>
      </c>
      <c r="H19" s="173">
        <v>6.4343912164999999</v>
      </c>
      <c r="I19" s="173">
        <v>6.8073136452999998</v>
      </c>
      <c r="J19" s="173">
        <v>5.7902141286999997</v>
      </c>
      <c r="K19" s="173">
        <v>5.7912165793000003</v>
      </c>
      <c r="L19" s="173">
        <v>5.6502157916</v>
      </c>
      <c r="M19" s="173">
        <v>6.0347778934000003</v>
      </c>
      <c r="N19" s="172">
        <v>425</v>
      </c>
      <c r="O19" s="172">
        <v>269</v>
      </c>
      <c r="P19" s="172">
        <v>156</v>
      </c>
    </row>
    <row r="20" spans="1:16" ht="12.75" customHeight="1" x14ac:dyDescent="0.25">
      <c r="A20" s="287" t="s">
        <v>195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</row>
    <row r="21" spans="1:16" ht="12.75" customHeight="1" x14ac:dyDescent="0.25">
      <c r="A21" s="183" t="s">
        <v>1</v>
      </c>
      <c r="B21" s="173">
        <v>7.2125467948999997</v>
      </c>
      <c r="C21" s="173">
        <v>6.7483778147000004</v>
      </c>
      <c r="D21" s="173">
        <v>7.7566117300000004</v>
      </c>
      <c r="E21" s="173">
        <v>52.797535146000001</v>
      </c>
      <c r="F21" s="173">
        <v>52.051912254000001</v>
      </c>
      <c r="G21" s="173">
        <v>53.671499773999997</v>
      </c>
      <c r="H21" s="173">
        <v>17.256608334999999</v>
      </c>
      <c r="I21" s="173">
        <v>18.318833260000002</v>
      </c>
      <c r="J21" s="173">
        <v>16.011545956999999</v>
      </c>
      <c r="K21" s="173">
        <v>22.639663328000001</v>
      </c>
      <c r="L21" s="173">
        <v>22.764859392999998</v>
      </c>
      <c r="M21" s="173">
        <v>22.492917657</v>
      </c>
      <c r="N21" s="172">
        <v>3857</v>
      </c>
      <c r="O21" s="172">
        <v>2081</v>
      </c>
      <c r="P21" s="172">
        <v>1776</v>
      </c>
    </row>
    <row r="22" spans="1:16" ht="12.75" customHeight="1" x14ac:dyDescent="0.25">
      <c r="A22" s="62" t="s">
        <v>206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55"/>
      <c r="O22" s="155"/>
      <c r="P22" s="155"/>
    </row>
    <row r="23" spans="1:16" ht="12.75" customHeight="1" x14ac:dyDescent="0.25">
      <c r="A23" s="61" t="s">
        <v>128</v>
      </c>
      <c r="B23" s="173">
        <v>5.6642483821000003</v>
      </c>
      <c r="C23" s="173">
        <v>4.8552752169</v>
      </c>
      <c r="D23" s="173">
        <v>6.6835174419000003</v>
      </c>
      <c r="E23" s="173">
        <v>75.338991007999994</v>
      </c>
      <c r="F23" s="173">
        <v>74.468189296000006</v>
      </c>
      <c r="G23" s="173">
        <v>76.436161197999994</v>
      </c>
      <c r="H23" s="173">
        <v>12.587660583</v>
      </c>
      <c r="I23" s="173">
        <v>13.384181324</v>
      </c>
      <c r="J23" s="173">
        <v>11.584081006</v>
      </c>
      <c r="K23" s="173">
        <v>6.3691390098999996</v>
      </c>
      <c r="L23" s="173">
        <v>7.2465873197999997</v>
      </c>
      <c r="M23" s="173">
        <v>5.2635944104999997</v>
      </c>
      <c r="N23" s="172">
        <v>1732</v>
      </c>
      <c r="O23" s="172">
        <v>965</v>
      </c>
      <c r="P23" s="172">
        <v>766</v>
      </c>
    </row>
    <row r="24" spans="1:16" ht="25.5" customHeight="1" x14ac:dyDescent="0.25">
      <c r="A24" s="62" t="s">
        <v>132</v>
      </c>
      <c r="B24" s="175">
        <v>3.9109308365</v>
      </c>
      <c r="C24" s="175" t="s">
        <v>20</v>
      </c>
      <c r="D24" s="175">
        <v>4.1880131326000001</v>
      </c>
      <c r="E24" s="175">
        <v>70.888240390000007</v>
      </c>
      <c r="F24" s="175">
        <v>64.741166645000007</v>
      </c>
      <c r="G24" s="175">
        <v>73.361769222999996</v>
      </c>
      <c r="H24" s="175">
        <v>19.660330634000001</v>
      </c>
      <c r="I24" s="175">
        <v>22.338265105000001</v>
      </c>
      <c r="J24" s="175">
        <v>18.582753172</v>
      </c>
      <c r="K24" s="175">
        <v>5.5404981393000003</v>
      </c>
      <c r="L24" s="175">
        <v>9.6982266414999998</v>
      </c>
      <c r="M24" s="175">
        <v>3.8674644723</v>
      </c>
      <c r="N24" s="155">
        <v>355</v>
      </c>
      <c r="O24" s="155">
        <v>102</v>
      </c>
      <c r="P24" s="155">
        <v>253</v>
      </c>
    </row>
    <row r="25" spans="1:16" ht="12.75" customHeight="1" x14ac:dyDescent="0.25">
      <c r="A25" s="97" t="s">
        <v>133</v>
      </c>
      <c r="B25" s="173">
        <v>32.694736820999999</v>
      </c>
      <c r="C25" s="173">
        <v>27.713833718</v>
      </c>
      <c r="D25" s="173">
        <v>41.782678783000001</v>
      </c>
      <c r="E25" s="173">
        <v>55.850001726000002</v>
      </c>
      <c r="F25" s="173">
        <v>59.414409546999998</v>
      </c>
      <c r="G25" s="173">
        <v>49.346536245000003</v>
      </c>
      <c r="H25" s="173">
        <v>5.5563869474000001</v>
      </c>
      <c r="I25" s="173">
        <v>6.4349564447000001</v>
      </c>
      <c r="J25" s="173">
        <v>3.9533867618</v>
      </c>
      <c r="K25" s="173">
        <v>5.7153561789999996</v>
      </c>
      <c r="L25" s="173">
        <v>6.1526995660999999</v>
      </c>
      <c r="M25" s="173">
        <v>4.9173982109000001</v>
      </c>
      <c r="N25" s="172">
        <v>482</v>
      </c>
      <c r="O25" s="172">
        <v>311</v>
      </c>
      <c r="P25" s="172">
        <v>171</v>
      </c>
    </row>
    <row r="26" spans="1:16" ht="38.25" customHeight="1" x14ac:dyDescent="0.25">
      <c r="A26" s="245" t="s">
        <v>197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</row>
    <row r="27" spans="1:16" ht="12.75" customHeight="1" x14ac:dyDescent="0.25">
      <c r="A27" s="310" t="s">
        <v>136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</row>
    <row r="28" spans="1:16" ht="12.75" customHeight="1" x14ac:dyDescent="0.25">
      <c r="A28" s="279" t="s">
        <v>146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</row>
  </sheetData>
  <mergeCells count="28">
    <mergeCell ref="A27:P27"/>
    <mergeCell ref="A28:P28"/>
    <mergeCell ref="E5:E6"/>
    <mergeCell ref="F5:G5"/>
    <mergeCell ref="H5:H6"/>
    <mergeCell ref="I5:J5"/>
    <mergeCell ref="N7:P7"/>
    <mergeCell ref="K5:K6"/>
    <mergeCell ref="L5:M5"/>
    <mergeCell ref="N5:N6"/>
    <mergeCell ref="O5:P5"/>
    <mergeCell ref="A26:P26"/>
    <mergeCell ref="A14:P14"/>
    <mergeCell ref="A20:P20"/>
    <mergeCell ref="A8:P8"/>
    <mergeCell ref="A1:P1"/>
    <mergeCell ref="A2:P2"/>
    <mergeCell ref="A3:A7"/>
    <mergeCell ref="B3:M3"/>
    <mergeCell ref="N3:P3"/>
    <mergeCell ref="B4:D4"/>
    <mergeCell ref="E4:G4"/>
    <mergeCell ref="H4:J4"/>
    <mergeCell ref="K4:M4"/>
    <mergeCell ref="N4:P4"/>
    <mergeCell ref="B7:M7"/>
    <mergeCell ref="B5:B6"/>
    <mergeCell ref="C5:D5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zoomScaleNormal="100" workbookViewId="0">
      <selection sqref="A1:U1"/>
    </sheetView>
  </sheetViews>
  <sheetFormatPr baseColWidth="10" defaultColWidth="9.140625" defaultRowHeight="14.25" x14ac:dyDescent="0.2"/>
  <cols>
    <col min="1" max="1" width="27.7109375" style="82" customWidth="1"/>
    <col min="2" max="21" width="10.7109375" style="82" customWidth="1"/>
    <col min="22" max="22" width="9.140625" style="83"/>
    <col min="23" max="16384" width="9.140625" style="82"/>
  </cols>
  <sheetData>
    <row r="1" spans="1:22" ht="24" customHeight="1" x14ac:dyDescent="0.2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82"/>
    </row>
    <row r="2" spans="1:22" ht="15" customHeight="1" x14ac:dyDescent="0.2">
      <c r="A2" s="312" t="s">
        <v>104</v>
      </c>
      <c r="B2" s="312"/>
      <c r="C2" s="213"/>
      <c r="D2" s="312"/>
      <c r="E2" s="312"/>
      <c r="F2" s="312"/>
      <c r="G2" s="213"/>
      <c r="H2" s="312"/>
      <c r="I2" s="312"/>
      <c r="J2" s="312"/>
      <c r="K2" s="213"/>
      <c r="L2" s="312"/>
      <c r="M2" s="312"/>
      <c r="N2" s="312"/>
      <c r="O2" s="213"/>
      <c r="P2" s="312"/>
      <c r="Q2" s="312"/>
      <c r="R2" s="312"/>
      <c r="S2" s="184"/>
      <c r="T2" s="79"/>
      <c r="U2" s="79"/>
    </row>
    <row r="3" spans="1:22" ht="12.75" customHeight="1" x14ac:dyDescent="0.2">
      <c r="A3" s="216" t="s">
        <v>10</v>
      </c>
      <c r="B3" s="221" t="s">
        <v>11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1" t="s">
        <v>1</v>
      </c>
      <c r="S3" s="222"/>
      <c r="T3" s="222"/>
      <c r="U3" s="222"/>
    </row>
    <row r="4" spans="1:22" ht="12.75" customHeight="1" x14ac:dyDescent="0.2">
      <c r="A4" s="305"/>
      <c r="B4" s="281" t="s">
        <v>12</v>
      </c>
      <c r="C4" s="222"/>
      <c r="D4" s="222"/>
      <c r="E4" s="222"/>
      <c r="F4" s="306" t="s">
        <v>13</v>
      </c>
      <c r="G4" s="297"/>
      <c r="H4" s="297"/>
      <c r="I4" s="297"/>
      <c r="J4" s="221" t="s">
        <v>14</v>
      </c>
      <c r="K4" s="222"/>
      <c r="L4" s="222"/>
      <c r="M4" s="222"/>
      <c r="N4" s="221" t="s">
        <v>15</v>
      </c>
      <c r="O4" s="222"/>
      <c r="P4" s="222"/>
      <c r="Q4" s="222"/>
      <c r="R4" s="221" t="s">
        <v>16</v>
      </c>
      <c r="S4" s="222"/>
      <c r="T4" s="222"/>
      <c r="U4" s="222"/>
    </row>
    <row r="5" spans="1:22" ht="12.75" customHeight="1" x14ac:dyDescent="0.2">
      <c r="A5" s="305"/>
      <c r="B5" s="313" t="s">
        <v>102</v>
      </c>
      <c r="C5" s="281" t="s">
        <v>21</v>
      </c>
      <c r="D5" s="222"/>
      <c r="E5" s="303"/>
      <c r="F5" s="219" t="s">
        <v>102</v>
      </c>
      <c r="G5" s="281" t="s">
        <v>21</v>
      </c>
      <c r="H5" s="222"/>
      <c r="I5" s="222"/>
      <c r="J5" s="219" t="s">
        <v>102</v>
      </c>
      <c r="K5" s="281" t="s">
        <v>21</v>
      </c>
      <c r="L5" s="222"/>
      <c r="M5" s="222"/>
      <c r="N5" s="219" t="s">
        <v>102</v>
      </c>
      <c r="O5" s="281" t="s">
        <v>21</v>
      </c>
      <c r="P5" s="222"/>
      <c r="Q5" s="222"/>
      <c r="R5" s="219" t="s">
        <v>102</v>
      </c>
      <c r="S5" s="281" t="s">
        <v>21</v>
      </c>
      <c r="T5" s="222"/>
      <c r="U5" s="222"/>
    </row>
    <row r="6" spans="1:22" ht="38.25" customHeight="1" x14ac:dyDescent="0.2">
      <c r="A6" s="305"/>
      <c r="B6" s="314"/>
      <c r="C6" s="118" t="s">
        <v>1</v>
      </c>
      <c r="D6" s="118" t="s">
        <v>103</v>
      </c>
      <c r="E6" s="118" t="s">
        <v>199</v>
      </c>
      <c r="F6" s="220"/>
      <c r="G6" s="118" t="s">
        <v>1</v>
      </c>
      <c r="H6" s="78" t="s">
        <v>103</v>
      </c>
      <c r="I6" s="118" t="s">
        <v>199</v>
      </c>
      <c r="J6" s="220"/>
      <c r="K6" s="118" t="s">
        <v>1</v>
      </c>
      <c r="L6" s="78" t="s">
        <v>103</v>
      </c>
      <c r="M6" s="118" t="s">
        <v>199</v>
      </c>
      <c r="N6" s="220"/>
      <c r="O6" s="118" t="s">
        <v>1</v>
      </c>
      <c r="P6" s="78" t="s">
        <v>103</v>
      </c>
      <c r="Q6" s="118" t="s">
        <v>199</v>
      </c>
      <c r="R6" s="220"/>
      <c r="S6" s="118" t="s">
        <v>1</v>
      </c>
      <c r="T6" s="78" t="s">
        <v>103</v>
      </c>
      <c r="U6" s="170" t="s">
        <v>199</v>
      </c>
    </row>
    <row r="7" spans="1:22" ht="12.75" customHeight="1" x14ac:dyDescent="0.2">
      <c r="A7" s="302"/>
      <c r="B7" s="227" t="s">
        <v>18</v>
      </c>
      <c r="C7" s="315"/>
      <c r="D7" s="228"/>
      <c r="E7" s="228"/>
      <c r="F7" s="228"/>
      <c r="G7" s="315"/>
      <c r="H7" s="228"/>
      <c r="I7" s="228"/>
      <c r="J7" s="228"/>
      <c r="K7" s="315"/>
      <c r="L7" s="228"/>
      <c r="M7" s="228"/>
      <c r="N7" s="228"/>
      <c r="O7" s="315"/>
      <c r="P7" s="228"/>
      <c r="Q7" s="228"/>
      <c r="R7" s="316" t="s">
        <v>19</v>
      </c>
      <c r="S7" s="315"/>
      <c r="T7" s="315"/>
      <c r="U7" s="315"/>
      <c r="V7" s="83">
        <v>7</v>
      </c>
    </row>
    <row r="8" spans="1:22" ht="12.75" customHeight="1" x14ac:dyDescent="0.2">
      <c r="A8" s="311" t="s">
        <v>47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</row>
    <row r="9" spans="1:22" ht="12.75" customHeight="1" x14ac:dyDescent="0.2">
      <c r="A9" s="183" t="s">
        <v>1</v>
      </c>
      <c r="B9" s="58">
        <v>4.8576685080999997</v>
      </c>
      <c r="C9" s="58">
        <v>17.523733415999999</v>
      </c>
      <c r="D9" s="58">
        <v>20.564053412</v>
      </c>
      <c r="E9" s="58">
        <v>11.369654469</v>
      </c>
      <c r="F9" s="58">
        <v>59.484483439999998</v>
      </c>
      <c r="G9" s="58">
        <v>60.947608512000002</v>
      </c>
      <c r="H9" s="58">
        <v>57.357241031999997</v>
      </c>
      <c r="I9" s="58">
        <v>68.215068830000007</v>
      </c>
      <c r="J9" s="58">
        <v>17.52012036</v>
      </c>
      <c r="K9" s="58">
        <v>9.3813994080000001</v>
      </c>
      <c r="L9" s="58">
        <v>9.1214554028000006</v>
      </c>
      <c r="M9" s="58">
        <v>9.9075663680999995</v>
      </c>
      <c r="N9" s="58">
        <v>18.062077564999999</v>
      </c>
      <c r="O9" s="58">
        <v>11.955594909</v>
      </c>
      <c r="P9" s="58">
        <v>12.700799014999999</v>
      </c>
      <c r="Q9" s="58">
        <v>10.447186285000001</v>
      </c>
      <c r="R9" s="59">
        <v>2528</v>
      </c>
      <c r="S9" s="59">
        <v>618</v>
      </c>
      <c r="T9" s="59">
        <v>414</v>
      </c>
      <c r="U9" s="59">
        <v>204</v>
      </c>
    </row>
    <row r="10" spans="1:22" ht="12.75" customHeight="1" x14ac:dyDescent="0.2">
      <c r="A10" s="62" t="s">
        <v>206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9"/>
      <c r="S10" s="19"/>
      <c r="T10" s="19"/>
      <c r="U10" s="19"/>
    </row>
    <row r="11" spans="1:22" ht="12.75" customHeight="1" x14ac:dyDescent="0.2">
      <c r="A11" s="61" t="s">
        <v>128</v>
      </c>
      <c r="B11" s="58">
        <v>4.4516837702999998</v>
      </c>
      <c r="C11" s="58">
        <v>7.8492418402000004</v>
      </c>
      <c r="D11" s="58">
        <v>7.7397285756</v>
      </c>
      <c r="E11" s="58">
        <v>7.9762486553</v>
      </c>
      <c r="F11" s="58">
        <v>79.925458378000002</v>
      </c>
      <c r="G11" s="58">
        <v>80.964228175000002</v>
      </c>
      <c r="H11" s="58">
        <v>81.276833863999997</v>
      </c>
      <c r="I11" s="58">
        <v>80.601687131999995</v>
      </c>
      <c r="J11" s="58">
        <v>11.019342158000001</v>
      </c>
      <c r="K11" s="58">
        <v>6.8752660882000001</v>
      </c>
      <c r="L11" s="58">
        <v>6.8353154404999996</v>
      </c>
      <c r="M11" s="58">
        <v>6.9215984164000002</v>
      </c>
      <c r="N11" s="58">
        <v>4.5924089609000003</v>
      </c>
      <c r="O11" s="58">
        <v>4.3112638970999999</v>
      </c>
      <c r="P11" s="58">
        <v>4.1481221194</v>
      </c>
      <c r="Q11" s="58">
        <v>4.5004657958000003</v>
      </c>
      <c r="R11" s="59">
        <v>1309</v>
      </c>
      <c r="S11" s="59">
        <v>242</v>
      </c>
      <c r="T11" s="59">
        <v>130</v>
      </c>
      <c r="U11" s="59">
        <v>112</v>
      </c>
    </row>
    <row r="12" spans="1:22" ht="25.5" customHeight="1" x14ac:dyDescent="0.2">
      <c r="A12" s="62" t="s">
        <v>132</v>
      </c>
      <c r="B12" s="23">
        <v>2.1853608388999999</v>
      </c>
      <c r="C12" s="23" t="s">
        <v>20</v>
      </c>
      <c r="D12" s="23" t="s">
        <v>20</v>
      </c>
      <c r="E12" s="23" t="s">
        <v>20</v>
      </c>
      <c r="F12" s="23">
        <v>75.540327011000002</v>
      </c>
      <c r="G12" s="23">
        <v>77.916745218000003</v>
      </c>
      <c r="H12" s="23">
        <v>75.303818390999993</v>
      </c>
      <c r="I12" s="23">
        <v>81.086788556000002</v>
      </c>
      <c r="J12" s="23">
        <v>18.182598787</v>
      </c>
      <c r="K12" s="23" t="s">
        <v>20</v>
      </c>
      <c r="L12" s="23" t="s">
        <v>20</v>
      </c>
      <c r="M12" s="23" t="s">
        <v>20</v>
      </c>
      <c r="N12" s="23">
        <v>4.0178954182000002</v>
      </c>
      <c r="O12" s="23" t="s">
        <v>20</v>
      </c>
      <c r="P12" s="23" t="s">
        <v>20</v>
      </c>
      <c r="Q12" s="23" t="s">
        <v>20</v>
      </c>
      <c r="R12" s="19">
        <v>277</v>
      </c>
      <c r="S12" s="19">
        <v>40</v>
      </c>
      <c r="T12" s="19">
        <v>22</v>
      </c>
      <c r="U12" s="19">
        <v>18</v>
      </c>
    </row>
    <row r="13" spans="1:22" ht="12.75" customHeight="1" x14ac:dyDescent="0.2">
      <c r="A13" s="61" t="s">
        <v>133</v>
      </c>
      <c r="B13" s="58">
        <v>27.636583601000002</v>
      </c>
      <c r="C13" s="58">
        <v>35.640423361000003</v>
      </c>
      <c r="D13" s="58">
        <v>37.229205763000003</v>
      </c>
      <c r="E13" s="58">
        <v>28.885894534999998</v>
      </c>
      <c r="F13" s="58">
        <v>55.838747134000002</v>
      </c>
      <c r="G13" s="58">
        <v>55.213117599999997</v>
      </c>
      <c r="H13" s="58">
        <v>54.07361701</v>
      </c>
      <c r="I13" s="58">
        <v>60.057575579000002</v>
      </c>
      <c r="J13" s="58">
        <v>8.7822843216000006</v>
      </c>
      <c r="K13" s="58">
        <v>4.4850484918999998</v>
      </c>
      <c r="L13" s="58">
        <v>4.3846837525</v>
      </c>
      <c r="M13" s="58" t="s">
        <v>20</v>
      </c>
      <c r="N13" s="58">
        <v>7.6832844960999997</v>
      </c>
      <c r="O13" s="58">
        <v>4.2203235859000001</v>
      </c>
      <c r="P13" s="58">
        <v>3.8334871955000001</v>
      </c>
      <c r="Q13" s="58" t="s">
        <v>20</v>
      </c>
      <c r="R13" s="59">
        <v>193</v>
      </c>
      <c r="S13" s="59">
        <v>232</v>
      </c>
      <c r="T13" s="59">
        <v>188</v>
      </c>
      <c r="U13" s="59">
        <v>44</v>
      </c>
    </row>
    <row r="14" spans="1:22" ht="12.75" customHeight="1" x14ac:dyDescent="0.2">
      <c r="A14" s="287" t="s">
        <v>48</v>
      </c>
      <c r="B14" s="287"/>
      <c r="C14" s="299"/>
      <c r="D14" s="287"/>
      <c r="E14" s="287"/>
      <c r="F14" s="287"/>
      <c r="G14" s="299"/>
      <c r="H14" s="287"/>
      <c r="I14" s="287"/>
      <c r="J14" s="287"/>
      <c r="K14" s="299"/>
      <c r="L14" s="287"/>
      <c r="M14" s="287"/>
      <c r="N14" s="287"/>
      <c r="O14" s="299"/>
      <c r="P14" s="287"/>
      <c r="Q14" s="287"/>
      <c r="R14" s="287"/>
      <c r="S14" s="299"/>
      <c r="T14" s="287"/>
      <c r="U14" s="287"/>
    </row>
    <row r="15" spans="1:22" ht="12.75" customHeight="1" x14ac:dyDescent="0.2">
      <c r="A15" s="183" t="s">
        <v>1</v>
      </c>
      <c r="B15" s="58">
        <v>4.7972663709000001</v>
      </c>
      <c r="C15" s="58">
        <v>16.431101104</v>
      </c>
      <c r="D15" s="58">
        <v>17.779910935</v>
      </c>
      <c r="E15" s="58">
        <v>10.618186886</v>
      </c>
      <c r="F15" s="58">
        <v>52.238364425</v>
      </c>
      <c r="G15" s="58">
        <v>54.931757578000003</v>
      </c>
      <c r="H15" s="58">
        <v>53.440932752000002</v>
      </c>
      <c r="I15" s="58">
        <v>61.356708396000002</v>
      </c>
      <c r="J15" s="58">
        <v>18.679889696</v>
      </c>
      <c r="K15" s="58">
        <v>11.824279904000001</v>
      </c>
      <c r="L15" s="58">
        <v>11.573785753999999</v>
      </c>
      <c r="M15" s="58">
        <v>12.903824973000001</v>
      </c>
      <c r="N15" s="58">
        <v>24.209578977</v>
      </c>
      <c r="O15" s="58">
        <v>16.647666490999999</v>
      </c>
      <c r="P15" s="58">
        <v>17.001844339000002</v>
      </c>
      <c r="Q15" s="58">
        <v>15.121279744000001</v>
      </c>
      <c r="R15" s="59">
        <v>3056</v>
      </c>
      <c r="S15" s="59">
        <v>801</v>
      </c>
      <c r="T15" s="59">
        <v>650</v>
      </c>
      <c r="U15" s="59">
        <v>151</v>
      </c>
    </row>
    <row r="16" spans="1:22" ht="12.75" customHeight="1" x14ac:dyDescent="0.2">
      <c r="A16" s="62" t="s">
        <v>206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9"/>
      <c r="S16" s="19"/>
      <c r="T16" s="19"/>
      <c r="U16" s="19"/>
    </row>
    <row r="17" spans="1:22" ht="12.75" customHeight="1" x14ac:dyDescent="0.2">
      <c r="A17" s="61" t="s">
        <v>128</v>
      </c>
      <c r="B17" s="58">
        <v>5.2631104447999997</v>
      </c>
      <c r="C17" s="58">
        <v>7.7514853394000003</v>
      </c>
      <c r="D17" s="58">
        <v>7.8494446045000004</v>
      </c>
      <c r="E17" s="58">
        <v>7.4741005431999996</v>
      </c>
      <c r="F17" s="58">
        <v>75.218649589999998</v>
      </c>
      <c r="G17" s="58">
        <v>75.965162281999994</v>
      </c>
      <c r="H17" s="58">
        <v>75.818839565000005</v>
      </c>
      <c r="I17" s="58">
        <v>76.379494675999993</v>
      </c>
      <c r="J17" s="58">
        <v>12.938343037999999</v>
      </c>
      <c r="K17" s="58">
        <v>10.762958125999999</v>
      </c>
      <c r="L17" s="58">
        <v>10.989776158</v>
      </c>
      <c r="M17" s="58">
        <v>10.120692452</v>
      </c>
      <c r="N17" s="58">
        <v>6.5384644108999996</v>
      </c>
      <c r="O17" s="58">
        <v>5.4880898692000004</v>
      </c>
      <c r="P17" s="58">
        <v>5.2982268998000004</v>
      </c>
      <c r="Q17" s="58" t="s">
        <v>20</v>
      </c>
      <c r="R17" s="59">
        <v>1452</v>
      </c>
      <c r="S17" s="59">
        <v>279</v>
      </c>
      <c r="T17" s="59">
        <v>206</v>
      </c>
      <c r="U17" s="59">
        <v>73</v>
      </c>
    </row>
    <row r="18" spans="1:22" ht="25.5" customHeight="1" x14ac:dyDescent="0.2">
      <c r="A18" s="62" t="s">
        <v>132</v>
      </c>
      <c r="B18" s="23">
        <v>3.4713593252999999</v>
      </c>
      <c r="C18" s="23" t="s">
        <v>20</v>
      </c>
      <c r="D18" s="23" t="s">
        <v>20</v>
      </c>
      <c r="E18" s="23" t="s">
        <v>20</v>
      </c>
      <c r="F18" s="23">
        <v>70.100801773000001</v>
      </c>
      <c r="G18" s="23">
        <v>75.581687903000002</v>
      </c>
      <c r="H18" s="23">
        <v>74.567129284000004</v>
      </c>
      <c r="I18" s="23">
        <v>78.520184286000003</v>
      </c>
      <c r="J18" s="23">
        <v>21.057100732999999</v>
      </c>
      <c r="K18" s="23">
        <v>11.335025014999999</v>
      </c>
      <c r="L18" s="23" t="s">
        <v>20</v>
      </c>
      <c r="M18" s="23" t="s">
        <v>20</v>
      </c>
      <c r="N18" s="23">
        <v>5.3707381691</v>
      </c>
      <c r="O18" s="23" t="s">
        <v>20</v>
      </c>
      <c r="P18" s="23" t="s">
        <v>20</v>
      </c>
      <c r="Q18" s="23" t="s">
        <v>20</v>
      </c>
      <c r="R18" s="19">
        <v>304</v>
      </c>
      <c r="S18" s="19">
        <v>51</v>
      </c>
      <c r="T18" s="19">
        <v>38</v>
      </c>
      <c r="U18" s="19">
        <v>13</v>
      </c>
    </row>
    <row r="19" spans="1:22" ht="12.75" customHeight="1" x14ac:dyDescent="0.2">
      <c r="A19" s="61" t="s">
        <v>133</v>
      </c>
      <c r="B19" s="58">
        <v>28.082638766999999</v>
      </c>
      <c r="C19" s="58">
        <v>35.891618825000002</v>
      </c>
      <c r="D19" s="58">
        <v>36.588052957999999</v>
      </c>
      <c r="E19" s="58">
        <v>30.17515307</v>
      </c>
      <c r="F19" s="58">
        <v>57.587070984</v>
      </c>
      <c r="G19" s="58">
        <v>54.645949821000002</v>
      </c>
      <c r="H19" s="58">
        <v>53.713520432999999</v>
      </c>
      <c r="I19" s="58">
        <v>62.299510177999998</v>
      </c>
      <c r="J19" s="58">
        <v>7.7063426449000003</v>
      </c>
      <c r="K19" s="58">
        <v>4.0661422477000002</v>
      </c>
      <c r="L19" s="58">
        <v>4.1641160372000003</v>
      </c>
      <c r="M19" s="58" t="s">
        <v>20</v>
      </c>
      <c r="N19" s="58">
        <v>6.5708247983000003</v>
      </c>
      <c r="O19" s="58">
        <v>5.1223869484</v>
      </c>
      <c r="P19" s="58">
        <v>5.2270390535000004</v>
      </c>
      <c r="Q19" s="58" t="s">
        <v>20</v>
      </c>
      <c r="R19" s="59">
        <v>197</v>
      </c>
      <c r="S19" s="59">
        <v>285</v>
      </c>
      <c r="T19" s="59">
        <v>254</v>
      </c>
      <c r="U19" s="59">
        <v>31</v>
      </c>
    </row>
    <row r="20" spans="1:22" ht="12.75" customHeight="1" x14ac:dyDescent="0.2">
      <c r="A20" s="287" t="s">
        <v>49</v>
      </c>
      <c r="B20" s="287"/>
      <c r="C20" s="299"/>
      <c r="D20" s="287"/>
      <c r="E20" s="287"/>
      <c r="F20" s="287"/>
      <c r="G20" s="299"/>
      <c r="H20" s="287"/>
      <c r="I20" s="287"/>
      <c r="J20" s="287"/>
      <c r="K20" s="299"/>
      <c r="L20" s="287"/>
      <c r="M20" s="287"/>
      <c r="N20" s="287"/>
      <c r="O20" s="299"/>
      <c r="P20" s="287"/>
      <c r="Q20" s="287"/>
      <c r="R20" s="287"/>
      <c r="S20" s="299"/>
      <c r="T20" s="287"/>
      <c r="U20" s="287"/>
    </row>
    <row r="21" spans="1:22" ht="12.75" customHeight="1" x14ac:dyDescent="0.2">
      <c r="A21" s="183" t="s">
        <v>1</v>
      </c>
      <c r="B21" s="58">
        <v>4.8246110458000002</v>
      </c>
      <c r="C21" s="58">
        <v>16.907089039999999</v>
      </c>
      <c r="D21" s="58">
        <v>18.862814627999999</v>
      </c>
      <c r="E21" s="58">
        <v>11.050595755</v>
      </c>
      <c r="F21" s="58">
        <v>55.518757770999997</v>
      </c>
      <c r="G21" s="58">
        <v>57.552467618999998</v>
      </c>
      <c r="H21" s="58">
        <v>54.964196999999999</v>
      </c>
      <c r="I21" s="58">
        <v>65.303140614</v>
      </c>
      <c r="J21" s="58">
        <v>18.154850070999998</v>
      </c>
      <c r="K21" s="58">
        <v>10.760077763</v>
      </c>
      <c r="L21" s="58">
        <v>10.619941755999999</v>
      </c>
      <c r="M21" s="58">
        <v>11.179720268000001</v>
      </c>
      <c r="N21" s="58">
        <v>21.426541231000002</v>
      </c>
      <c r="O21" s="58">
        <v>14.603639928</v>
      </c>
      <c r="P21" s="58">
        <v>15.328935031</v>
      </c>
      <c r="Q21" s="58">
        <v>12.431716664</v>
      </c>
      <c r="R21" s="59">
        <v>5584</v>
      </c>
      <c r="S21" s="59">
        <v>1419</v>
      </c>
      <c r="T21" s="59">
        <v>1064</v>
      </c>
      <c r="U21" s="59">
        <v>355</v>
      </c>
    </row>
    <row r="22" spans="1:22" ht="12.75" customHeight="1" x14ac:dyDescent="0.2">
      <c r="A22" s="62" t="s">
        <v>206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19"/>
      <c r="S22" s="19"/>
      <c r="T22" s="19"/>
      <c r="U22" s="19"/>
    </row>
    <row r="23" spans="1:22" ht="12.75" customHeight="1" x14ac:dyDescent="0.2">
      <c r="A23" s="61" t="s">
        <v>128</v>
      </c>
      <c r="B23" s="58">
        <v>4.8784814604999998</v>
      </c>
      <c r="C23" s="58">
        <v>7.7968626271000003</v>
      </c>
      <c r="D23" s="58">
        <v>7.8070602914</v>
      </c>
      <c r="E23" s="58">
        <v>7.7783155798000001</v>
      </c>
      <c r="F23" s="58">
        <v>77.449750859999995</v>
      </c>
      <c r="G23" s="58">
        <v>78.285663215</v>
      </c>
      <c r="H23" s="58">
        <v>77.927313067</v>
      </c>
      <c r="I23" s="58">
        <v>78.937414145000005</v>
      </c>
      <c r="J23" s="58">
        <v>12.028706488999999</v>
      </c>
      <c r="K23" s="58">
        <v>8.9583423849999999</v>
      </c>
      <c r="L23" s="58">
        <v>9.3848696928000006</v>
      </c>
      <c r="M23" s="58">
        <v>8.1825939397000003</v>
      </c>
      <c r="N23" s="58">
        <v>5.6160035716000003</v>
      </c>
      <c r="O23" s="58">
        <v>4.9418226614999998</v>
      </c>
      <c r="P23" s="58">
        <v>4.8539308230999998</v>
      </c>
      <c r="Q23" s="58">
        <v>5.1016763350999996</v>
      </c>
      <c r="R23" s="59">
        <v>2761</v>
      </c>
      <c r="S23" s="59">
        <v>521</v>
      </c>
      <c r="T23" s="59">
        <v>336</v>
      </c>
      <c r="U23" s="59">
        <v>185</v>
      </c>
    </row>
    <row r="24" spans="1:22" ht="25.5" customHeight="1" x14ac:dyDescent="0.2">
      <c r="A24" s="62" t="s">
        <v>132</v>
      </c>
      <c r="B24" s="23">
        <v>2.8580348662000001</v>
      </c>
      <c r="C24" s="23">
        <v>6.7515383271999996</v>
      </c>
      <c r="D24" s="23" t="s">
        <v>20</v>
      </c>
      <c r="E24" s="23" t="s">
        <v>20</v>
      </c>
      <c r="F24" s="23">
        <v>72.695045785999994</v>
      </c>
      <c r="G24" s="23">
        <v>76.614098863999999</v>
      </c>
      <c r="H24" s="23">
        <v>74.838869232999997</v>
      </c>
      <c r="I24" s="23">
        <v>80.015258059000004</v>
      </c>
      <c r="J24" s="23">
        <v>19.686179717000002</v>
      </c>
      <c r="K24" s="23">
        <v>11.720506988</v>
      </c>
      <c r="L24" s="23">
        <v>12.857553777</v>
      </c>
      <c r="M24" s="23" t="s">
        <v>20</v>
      </c>
      <c r="N24" s="23">
        <v>4.7255340283000002</v>
      </c>
      <c r="O24" s="23" t="s">
        <v>20</v>
      </c>
      <c r="P24" s="23" t="s">
        <v>20</v>
      </c>
      <c r="Q24" s="23" t="s">
        <v>20</v>
      </c>
      <c r="R24" s="19">
        <v>581</v>
      </c>
      <c r="S24" s="19">
        <v>91</v>
      </c>
      <c r="T24" s="19">
        <v>60</v>
      </c>
      <c r="U24" s="19">
        <v>31</v>
      </c>
    </row>
    <row r="25" spans="1:22" ht="12.75" customHeight="1" x14ac:dyDescent="0.2">
      <c r="A25" s="61" t="s">
        <v>133</v>
      </c>
      <c r="B25" s="98">
        <v>27.862259914999999</v>
      </c>
      <c r="C25" s="98">
        <v>35.778802384999999</v>
      </c>
      <c r="D25" s="98">
        <v>36.860818752</v>
      </c>
      <c r="E25" s="98">
        <v>29.416549595999999</v>
      </c>
      <c r="F25" s="98">
        <v>56.723290824999999</v>
      </c>
      <c r="G25" s="98">
        <v>54.900675159999999</v>
      </c>
      <c r="H25" s="98">
        <v>53.866716406999998</v>
      </c>
      <c r="I25" s="98">
        <v>60.980349335</v>
      </c>
      <c r="J25" s="98">
        <v>8.2379244066999995</v>
      </c>
      <c r="K25" s="98">
        <v>4.2542806418000003</v>
      </c>
      <c r="L25" s="98">
        <v>4.2579522140000003</v>
      </c>
      <c r="M25" s="98" t="s">
        <v>20</v>
      </c>
      <c r="N25" s="98">
        <v>7.1204487220999999</v>
      </c>
      <c r="O25" s="98">
        <v>4.7172539269999998</v>
      </c>
      <c r="P25" s="98">
        <v>4.6341799472999998</v>
      </c>
      <c r="Q25" s="98" t="s">
        <v>20</v>
      </c>
      <c r="R25" s="99">
        <v>390</v>
      </c>
      <c r="S25" s="99">
        <v>517</v>
      </c>
      <c r="T25" s="99">
        <v>442</v>
      </c>
      <c r="U25" s="99">
        <v>75</v>
      </c>
    </row>
    <row r="26" spans="1:22" s="186" customFormat="1" ht="25.5" customHeight="1" x14ac:dyDescent="0.25">
      <c r="A26" s="317" t="s">
        <v>200</v>
      </c>
      <c r="B26" s="317"/>
      <c r="C26" s="318"/>
      <c r="D26" s="317"/>
      <c r="E26" s="317"/>
      <c r="F26" s="317"/>
      <c r="G26" s="318"/>
      <c r="H26" s="317"/>
      <c r="I26" s="317"/>
      <c r="J26" s="317"/>
      <c r="K26" s="318"/>
      <c r="L26" s="317"/>
      <c r="M26" s="317"/>
      <c r="N26" s="317"/>
      <c r="O26" s="318"/>
      <c r="P26" s="317"/>
      <c r="Q26" s="317"/>
      <c r="R26" s="317"/>
      <c r="S26" s="318"/>
      <c r="T26" s="317"/>
      <c r="U26" s="317"/>
      <c r="V26" s="185"/>
    </row>
    <row r="27" spans="1:22" s="186" customFormat="1" x14ac:dyDescent="0.25">
      <c r="A27" s="310" t="s">
        <v>136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185"/>
    </row>
    <row r="28" spans="1:22" s="186" customFormat="1" ht="11.45" customHeight="1" x14ac:dyDescent="0.25">
      <c r="A28" s="279" t="s">
        <v>146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185"/>
    </row>
  </sheetData>
  <mergeCells count="28">
    <mergeCell ref="A28:U28"/>
    <mergeCell ref="B7:Q7"/>
    <mergeCell ref="R7:U7"/>
    <mergeCell ref="A8:U8"/>
    <mergeCell ref="A26:U26"/>
    <mergeCell ref="A14:U14"/>
    <mergeCell ref="A20:U20"/>
    <mergeCell ref="B5:B6"/>
    <mergeCell ref="R5:R6"/>
    <mergeCell ref="F5:F6"/>
    <mergeCell ref="J5:J6"/>
    <mergeCell ref="A27:U27"/>
    <mergeCell ref="A1:U1"/>
    <mergeCell ref="C5:E5"/>
    <mergeCell ref="B4:E4"/>
    <mergeCell ref="G5:I5"/>
    <mergeCell ref="K5:M5"/>
    <mergeCell ref="O5:Q5"/>
    <mergeCell ref="S5:U5"/>
    <mergeCell ref="N5:N6"/>
    <mergeCell ref="A2:R2"/>
    <mergeCell ref="A3:A7"/>
    <mergeCell ref="B3:Q3"/>
    <mergeCell ref="R3:U3"/>
    <mergeCell ref="F4:I4"/>
    <mergeCell ref="J4:M4"/>
    <mergeCell ref="N4:Q4"/>
    <mergeCell ref="R4:U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workbookViewId="0">
      <selection sqref="A1:C1"/>
    </sheetView>
  </sheetViews>
  <sheetFormatPr baseColWidth="10" defaultColWidth="10.85546875" defaultRowHeight="12.75" x14ac:dyDescent="0.2"/>
  <cols>
    <col min="1" max="1" width="23.7109375" style="87" customWidth="1"/>
    <col min="2" max="3" width="18.5703125" style="87" customWidth="1"/>
    <col min="4" max="4" width="10.85546875" style="88"/>
    <col min="5" max="16384" width="10.85546875" style="87"/>
  </cols>
  <sheetData>
    <row r="1" spans="1:3" s="66" customFormat="1" ht="24" customHeight="1" x14ac:dyDescent="0.25">
      <c r="A1" s="208" t="s">
        <v>121</v>
      </c>
      <c r="B1" s="208"/>
      <c r="C1" s="208"/>
    </row>
    <row r="2" spans="1:3" ht="54.75" customHeight="1" x14ac:dyDescent="0.2">
      <c r="A2" s="229" t="s">
        <v>202</v>
      </c>
      <c r="B2" s="229"/>
      <c r="C2" s="229"/>
    </row>
    <row r="3" spans="1:3" ht="12.75" customHeight="1" x14ac:dyDescent="0.2">
      <c r="A3" s="233" t="s">
        <v>203</v>
      </c>
      <c r="B3" s="3" t="s">
        <v>58</v>
      </c>
      <c r="C3" s="5" t="s">
        <v>59</v>
      </c>
    </row>
    <row r="4" spans="1:3" ht="12.75" customHeight="1" x14ac:dyDescent="0.2">
      <c r="A4" s="235"/>
      <c r="B4" s="319" t="s">
        <v>131</v>
      </c>
      <c r="C4" s="231"/>
    </row>
    <row r="5" spans="1:3" ht="12.75" customHeight="1" x14ac:dyDescent="0.2">
      <c r="A5" s="188" t="s">
        <v>60</v>
      </c>
      <c r="B5" s="190">
        <v>79</v>
      </c>
      <c r="C5" s="191">
        <v>5</v>
      </c>
    </row>
    <row r="6" spans="1:3" ht="12.75" customHeight="1" x14ac:dyDescent="0.2">
      <c r="A6" s="24" t="s">
        <v>62</v>
      </c>
      <c r="B6" s="192">
        <v>78</v>
      </c>
      <c r="C6" s="193">
        <v>8</v>
      </c>
    </row>
    <row r="7" spans="1:3" ht="12.75" customHeight="1" x14ac:dyDescent="0.2">
      <c r="A7" s="63" t="s">
        <v>66</v>
      </c>
      <c r="B7" s="194">
        <v>81</v>
      </c>
      <c r="C7" s="195">
        <v>5</v>
      </c>
    </row>
    <row r="8" spans="1:3" ht="12.75" customHeight="1" x14ac:dyDescent="0.2">
      <c r="A8" s="24" t="s">
        <v>70</v>
      </c>
      <c r="B8" s="192">
        <v>84</v>
      </c>
      <c r="C8" s="193">
        <v>3</v>
      </c>
    </row>
    <row r="9" spans="1:3" ht="12.75" customHeight="1" x14ac:dyDescent="0.2">
      <c r="A9" s="189" t="s">
        <v>67</v>
      </c>
      <c r="B9" s="196">
        <v>81</v>
      </c>
      <c r="C9" s="197">
        <v>5</v>
      </c>
    </row>
    <row r="10" spans="1:3" ht="12.75" customHeight="1" x14ac:dyDescent="0.2">
      <c r="A10" s="187" t="s">
        <v>92</v>
      </c>
      <c r="B10" s="198">
        <v>79</v>
      </c>
      <c r="C10" s="199">
        <v>8</v>
      </c>
    </row>
    <row r="11" spans="1:3" ht="12.75" customHeight="1" x14ac:dyDescent="0.2">
      <c r="A11" s="63" t="s">
        <v>68</v>
      </c>
      <c r="B11" s="194">
        <v>76</v>
      </c>
      <c r="C11" s="195">
        <v>9</v>
      </c>
    </row>
    <row r="12" spans="1:3" ht="12.75" customHeight="1" x14ac:dyDescent="0.2">
      <c r="A12" s="24" t="s">
        <v>69</v>
      </c>
      <c r="B12" s="192">
        <v>76</v>
      </c>
      <c r="C12" s="193">
        <v>12</v>
      </c>
    </row>
    <row r="13" spans="1:3" ht="12.75" customHeight="1" x14ac:dyDescent="0.2">
      <c r="A13" s="63" t="s">
        <v>71</v>
      </c>
      <c r="B13" s="194">
        <v>62</v>
      </c>
      <c r="C13" s="195">
        <v>25</v>
      </c>
    </row>
    <row r="14" spans="1:3" ht="12.75" customHeight="1" x14ac:dyDescent="0.2">
      <c r="A14" s="24" t="s">
        <v>74</v>
      </c>
      <c r="B14" s="192">
        <v>75</v>
      </c>
      <c r="C14" s="193">
        <v>7</v>
      </c>
    </row>
    <row r="15" spans="1:3" ht="12.75" customHeight="1" x14ac:dyDescent="0.2">
      <c r="A15" s="63" t="s">
        <v>73</v>
      </c>
      <c r="B15" s="194">
        <v>84</v>
      </c>
      <c r="C15" s="195">
        <v>3</v>
      </c>
    </row>
    <row r="16" spans="1:3" ht="12.75" customHeight="1" x14ac:dyDescent="0.2">
      <c r="A16" s="24" t="s">
        <v>75</v>
      </c>
      <c r="B16" s="192">
        <v>71</v>
      </c>
      <c r="C16" s="193">
        <v>6</v>
      </c>
    </row>
    <row r="17" spans="1:3" ht="12.75" customHeight="1" x14ac:dyDescent="0.2">
      <c r="A17" s="189" t="s">
        <v>76</v>
      </c>
      <c r="B17" s="196">
        <v>63</v>
      </c>
      <c r="C17" s="197">
        <v>15</v>
      </c>
    </row>
    <row r="18" spans="1:3" ht="12.75" customHeight="1" x14ac:dyDescent="0.2">
      <c r="A18" s="187" t="s">
        <v>63</v>
      </c>
      <c r="B18" s="198">
        <v>78</v>
      </c>
      <c r="C18" s="199">
        <v>7</v>
      </c>
    </row>
    <row r="19" spans="1:3" ht="12.75" customHeight="1" x14ac:dyDescent="0.2">
      <c r="A19" s="63" t="s">
        <v>64</v>
      </c>
      <c r="B19" s="194">
        <v>75</v>
      </c>
      <c r="C19" s="195">
        <v>11</v>
      </c>
    </row>
    <row r="20" spans="1:3" ht="12.75" customHeight="1" x14ac:dyDescent="0.2">
      <c r="A20" s="24" t="s">
        <v>77</v>
      </c>
      <c r="B20" s="192">
        <v>78</v>
      </c>
      <c r="C20" s="193">
        <v>10</v>
      </c>
    </row>
    <row r="21" spans="1:3" ht="12.75" customHeight="1" x14ac:dyDescent="0.2">
      <c r="A21" s="189" t="s">
        <v>78</v>
      </c>
      <c r="B21" s="196">
        <v>80</v>
      </c>
      <c r="C21" s="197">
        <v>7</v>
      </c>
    </row>
    <row r="22" spans="1:3" ht="12.75" customHeight="1" x14ac:dyDescent="0.2">
      <c r="A22" s="24" t="s">
        <v>79</v>
      </c>
      <c r="B22" s="192">
        <v>84</v>
      </c>
      <c r="C22" s="193">
        <v>5</v>
      </c>
    </row>
    <row r="23" spans="1:3" ht="12.75" customHeight="1" x14ac:dyDescent="0.2">
      <c r="A23" s="63" t="s">
        <v>80</v>
      </c>
      <c r="B23" s="194">
        <v>71</v>
      </c>
      <c r="C23" s="195">
        <v>4</v>
      </c>
    </row>
    <row r="24" spans="1:3" ht="12.75" customHeight="1" x14ac:dyDescent="0.2">
      <c r="A24" s="187" t="s">
        <v>82</v>
      </c>
      <c r="B24" s="198">
        <v>82</v>
      </c>
      <c r="C24" s="199">
        <v>4</v>
      </c>
    </row>
    <row r="25" spans="1:3" ht="12.75" customHeight="1" x14ac:dyDescent="0.2">
      <c r="A25" s="63" t="s">
        <v>81</v>
      </c>
      <c r="B25" s="194">
        <v>85</v>
      </c>
      <c r="C25" s="195">
        <v>3</v>
      </c>
    </row>
    <row r="26" spans="1:3" ht="12.75" customHeight="1" x14ac:dyDescent="0.2">
      <c r="A26" s="24" t="s">
        <v>83</v>
      </c>
      <c r="B26" s="192">
        <v>82</v>
      </c>
      <c r="C26" s="193">
        <v>4</v>
      </c>
    </row>
    <row r="27" spans="1:3" ht="12.75" customHeight="1" x14ac:dyDescent="0.2">
      <c r="A27" s="189" t="s">
        <v>91</v>
      </c>
      <c r="B27" s="196">
        <v>78</v>
      </c>
      <c r="C27" s="197">
        <v>7</v>
      </c>
    </row>
    <row r="28" spans="1:3" ht="12.75" customHeight="1" x14ac:dyDescent="0.2">
      <c r="A28" s="24" t="s">
        <v>61</v>
      </c>
      <c r="B28" s="192">
        <v>85</v>
      </c>
      <c r="C28" s="193">
        <v>5</v>
      </c>
    </row>
    <row r="29" spans="1:3" ht="12.75" customHeight="1" x14ac:dyDescent="0.2">
      <c r="A29" s="63" t="s">
        <v>93</v>
      </c>
      <c r="B29" s="194">
        <v>78</v>
      </c>
      <c r="C29" s="195">
        <v>5</v>
      </c>
    </row>
    <row r="30" spans="1:3" ht="12.75" customHeight="1" x14ac:dyDescent="0.2">
      <c r="A30" s="187" t="s">
        <v>94</v>
      </c>
      <c r="B30" s="198">
        <v>84</v>
      </c>
      <c r="C30" s="199">
        <v>8</v>
      </c>
    </row>
    <row r="31" spans="1:3" ht="12.75" customHeight="1" x14ac:dyDescent="0.2">
      <c r="A31" s="63" t="s">
        <v>87</v>
      </c>
      <c r="B31" s="194">
        <v>85</v>
      </c>
      <c r="C31" s="195">
        <v>5</v>
      </c>
    </row>
    <row r="32" spans="1:3" ht="12.75" customHeight="1" x14ac:dyDescent="0.2">
      <c r="A32" s="187" t="s">
        <v>88</v>
      </c>
      <c r="B32" s="198">
        <v>86</v>
      </c>
      <c r="C32" s="199">
        <v>5</v>
      </c>
    </row>
    <row r="33" spans="1:4" ht="12.75" customHeight="1" x14ac:dyDescent="0.2">
      <c r="A33" s="63" t="s">
        <v>84</v>
      </c>
      <c r="B33" s="194">
        <v>80</v>
      </c>
      <c r="C33" s="195">
        <v>7</v>
      </c>
    </row>
    <row r="34" spans="1:4" ht="12.75" customHeight="1" x14ac:dyDescent="0.2">
      <c r="A34" s="24" t="s">
        <v>85</v>
      </c>
      <c r="B34" s="192">
        <v>85</v>
      </c>
      <c r="C34" s="193">
        <v>8</v>
      </c>
    </row>
    <row r="35" spans="1:4" ht="12.75" customHeight="1" x14ac:dyDescent="0.2">
      <c r="A35" s="189" t="s">
        <v>86</v>
      </c>
      <c r="B35" s="196">
        <v>69</v>
      </c>
      <c r="C35" s="197">
        <v>18</v>
      </c>
    </row>
    <row r="36" spans="1:4" ht="12.75" customHeight="1" x14ac:dyDescent="0.2">
      <c r="A36" s="24" t="s">
        <v>65</v>
      </c>
      <c r="B36" s="192">
        <v>82</v>
      </c>
      <c r="C36" s="193">
        <v>3</v>
      </c>
    </row>
    <row r="37" spans="1:4" ht="12.75" customHeight="1" x14ac:dyDescent="0.2">
      <c r="A37" s="63" t="s">
        <v>89</v>
      </c>
      <c r="B37" s="194">
        <v>65</v>
      </c>
      <c r="C37" s="195">
        <v>11</v>
      </c>
    </row>
    <row r="38" spans="1:4" ht="12.75" customHeight="1" x14ac:dyDescent="0.2">
      <c r="A38" s="187" t="s">
        <v>72</v>
      </c>
      <c r="B38" s="198">
        <v>81</v>
      </c>
      <c r="C38" s="199">
        <v>4</v>
      </c>
    </row>
    <row r="39" spans="1:4" ht="12.75" customHeight="1" x14ac:dyDescent="0.2">
      <c r="A39" s="64" t="s">
        <v>90</v>
      </c>
      <c r="B39" s="200">
        <v>73</v>
      </c>
      <c r="C39" s="201">
        <v>6</v>
      </c>
    </row>
    <row r="40" spans="1:4" ht="12.75" customHeight="1" x14ac:dyDescent="0.2">
      <c r="A40" s="320" t="s">
        <v>201</v>
      </c>
      <c r="B40" s="320"/>
      <c r="C40" s="320"/>
    </row>
    <row r="43" spans="1:4" x14ac:dyDescent="0.2">
      <c r="D43" s="87"/>
    </row>
  </sheetData>
  <sortState ref="A5:C39">
    <sortCondition ref="A5"/>
  </sortState>
  <mergeCells count="5">
    <mergeCell ref="A3:A4"/>
    <mergeCell ref="B4:C4"/>
    <mergeCell ref="A2:C2"/>
    <mergeCell ref="A1:C1"/>
    <mergeCell ref="A40:C40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sqref="A1:G1"/>
    </sheetView>
  </sheetViews>
  <sheetFormatPr baseColWidth="10" defaultRowHeight="12.75" customHeight="1" x14ac:dyDescent="0.2"/>
  <cols>
    <col min="1" max="16384" width="11.42578125" style="81"/>
  </cols>
  <sheetData>
    <row r="1" spans="1:8" s="69" customFormat="1" ht="24" customHeight="1" x14ac:dyDescent="0.2">
      <c r="A1" s="210" t="s">
        <v>121</v>
      </c>
      <c r="B1" s="210"/>
      <c r="C1" s="210"/>
      <c r="D1" s="210"/>
      <c r="E1" s="210"/>
      <c r="F1" s="210"/>
      <c r="G1" s="210"/>
      <c r="H1" s="133"/>
    </row>
    <row r="2" spans="1:8" s="69" customFormat="1" ht="30" customHeight="1" x14ac:dyDescent="0.2">
      <c r="A2" s="211" t="s">
        <v>149</v>
      </c>
      <c r="B2" s="211"/>
      <c r="C2" s="211"/>
      <c r="D2" s="211"/>
      <c r="E2" s="211"/>
      <c r="F2" s="211"/>
      <c r="G2" s="211"/>
      <c r="H2" s="132"/>
    </row>
    <row r="16" spans="1:8" ht="38.25" customHeight="1" x14ac:dyDescent="0.2">
      <c r="A16" s="209" t="s">
        <v>150</v>
      </c>
      <c r="B16" s="209"/>
      <c r="C16" s="209"/>
      <c r="D16" s="209"/>
      <c r="E16" s="209"/>
      <c r="F16" s="209"/>
      <c r="G16" s="209"/>
    </row>
    <row r="17" spans="1:8" ht="25.5" customHeight="1" x14ac:dyDescent="0.2">
      <c r="A17" s="209" t="s">
        <v>154</v>
      </c>
      <c r="B17" s="209"/>
      <c r="C17" s="209"/>
      <c r="D17" s="209"/>
      <c r="E17" s="209"/>
      <c r="F17" s="209"/>
      <c r="G17" s="209"/>
    </row>
    <row r="18" spans="1:8" ht="12.75" customHeight="1" x14ac:dyDescent="0.2">
      <c r="A18" s="212" t="s">
        <v>151</v>
      </c>
      <c r="B18" s="212"/>
      <c r="C18" s="212"/>
      <c r="D18" s="212"/>
      <c r="E18" s="212"/>
      <c r="F18" s="212"/>
      <c r="G18" s="212"/>
      <c r="H18" s="134"/>
    </row>
    <row r="19" spans="1:8" ht="12.75" customHeight="1" x14ac:dyDescent="0.2">
      <c r="B19" s="134"/>
      <c r="C19" s="134"/>
      <c r="D19" s="134"/>
      <c r="E19" s="134"/>
      <c r="F19" s="134"/>
      <c r="G19" s="134"/>
      <c r="H19" s="134"/>
    </row>
    <row r="20" spans="1:8" ht="12.75" customHeight="1" x14ac:dyDescent="0.2">
      <c r="B20" s="135"/>
      <c r="C20" s="135"/>
      <c r="D20" s="135"/>
      <c r="E20" s="135"/>
      <c r="F20" s="135"/>
      <c r="G20" s="135"/>
      <c r="H20" s="135"/>
    </row>
    <row r="21" spans="1:8" ht="12.75" customHeight="1" x14ac:dyDescent="0.2">
      <c r="A21" s="209"/>
      <c r="B21" s="209"/>
      <c r="C21" s="209"/>
      <c r="D21" s="209"/>
      <c r="E21" s="209"/>
      <c r="F21" s="209"/>
      <c r="G21" s="209"/>
    </row>
  </sheetData>
  <mergeCells count="6">
    <mergeCell ref="A17:G17"/>
    <mergeCell ref="A16:G16"/>
    <mergeCell ref="A1:G1"/>
    <mergeCell ref="A2:G2"/>
    <mergeCell ref="A21:G21"/>
    <mergeCell ref="A18:G18"/>
  </mergeCells>
  <hyperlinks>
    <hyperlink ref="A1:G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sqref="A1:G1"/>
    </sheetView>
  </sheetViews>
  <sheetFormatPr baseColWidth="10" defaultRowHeight="12.75" customHeight="1" x14ac:dyDescent="0.2"/>
  <cols>
    <col min="1" max="16384" width="11.42578125" style="81"/>
  </cols>
  <sheetData>
    <row r="1" spans="1:7" s="130" customFormat="1" ht="24" customHeight="1" x14ac:dyDescent="0.2">
      <c r="A1" s="210" t="s">
        <v>121</v>
      </c>
      <c r="B1" s="210"/>
      <c r="C1" s="210"/>
      <c r="D1" s="210"/>
      <c r="E1" s="210"/>
      <c r="F1" s="210"/>
      <c r="G1" s="210"/>
    </row>
    <row r="2" spans="1:7" s="90" customFormat="1" ht="30" customHeight="1" x14ac:dyDescent="0.2">
      <c r="A2" s="211" t="s">
        <v>162</v>
      </c>
      <c r="B2" s="211"/>
      <c r="C2" s="211"/>
      <c r="D2" s="211"/>
      <c r="E2" s="211"/>
      <c r="F2" s="211"/>
      <c r="G2" s="211"/>
    </row>
    <row r="20" spans="1:7" ht="37.5" customHeight="1" x14ac:dyDescent="0.2">
      <c r="A20" s="209" t="s">
        <v>155</v>
      </c>
      <c r="B20" s="209"/>
      <c r="C20" s="209"/>
      <c r="D20" s="209"/>
      <c r="E20" s="209"/>
      <c r="F20" s="209"/>
      <c r="G20" s="209"/>
    </row>
    <row r="21" spans="1:7" ht="25.5" customHeight="1" x14ac:dyDescent="0.2">
      <c r="A21" s="209" t="s">
        <v>152</v>
      </c>
      <c r="B21" s="209"/>
      <c r="C21" s="209"/>
      <c r="D21" s="209"/>
      <c r="E21" s="209"/>
      <c r="F21" s="209"/>
      <c r="G21" s="209"/>
    </row>
    <row r="22" spans="1:7" ht="12.75" customHeight="1" x14ac:dyDescent="0.2">
      <c r="A22" s="212" t="s">
        <v>156</v>
      </c>
      <c r="B22" s="212"/>
      <c r="C22" s="212"/>
      <c r="D22" s="212"/>
      <c r="E22" s="212"/>
      <c r="F22" s="212"/>
      <c r="G22" s="212"/>
    </row>
    <row r="23" spans="1:7" ht="12.75" customHeight="1" x14ac:dyDescent="0.2">
      <c r="A23" s="209"/>
      <c r="B23" s="209"/>
      <c r="C23" s="209"/>
      <c r="D23" s="209"/>
      <c r="E23" s="209"/>
      <c r="F23" s="209"/>
      <c r="G23" s="209"/>
    </row>
  </sheetData>
  <mergeCells count="6">
    <mergeCell ref="A1:G1"/>
    <mergeCell ref="A2:G2"/>
    <mergeCell ref="A23:G23"/>
    <mergeCell ref="A22:G22"/>
    <mergeCell ref="A21:G21"/>
    <mergeCell ref="A20:G20"/>
  </mergeCells>
  <hyperlinks>
    <hyperlink ref="A1:G1" location="Inhalt!A1" display="Zurück zum Inhalt"/>
  </hyperlink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1"/>
    </sheetView>
  </sheetViews>
  <sheetFormatPr baseColWidth="10" defaultRowHeight="12.75" customHeight="1" x14ac:dyDescent="0.2"/>
  <cols>
    <col min="1" max="16384" width="11.42578125" style="81"/>
  </cols>
  <sheetData>
    <row r="1" spans="1:7" s="69" customFormat="1" ht="24" customHeight="1" x14ac:dyDescent="0.2">
      <c r="A1" s="210" t="s">
        <v>121</v>
      </c>
      <c r="B1" s="210"/>
      <c r="C1" s="210"/>
      <c r="D1" s="210"/>
      <c r="E1" s="210"/>
      <c r="F1" s="210"/>
      <c r="G1" s="210"/>
    </row>
    <row r="2" spans="1:7" s="69" customFormat="1" ht="39.950000000000003" customHeight="1" x14ac:dyDescent="0.2">
      <c r="A2" s="211" t="s">
        <v>157</v>
      </c>
      <c r="B2" s="211"/>
      <c r="C2" s="211"/>
      <c r="D2" s="211"/>
      <c r="E2" s="211"/>
      <c r="F2" s="211"/>
      <c r="G2" s="211"/>
    </row>
    <row r="18" spans="1:7" ht="15" customHeight="1" x14ac:dyDescent="0.2"/>
    <row r="19" spans="1:7" ht="12.75" customHeight="1" x14ac:dyDescent="0.2">
      <c r="A19" s="209" t="s">
        <v>158</v>
      </c>
      <c r="B19" s="209"/>
      <c r="C19" s="209"/>
      <c r="D19" s="209"/>
      <c r="E19" s="209"/>
      <c r="F19" s="209"/>
      <c r="G19" s="209"/>
    </row>
    <row r="20" spans="1:7" ht="12.75" customHeight="1" x14ac:dyDescent="0.2">
      <c r="A20" s="209" t="s">
        <v>159</v>
      </c>
      <c r="B20" s="209"/>
      <c r="C20" s="209"/>
      <c r="D20" s="209"/>
      <c r="E20" s="209"/>
      <c r="F20" s="209"/>
      <c r="G20" s="209"/>
    </row>
    <row r="21" spans="1:7" ht="25.5" customHeight="1" x14ac:dyDescent="0.2">
      <c r="A21" s="209" t="s">
        <v>146</v>
      </c>
      <c r="B21" s="209"/>
      <c r="C21" s="209"/>
      <c r="D21" s="209"/>
      <c r="E21" s="209"/>
      <c r="F21" s="209"/>
      <c r="G21" s="209"/>
    </row>
    <row r="22" spans="1:7" ht="12.75" customHeight="1" x14ac:dyDescent="0.2">
      <c r="A22" s="212" t="s">
        <v>160</v>
      </c>
      <c r="B22" s="212"/>
      <c r="C22" s="212"/>
      <c r="D22" s="212"/>
      <c r="E22" s="212"/>
      <c r="F22" s="212"/>
      <c r="G22" s="212"/>
    </row>
    <row r="23" spans="1:7" ht="12.75" customHeight="1" x14ac:dyDescent="0.2">
      <c r="A23" s="209"/>
      <c r="B23" s="209"/>
      <c r="C23" s="209"/>
      <c r="D23" s="209"/>
      <c r="E23" s="209"/>
      <c r="F23" s="209"/>
      <c r="G23" s="209"/>
    </row>
  </sheetData>
  <mergeCells count="7">
    <mergeCell ref="A2:G2"/>
    <mergeCell ref="A1:G1"/>
    <mergeCell ref="A23:G23"/>
    <mergeCell ref="A22:G22"/>
    <mergeCell ref="A21:G21"/>
    <mergeCell ref="A20:G20"/>
    <mergeCell ref="A19:G19"/>
  </mergeCells>
  <hyperlinks>
    <hyperlink ref="A1:G1" location="Inhalt!A1" display="Zurück zum Inhalt"/>
  </hyperlink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D1"/>
    </sheetView>
  </sheetViews>
  <sheetFormatPr baseColWidth="10" defaultColWidth="11.42578125" defaultRowHeight="15" x14ac:dyDescent="0.25"/>
  <cols>
    <col min="1" max="1" width="7.85546875" style="66" customWidth="1"/>
    <col min="2" max="4" width="11.42578125" style="66" customWidth="1"/>
    <col min="5" max="16384" width="11.42578125" style="66"/>
  </cols>
  <sheetData>
    <row r="1" spans="1:7" s="137" customFormat="1" ht="24" customHeight="1" x14ac:dyDescent="0.25">
      <c r="A1" s="208" t="s">
        <v>121</v>
      </c>
      <c r="B1" s="208"/>
      <c r="C1" s="208"/>
      <c r="D1" s="208"/>
    </row>
    <row r="2" spans="1:7" ht="39.950000000000003" customHeight="1" x14ac:dyDescent="0.25">
      <c r="A2" s="213" t="s">
        <v>142</v>
      </c>
      <c r="B2" s="213"/>
      <c r="C2" s="213"/>
      <c r="D2" s="213"/>
    </row>
    <row r="3" spans="1:7" ht="12.75" customHeight="1" x14ac:dyDescent="0.25">
      <c r="A3" s="216" t="s">
        <v>0</v>
      </c>
      <c r="B3" s="219" t="s">
        <v>1</v>
      </c>
      <c r="C3" s="221" t="s">
        <v>101</v>
      </c>
      <c r="D3" s="222"/>
    </row>
    <row r="4" spans="1:7" ht="25.5" customHeight="1" x14ac:dyDescent="0.25">
      <c r="A4" s="217"/>
      <c r="B4" s="220"/>
      <c r="C4" s="2" t="s">
        <v>2</v>
      </c>
      <c r="D4" s="2" t="s">
        <v>37</v>
      </c>
    </row>
    <row r="5" spans="1:7" ht="12.75" customHeight="1" x14ac:dyDescent="0.25">
      <c r="A5" s="218"/>
      <c r="B5" s="215" t="s">
        <v>36</v>
      </c>
      <c r="C5" s="215"/>
      <c r="D5" s="215"/>
    </row>
    <row r="6" spans="1:7" ht="12.75" customHeight="1" x14ac:dyDescent="0.25">
      <c r="A6" s="138">
        <v>2005</v>
      </c>
      <c r="B6" s="35">
        <v>590299</v>
      </c>
      <c r="C6" s="35">
        <v>437175</v>
      </c>
      <c r="D6" s="35">
        <v>153124</v>
      </c>
    </row>
    <row r="7" spans="1:7" ht="12.75" customHeight="1" x14ac:dyDescent="0.25">
      <c r="A7" s="139">
        <v>2006</v>
      </c>
      <c r="B7" s="11">
        <v>601560</v>
      </c>
      <c r="C7" s="11">
        <v>436864</v>
      </c>
      <c r="D7" s="11">
        <v>164696</v>
      </c>
      <c r="G7" s="84"/>
    </row>
    <row r="8" spans="1:7" ht="12.75" customHeight="1" x14ac:dyDescent="0.25">
      <c r="A8" s="138">
        <v>2007</v>
      </c>
      <c r="B8" s="35">
        <v>613552</v>
      </c>
      <c r="C8" s="35">
        <v>446152</v>
      </c>
      <c r="D8" s="35">
        <v>167400</v>
      </c>
    </row>
    <row r="9" spans="1:7" ht="12.75" customHeight="1" x14ac:dyDescent="0.25">
      <c r="A9" s="139">
        <v>2008</v>
      </c>
      <c r="B9" s="11">
        <v>611251</v>
      </c>
      <c r="C9" s="11">
        <v>446990</v>
      </c>
      <c r="D9" s="11">
        <v>164261</v>
      </c>
    </row>
    <row r="10" spans="1:7" ht="12.75" customHeight="1" x14ac:dyDescent="0.25">
      <c r="A10" s="138">
        <v>2009</v>
      </c>
      <c r="B10" s="35">
        <v>608908</v>
      </c>
      <c r="C10" s="35">
        <v>456434</v>
      </c>
      <c r="D10" s="35">
        <v>152474</v>
      </c>
    </row>
    <row r="11" spans="1:7" ht="12.75" customHeight="1" x14ac:dyDescent="0.25">
      <c r="A11" s="139">
        <v>2010</v>
      </c>
      <c r="B11" s="11">
        <v>622780</v>
      </c>
      <c r="C11" s="11">
        <v>470645</v>
      </c>
      <c r="D11" s="11">
        <v>152135</v>
      </c>
    </row>
    <row r="12" spans="1:7" ht="12.75" customHeight="1" x14ac:dyDescent="0.25">
      <c r="A12" s="138">
        <v>2011</v>
      </c>
      <c r="B12" s="35">
        <v>609356</v>
      </c>
      <c r="C12" s="35">
        <v>460864</v>
      </c>
      <c r="D12" s="35">
        <v>148492</v>
      </c>
    </row>
    <row r="13" spans="1:7" ht="12.75" customHeight="1" x14ac:dyDescent="0.25">
      <c r="A13" s="139">
        <v>2012</v>
      </c>
      <c r="B13" s="11">
        <v>581693</v>
      </c>
      <c r="C13" s="11">
        <v>430144</v>
      </c>
      <c r="D13" s="11">
        <v>151549</v>
      </c>
    </row>
    <row r="14" spans="1:7" ht="12.75" customHeight="1" x14ac:dyDescent="0.25">
      <c r="A14" s="138">
        <v>2013</v>
      </c>
      <c r="B14" s="35">
        <v>574892</v>
      </c>
      <c r="C14" s="35">
        <v>422822</v>
      </c>
      <c r="D14" s="35">
        <v>152070</v>
      </c>
    </row>
    <row r="15" spans="1:7" ht="12.75" customHeight="1" x14ac:dyDescent="0.25">
      <c r="A15" s="139">
        <v>2014</v>
      </c>
      <c r="B15" s="11">
        <v>561294</v>
      </c>
      <c r="C15" s="11">
        <v>415191</v>
      </c>
      <c r="D15" s="11">
        <v>146103</v>
      </c>
    </row>
    <row r="16" spans="1:7" ht="12.75" customHeight="1" x14ac:dyDescent="0.25">
      <c r="A16" s="138">
        <v>2015</v>
      </c>
      <c r="B16" s="35">
        <v>550150</v>
      </c>
      <c r="C16" s="35">
        <v>403379</v>
      </c>
      <c r="D16" s="35">
        <v>146771</v>
      </c>
    </row>
    <row r="17" spans="1:4" ht="12.75" customHeight="1" x14ac:dyDescent="0.25">
      <c r="A17" s="139">
        <v>2016</v>
      </c>
      <c r="B17" s="11">
        <v>544761</v>
      </c>
      <c r="C17" s="11">
        <v>393280</v>
      </c>
      <c r="D17" s="11">
        <v>151481</v>
      </c>
    </row>
    <row r="18" spans="1:4" ht="12.75" customHeight="1" x14ac:dyDescent="0.25">
      <c r="A18" s="138">
        <v>2017</v>
      </c>
      <c r="B18" s="35">
        <v>535761</v>
      </c>
      <c r="C18" s="35">
        <v>386296</v>
      </c>
      <c r="D18" s="35">
        <v>149465</v>
      </c>
    </row>
    <row r="19" spans="1:4" ht="12.75" customHeight="1" x14ac:dyDescent="0.25">
      <c r="A19" s="139">
        <v>2018</v>
      </c>
      <c r="B19" s="11">
        <v>532840</v>
      </c>
      <c r="C19" s="11">
        <v>383416</v>
      </c>
      <c r="D19" s="11">
        <v>149424</v>
      </c>
    </row>
    <row r="20" spans="1:4" ht="25.5" customHeight="1" x14ac:dyDescent="0.25">
      <c r="A20" s="214" t="s">
        <v>126</v>
      </c>
      <c r="B20" s="214"/>
      <c r="C20" s="214"/>
      <c r="D20" s="214"/>
    </row>
  </sheetData>
  <mergeCells count="7">
    <mergeCell ref="A2:D2"/>
    <mergeCell ref="A1:D1"/>
    <mergeCell ref="A20:D20"/>
    <mergeCell ref="B5:D5"/>
    <mergeCell ref="A3:A5"/>
    <mergeCell ref="B3:B4"/>
    <mergeCell ref="C3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workbookViewId="0">
      <selection sqref="A1:N1"/>
    </sheetView>
  </sheetViews>
  <sheetFormatPr baseColWidth="10" defaultColWidth="11.42578125" defaultRowHeight="15" x14ac:dyDescent="0.25"/>
  <cols>
    <col min="1" max="1" width="5.7109375" style="66" customWidth="1"/>
    <col min="2" max="13" width="11" style="66" customWidth="1"/>
    <col min="14" max="14" width="11" style="80" customWidth="1"/>
    <col min="15" max="16384" width="11.42578125" style="66"/>
  </cols>
  <sheetData>
    <row r="1" spans="1:16" s="137" customFormat="1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6" ht="15" customHeight="1" x14ac:dyDescent="0.25">
      <c r="A2" s="223" t="s">
        <v>129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6" ht="48" x14ac:dyDescent="0.25">
      <c r="A3" s="224" t="s">
        <v>0</v>
      </c>
      <c r="B3" s="1" t="s">
        <v>39</v>
      </c>
      <c r="C3" s="1" t="s">
        <v>164</v>
      </c>
      <c r="D3" s="2" t="s">
        <v>53</v>
      </c>
      <c r="E3" s="1" t="s">
        <v>166</v>
      </c>
      <c r="F3" s="1" t="s">
        <v>40</v>
      </c>
      <c r="G3" s="2" t="s">
        <v>23</v>
      </c>
      <c r="H3" s="1" t="s">
        <v>165</v>
      </c>
      <c r="I3" s="1" t="s">
        <v>24</v>
      </c>
      <c r="J3" s="2" t="s">
        <v>41</v>
      </c>
      <c r="K3" s="1" t="s">
        <v>167</v>
      </c>
      <c r="L3" s="1" t="s">
        <v>42</v>
      </c>
      <c r="M3" s="2" t="s">
        <v>25</v>
      </c>
      <c r="N3" s="27" t="s">
        <v>99</v>
      </c>
      <c r="O3" s="80"/>
    </row>
    <row r="4" spans="1:16" ht="12.75" customHeight="1" x14ac:dyDescent="0.25">
      <c r="A4" s="225"/>
      <c r="B4" s="226" t="s">
        <v>3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80"/>
    </row>
    <row r="5" spans="1:16" ht="12.75" customHeight="1" x14ac:dyDescent="0.25">
      <c r="A5" s="102">
        <v>2008</v>
      </c>
      <c r="B5" s="36">
        <v>33720</v>
      </c>
      <c r="C5" s="36">
        <v>64251</v>
      </c>
      <c r="D5" s="36">
        <v>27198</v>
      </c>
      <c r="E5" s="36">
        <v>21096</v>
      </c>
      <c r="F5" s="36">
        <v>19470</v>
      </c>
      <c r="G5" s="36">
        <v>11763</v>
      </c>
      <c r="H5" s="36">
        <v>798</v>
      </c>
      <c r="I5" s="36">
        <v>1173</v>
      </c>
      <c r="J5" s="36">
        <v>60708</v>
      </c>
      <c r="K5" s="36">
        <v>52086</v>
      </c>
      <c r="L5" s="36">
        <v>22758</v>
      </c>
      <c r="M5" s="37">
        <v>10152</v>
      </c>
      <c r="N5" s="38">
        <v>129684</v>
      </c>
      <c r="O5" s="80"/>
      <c r="P5" s="85"/>
    </row>
    <row r="6" spans="1:16" ht="12.75" customHeight="1" x14ac:dyDescent="0.25">
      <c r="A6" s="103">
        <v>2009</v>
      </c>
      <c r="B6" s="12">
        <v>35139</v>
      </c>
      <c r="C6" s="12">
        <v>63957</v>
      </c>
      <c r="D6" s="12">
        <v>26817</v>
      </c>
      <c r="E6" s="12">
        <v>21267</v>
      </c>
      <c r="F6" s="12">
        <v>19767</v>
      </c>
      <c r="G6" s="12">
        <v>13656</v>
      </c>
      <c r="H6" s="12">
        <v>894</v>
      </c>
      <c r="I6" s="12">
        <v>1143</v>
      </c>
      <c r="J6" s="12">
        <v>64968</v>
      </c>
      <c r="K6" s="12">
        <v>53433</v>
      </c>
      <c r="L6" s="12">
        <v>22278</v>
      </c>
      <c r="M6" s="13">
        <v>10221</v>
      </c>
      <c r="N6" s="25">
        <v>135312</v>
      </c>
      <c r="O6" s="80"/>
    </row>
    <row r="7" spans="1:16" ht="12.75" customHeight="1" x14ac:dyDescent="0.25">
      <c r="A7" s="102">
        <v>2010</v>
      </c>
      <c r="B7" s="36">
        <v>33486</v>
      </c>
      <c r="C7" s="36">
        <v>64905</v>
      </c>
      <c r="D7" s="36">
        <v>27048</v>
      </c>
      <c r="E7" s="36">
        <v>20415</v>
      </c>
      <c r="F7" s="36">
        <v>19221</v>
      </c>
      <c r="G7" s="36">
        <v>15483</v>
      </c>
      <c r="H7" s="36">
        <v>1041</v>
      </c>
      <c r="I7" s="36">
        <v>1077</v>
      </c>
      <c r="J7" s="36">
        <v>67326</v>
      </c>
      <c r="K7" s="36">
        <v>56190</v>
      </c>
      <c r="L7" s="36">
        <v>23307</v>
      </c>
      <c r="M7" s="37">
        <v>10998</v>
      </c>
      <c r="N7" s="38">
        <v>138537</v>
      </c>
      <c r="O7" s="80"/>
    </row>
    <row r="8" spans="1:16" ht="12.75" customHeight="1" x14ac:dyDescent="0.25">
      <c r="A8" s="103">
        <v>2011</v>
      </c>
      <c r="B8" s="12">
        <v>33879</v>
      </c>
      <c r="C8" s="12">
        <v>70299</v>
      </c>
      <c r="D8" s="12">
        <v>29667</v>
      </c>
      <c r="E8" s="12">
        <v>18525</v>
      </c>
      <c r="F8" s="12">
        <v>17538</v>
      </c>
      <c r="G8" s="12">
        <v>15180</v>
      </c>
      <c r="H8" s="12">
        <v>1017</v>
      </c>
      <c r="I8" s="12">
        <v>1056</v>
      </c>
      <c r="J8" s="12">
        <v>65103</v>
      </c>
      <c r="K8" s="12">
        <v>55182</v>
      </c>
      <c r="L8" s="12">
        <v>23031</v>
      </c>
      <c r="M8" s="13">
        <v>11259</v>
      </c>
      <c r="N8" s="25">
        <v>134844</v>
      </c>
      <c r="O8" s="80"/>
    </row>
    <row r="9" spans="1:16" ht="12.75" customHeight="1" x14ac:dyDescent="0.25">
      <c r="A9" s="102">
        <v>2012</v>
      </c>
      <c r="B9" s="36">
        <v>31524</v>
      </c>
      <c r="C9" s="36">
        <v>66414</v>
      </c>
      <c r="D9" s="36">
        <v>28722</v>
      </c>
      <c r="E9" s="36">
        <v>16749</v>
      </c>
      <c r="F9" s="36">
        <v>15609</v>
      </c>
      <c r="G9" s="36">
        <v>14877</v>
      </c>
      <c r="H9" s="36">
        <v>1002</v>
      </c>
      <c r="I9" s="36">
        <v>960</v>
      </c>
      <c r="J9" s="36">
        <v>61434</v>
      </c>
      <c r="K9" s="36">
        <v>50556</v>
      </c>
      <c r="L9" s="36">
        <v>21507</v>
      </c>
      <c r="M9" s="37">
        <v>10038</v>
      </c>
      <c r="N9" s="38">
        <v>126051</v>
      </c>
      <c r="O9" s="80"/>
    </row>
    <row r="10" spans="1:16" ht="12.75" customHeight="1" x14ac:dyDescent="0.25">
      <c r="A10" s="103">
        <v>2013</v>
      </c>
      <c r="B10" s="12">
        <v>31485</v>
      </c>
      <c r="C10" s="12">
        <v>56967</v>
      </c>
      <c r="D10" s="12">
        <v>26409</v>
      </c>
      <c r="E10" s="12">
        <v>14856</v>
      </c>
      <c r="F10" s="12">
        <v>14088</v>
      </c>
      <c r="G10" s="12">
        <v>15996</v>
      </c>
      <c r="H10" s="12">
        <v>1032</v>
      </c>
      <c r="I10" s="12">
        <v>903</v>
      </c>
      <c r="J10" s="12">
        <v>61401</v>
      </c>
      <c r="K10" s="12">
        <v>52878</v>
      </c>
      <c r="L10" s="12">
        <v>22059</v>
      </c>
      <c r="M10" s="13">
        <v>10221</v>
      </c>
      <c r="N10" s="25">
        <v>121980</v>
      </c>
      <c r="O10" s="80"/>
    </row>
    <row r="11" spans="1:16" ht="12.75" customHeight="1" x14ac:dyDescent="0.25">
      <c r="A11" s="102">
        <v>2014</v>
      </c>
      <c r="B11" s="36">
        <v>30114</v>
      </c>
      <c r="C11" s="36">
        <v>55167</v>
      </c>
      <c r="D11" s="36">
        <v>26220</v>
      </c>
      <c r="E11" s="36">
        <v>13398</v>
      </c>
      <c r="F11" s="36">
        <v>12447</v>
      </c>
      <c r="G11" s="36">
        <v>16935</v>
      </c>
      <c r="H11" s="36">
        <v>909</v>
      </c>
      <c r="I11" s="36">
        <v>789</v>
      </c>
      <c r="J11" s="36">
        <v>59541</v>
      </c>
      <c r="K11" s="36">
        <v>56292</v>
      </c>
      <c r="L11" s="36">
        <v>21522</v>
      </c>
      <c r="M11" s="37">
        <v>11199</v>
      </c>
      <c r="N11" s="38">
        <v>119496</v>
      </c>
      <c r="O11" s="80"/>
    </row>
    <row r="12" spans="1:16" ht="12.75" customHeight="1" x14ac:dyDescent="0.25">
      <c r="A12" s="103">
        <v>2015</v>
      </c>
      <c r="B12" s="12">
        <v>28416</v>
      </c>
      <c r="C12" s="12">
        <v>57528</v>
      </c>
      <c r="D12" s="12">
        <v>27591</v>
      </c>
      <c r="E12" s="12">
        <v>11517</v>
      </c>
      <c r="F12" s="12">
        <v>11055</v>
      </c>
      <c r="G12" s="12">
        <v>16086</v>
      </c>
      <c r="H12" s="12">
        <v>1056</v>
      </c>
      <c r="I12" s="12">
        <v>666</v>
      </c>
      <c r="J12" s="12">
        <v>56505</v>
      </c>
      <c r="K12" s="12">
        <v>54192</v>
      </c>
      <c r="L12" s="12">
        <v>21645</v>
      </c>
      <c r="M12" s="13">
        <v>11385</v>
      </c>
      <c r="N12" s="25">
        <v>116895</v>
      </c>
      <c r="O12" s="80"/>
    </row>
    <row r="13" spans="1:16" ht="12.75" customHeight="1" x14ac:dyDescent="0.25">
      <c r="A13" s="102">
        <v>2016</v>
      </c>
      <c r="B13" s="36">
        <v>26877</v>
      </c>
      <c r="C13" s="36">
        <v>56529</v>
      </c>
      <c r="D13" s="36">
        <v>27318</v>
      </c>
      <c r="E13" s="36">
        <v>10803</v>
      </c>
      <c r="F13" s="36">
        <v>11154</v>
      </c>
      <c r="G13" s="36">
        <v>15621</v>
      </c>
      <c r="H13" s="36">
        <v>960</v>
      </c>
      <c r="I13" s="36">
        <v>669</v>
      </c>
      <c r="J13" s="36">
        <v>52821</v>
      </c>
      <c r="K13" s="36">
        <v>52143</v>
      </c>
      <c r="L13" s="36">
        <v>21414</v>
      </c>
      <c r="M13" s="37">
        <v>11406</v>
      </c>
      <c r="N13" s="38">
        <v>112083</v>
      </c>
      <c r="O13" s="80"/>
    </row>
    <row r="14" spans="1:16" ht="12.75" customHeight="1" x14ac:dyDescent="0.25">
      <c r="A14" s="103">
        <v>2017</v>
      </c>
      <c r="B14" s="12">
        <v>26823</v>
      </c>
      <c r="C14" s="12">
        <v>54450</v>
      </c>
      <c r="D14" s="12">
        <v>27240</v>
      </c>
      <c r="E14" s="12">
        <v>10407</v>
      </c>
      <c r="F14" s="12">
        <v>10185</v>
      </c>
      <c r="G14" s="12">
        <v>15633</v>
      </c>
      <c r="H14" s="12">
        <v>969</v>
      </c>
      <c r="I14" s="12">
        <v>588</v>
      </c>
      <c r="J14" s="12">
        <v>52842</v>
      </c>
      <c r="K14" s="12">
        <v>50367</v>
      </c>
      <c r="L14" s="12">
        <v>20172</v>
      </c>
      <c r="M14" s="13">
        <v>11586</v>
      </c>
      <c r="N14" s="25">
        <v>111426</v>
      </c>
      <c r="O14" s="80"/>
    </row>
    <row r="15" spans="1:16" ht="12.75" customHeight="1" x14ac:dyDescent="0.25">
      <c r="A15" s="102">
        <v>2018</v>
      </c>
      <c r="B15" s="36">
        <v>26223</v>
      </c>
      <c r="C15" s="36">
        <v>54159</v>
      </c>
      <c r="D15" s="36">
        <v>26595</v>
      </c>
      <c r="E15" s="36">
        <v>9903</v>
      </c>
      <c r="F15" s="36">
        <v>9696</v>
      </c>
      <c r="G15" s="36">
        <v>15381</v>
      </c>
      <c r="H15" s="36">
        <v>972</v>
      </c>
      <c r="I15" s="36">
        <v>576</v>
      </c>
      <c r="J15" s="36">
        <v>49956</v>
      </c>
      <c r="K15" s="36">
        <v>48645</v>
      </c>
      <c r="L15" s="36">
        <v>21471</v>
      </c>
      <c r="M15" s="37">
        <v>11580</v>
      </c>
      <c r="N15" s="38">
        <v>112251</v>
      </c>
      <c r="O15" s="86"/>
    </row>
    <row r="16" spans="1:16" ht="12.75" customHeight="1" x14ac:dyDescent="0.25">
      <c r="A16" s="140"/>
      <c r="B16" s="227" t="s">
        <v>38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80"/>
    </row>
    <row r="17" spans="1:15" ht="12.75" customHeight="1" x14ac:dyDescent="0.25">
      <c r="A17" s="102">
        <v>2008</v>
      </c>
      <c r="B17" s="36">
        <v>100</v>
      </c>
      <c r="C17" s="36">
        <v>100</v>
      </c>
      <c r="D17" s="36">
        <v>100</v>
      </c>
      <c r="E17" s="36">
        <v>100</v>
      </c>
      <c r="F17" s="36">
        <v>100</v>
      </c>
      <c r="G17" s="36">
        <v>100</v>
      </c>
      <c r="H17" s="36">
        <v>100</v>
      </c>
      <c r="I17" s="36">
        <v>100</v>
      </c>
      <c r="J17" s="36">
        <v>100</v>
      </c>
      <c r="K17" s="36">
        <v>100</v>
      </c>
      <c r="L17" s="36">
        <v>100</v>
      </c>
      <c r="M17" s="37">
        <v>100</v>
      </c>
      <c r="N17" s="38">
        <v>100</v>
      </c>
      <c r="O17" s="80"/>
    </row>
    <row r="18" spans="1:15" ht="12.75" customHeight="1" x14ac:dyDescent="0.25">
      <c r="A18" s="103">
        <v>2009</v>
      </c>
      <c r="B18" s="14">
        <f>B6*100/$B$5</f>
        <v>104.20818505338079</v>
      </c>
      <c r="C18" s="14">
        <f>C6*100/$C$5</f>
        <v>99.542419573236216</v>
      </c>
      <c r="D18" s="14">
        <f>D6*100/D$5</f>
        <v>98.5991617030664</v>
      </c>
      <c r="E18" s="14">
        <f>E6*100/E$5</f>
        <v>100.81058020477816</v>
      </c>
      <c r="F18" s="14">
        <f>F6*100/F$5</f>
        <v>101.52542372881356</v>
      </c>
      <c r="G18" s="14">
        <f t="shared" ref="G18:M18" si="0">G6*100/G$5</f>
        <v>116.09283346085182</v>
      </c>
      <c r="H18" s="14">
        <f t="shared" si="0"/>
        <v>112.03007518796993</v>
      </c>
      <c r="I18" s="14">
        <f t="shared" si="0"/>
        <v>97.442455242966759</v>
      </c>
      <c r="J18" s="14">
        <f t="shared" si="0"/>
        <v>107.01719707452065</v>
      </c>
      <c r="K18" s="14">
        <f t="shared" si="0"/>
        <v>102.58610759129132</v>
      </c>
      <c r="L18" s="14">
        <f>L6*100/L$5</f>
        <v>97.890851568679139</v>
      </c>
      <c r="M18" s="15">
        <f t="shared" si="0"/>
        <v>100.67966903073287</v>
      </c>
      <c r="N18" s="26">
        <f t="shared" ref="N18" si="1">N6*100/N$5</f>
        <v>104.33977977236977</v>
      </c>
      <c r="O18" s="80"/>
    </row>
    <row r="19" spans="1:15" ht="12.75" customHeight="1" x14ac:dyDescent="0.25">
      <c r="A19" s="102">
        <v>2010</v>
      </c>
      <c r="B19" s="39">
        <f t="shared" ref="B19:B27" si="2">B7*100/$B$5</f>
        <v>99.306049822064054</v>
      </c>
      <c r="C19" s="39">
        <f t="shared" ref="C19:C26" si="3">C7*100/$C$5</f>
        <v>101.01788299014801</v>
      </c>
      <c r="D19" s="39">
        <f t="shared" ref="D19:M27" si="4">D7*100/D$5</f>
        <v>99.448488859474963</v>
      </c>
      <c r="E19" s="39">
        <f t="shared" si="4"/>
        <v>96.771899886234351</v>
      </c>
      <c r="F19" s="39">
        <f t="shared" si="4"/>
        <v>98.721109399075502</v>
      </c>
      <c r="G19" s="39">
        <f t="shared" si="4"/>
        <v>131.62458556490691</v>
      </c>
      <c r="H19" s="39">
        <f t="shared" si="4"/>
        <v>130.45112781954887</v>
      </c>
      <c r="I19" s="39">
        <f t="shared" si="4"/>
        <v>91.815856777493607</v>
      </c>
      <c r="J19" s="39">
        <f t="shared" si="4"/>
        <v>110.90136390591026</v>
      </c>
      <c r="K19" s="39">
        <f t="shared" si="4"/>
        <v>107.87927658103905</v>
      </c>
      <c r="L19" s="39">
        <f t="shared" si="4"/>
        <v>102.41233851832322</v>
      </c>
      <c r="M19" s="40">
        <f t="shared" si="4"/>
        <v>108.33333333333333</v>
      </c>
      <c r="N19" s="41">
        <f t="shared" ref="N19" si="5">N7*100/N$5</f>
        <v>106.8265938743407</v>
      </c>
      <c r="O19" s="80"/>
    </row>
    <row r="20" spans="1:15" ht="12.75" customHeight="1" x14ac:dyDescent="0.25">
      <c r="A20" s="103">
        <v>2011</v>
      </c>
      <c r="B20" s="14">
        <f t="shared" si="2"/>
        <v>100.47153024911032</v>
      </c>
      <c r="C20" s="14">
        <f t="shared" si="3"/>
        <v>109.41308306485502</v>
      </c>
      <c r="D20" s="14">
        <f t="shared" si="4"/>
        <v>109.07787337304214</v>
      </c>
      <c r="E20" s="14">
        <f>E8*100/E$5</f>
        <v>87.812855517633679</v>
      </c>
      <c r="F20" s="14">
        <f t="shared" si="4"/>
        <v>90.077041602465329</v>
      </c>
      <c r="G20" s="14">
        <f t="shared" si="4"/>
        <v>129.04871206324918</v>
      </c>
      <c r="H20" s="14">
        <f t="shared" si="4"/>
        <v>127.44360902255639</v>
      </c>
      <c r="I20" s="14">
        <f t="shared" si="4"/>
        <v>90.025575447570333</v>
      </c>
      <c r="J20" s="14">
        <f t="shared" si="4"/>
        <v>107.23957303814983</v>
      </c>
      <c r="K20" s="14">
        <f t="shared" si="4"/>
        <v>105.94401566639787</v>
      </c>
      <c r="L20" s="14">
        <f t="shared" si="4"/>
        <v>101.19957817031374</v>
      </c>
      <c r="M20" s="15">
        <f t="shared" si="4"/>
        <v>110.90425531914893</v>
      </c>
      <c r="N20" s="26">
        <f t="shared" ref="N20" si="6">N8*100/N$5</f>
        <v>103.97890256315351</v>
      </c>
      <c r="O20" s="80"/>
    </row>
    <row r="21" spans="1:15" ht="12.75" customHeight="1" x14ac:dyDescent="0.25">
      <c r="A21" s="102">
        <v>2012</v>
      </c>
      <c r="B21" s="39">
        <f t="shared" si="2"/>
        <v>93.487544483985772</v>
      </c>
      <c r="C21" s="39">
        <f t="shared" si="3"/>
        <v>103.36648456833356</v>
      </c>
      <c r="D21" s="39">
        <f t="shared" si="4"/>
        <v>105.6033531877344</v>
      </c>
      <c r="E21" s="39">
        <f t="shared" si="4"/>
        <v>79.394197952218434</v>
      </c>
      <c r="F21" s="39">
        <f t="shared" si="4"/>
        <v>80.169491525423723</v>
      </c>
      <c r="G21" s="39">
        <f t="shared" si="4"/>
        <v>126.47283856159143</v>
      </c>
      <c r="H21" s="39">
        <f t="shared" si="4"/>
        <v>125.56390977443608</v>
      </c>
      <c r="I21" s="39">
        <f t="shared" si="4"/>
        <v>81.84143222506394</v>
      </c>
      <c r="J21" s="39">
        <f t="shared" si="4"/>
        <v>101.1958885155169</v>
      </c>
      <c r="K21" s="39">
        <f t="shared" si="4"/>
        <v>97.062550397419656</v>
      </c>
      <c r="L21" s="39">
        <f t="shared" si="4"/>
        <v>94.503031900870027</v>
      </c>
      <c r="M21" s="40">
        <f t="shared" si="4"/>
        <v>98.877068557919628</v>
      </c>
      <c r="N21" s="41">
        <f t="shared" ref="N21" si="7">N9*100/N$5</f>
        <v>97.198574997686691</v>
      </c>
      <c r="O21" s="80"/>
    </row>
    <row r="22" spans="1:15" ht="12.75" customHeight="1" x14ac:dyDescent="0.25">
      <c r="A22" s="103">
        <v>2013</v>
      </c>
      <c r="B22" s="14">
        <f t="shared" si="2"/>
        <v>93.371886120996436</v>
      </c>
      <c r="C22" s="14">
        <f t="shared" si="3"/>
        <v>88.663211467525798</v>
      </c>
      <c r="D22" s="14">
        <f>D10*100/D$5</f>
        <v>97.099051400838292</v>
      </c>
      <c r="E22" s="14">
        <f t="shared" si="4"/>
        <v>70.420932878270762</v>
      </c>
      <c r="F22" s="14">
        <f t="shared" si="4"/>
        <v>72.357473035439142</v>
      </c>
      <c r="G22" s="14">
        <f t="shared" si="4"/>
        <v>135.98571792909971</v>
      </c>
      <c r="H22" s="14">
        <f t="shared" si="4"/>
        <v>129.3233082706767</v>
      </c>
      <c r="I22" s="14">
        <f t="shared" si="4"/>
        <v>76.98209718670077</v>
      </c>
      <c r="J22" s="14">
        <f t="shared" si="4"/>
        <v>101.14152994662977</v>
      </c>
      <c r="K22" s="14">
        <f t="shared" si="4"/>
        <v>101.52056214721806</v>
      </c>
      <c r="L22" s="14">
        <f t="shared" si="4"/>
        <v>96.928552596889006</v>
      </c>
      <c r="M22" s="15">
        <f t="shared" si="4"/>
        <v>100.67966903073287</v>
      </c>
      <c r="N22" s="26">
        <f t="shared" ref="N22" si="8">N10*100/N$5</f>
        <v>94.059405940594061</v>
      </c>
      <c r="O22" s="80"/>
    </row>
    <row r="23" spans="1:15" ht="12.75" customHeight="1" x14ac:dyDescent="0.25">
      <c r="A23" s="102">
        <v>2014</v>
      </c>
      <c r="B23" s="39">
        <f t="shared" si="2"/>
        <v>89.306049822064054</v>
      </c>
      <c r="C23" s="39">
        <f t="shared" si="3"/>
        <v>85.861698650604666</v>
      </c>
      <c r="D23" s="39">
        <f t="shared" si="4"/>
        <v>96.404147363776744</v>
      </c>
      <c r="E23" s="39">
        <f t="shared" si="4"/>
        <v>63.509670079635953</v>
      </c>
      <c r="F23" s="39">
        <f t="shared" si="4"/>
        <v>63.929121725731896</v>
      </c>
      <c r="G23" s="39">
        <f t="shared" si="4"/>
        <v>143.96837541443509</v>
      </c>
      <c r="H23" s="39">
        <f>H11*100/H$5</f>
        <v>113.90977443609023</v>
      </c>
      <c r="I23" s="39">
        <f t="shared" si="4"/>
        <v>67.26342710997443</v>
      </c>
      <c r="J23" s="39">
        <f t="shared" si="4"/>
        <v>98.077683336627786</v>
      </c>
      <c r="K23" s="39">
        <f t="shared" si="4"/>
        <v>108.0751065545444</v>
      </c>
      <c r="L23" s="39">
        <f t="shared" si="4"/>
        <v>94.568942789348796</v>
      </c>
      <c r="M23" s="40">
        <f t="shared" si="4"/>
        <v>110.31323877068557</v>
      </c>
      <c r="N23" s="41">
        <f t="shared" ref="N23" si="9">N11*100/N$5</f>
        <v>92.143980753215502</v>
      </c>
      <c r="O23" s="80"/>
    </row>
    <row r="24" spans="1:15" ht="12.75" customHeight="1" x14ac:dyDescent="0.25">
      <c r="A24" s="103">
        <v>2015</v>
      </c>
      <c r="B24" s="14">
        <f>B12*100/$B$5</f>
        <v>84.270462633451956</v>
      </c>
      <c r="C24" s="14">
        <f t="shared" si="3"/>
        <v>89.536349628799556</v>
      </c>
      <c r="D24" s="14">
        <f t="shared" si="4"/>
        <v>101.4449591881756</v>
      </c>
      <c r="E24" s="14">
        <f t="shared" si="4"/>
        <v>54.593287827076225</v>
      </c>
      <c r="F24" s="14">
        <f t="shared" si="4"/>
        <v>56.779661016949156</v>
      </c>
      <c r="G24" s="14">
        <f t="shared" si="4"/>
        <v>136.75082887018618</v>
      </c>
      <c r="H24" s="14">
        <f t="shared" si="4"/>
        <v>132.33082706766916</v>
      </c>
      <c r="I24" s="14">
        <f t="shared" si="4"/>
        <v>56.777493606138108</v>
      </c>
      <c r="J24" s="14">
        <f t="shared" si="4"/>
        <v>93.076694999011664</v>
      </c>
      <c r="K24" s="14">
        <f t="shared" si="4"/>
        <v>104.0433129823753</v>
      </c>
      <c r="L24" s="14">
        <f t="shared" si="4"/>
        <v>95.109412074874768</v>
      </c>
      <c r="M24" s="15">
        <f t="shared" si="4"/>
        <v>112.14539007092199</v>
      </c>
      <c r="N24" s="26">
        <f t="shared" ref="N24" si="10">N12*100/N$5</f>
        <v>90.138336263532892</v>
      </c>
      <c r="O24" s="80"/>
    </row>
    <row r="25" spans="1:15" ht="12.75" customHeight="1" x14ac:dyDescent="0.25">
      <c r="A25" s="102">
        <v>2016</v>
      </c>
      <c r="B25" s="39">
        <f t="shared" si="2"/>
        <v>79.706405693950174</v>
      </c>
      <c r="C25" s="39">
        <f t="shared" si="3"/>
        <v>87.981510015408318</v>
      </c>
      <c r="D25" s="39">
        <f t="shared" si="4"/>
        <v>100.44120891242004</v>
      </c>
      <c r="E25" s="39">
        <f t="shared" si="4"/>
        <v>51.208759954493743</v>
      </c>
      <c r="F25" s="39">
        <f t="shared" si="4"/>
        <v>57.288135593220339</v>
      </c>
      <c r="G25" s="39">
        <f t="shared" si="4"/>
        <v>132.79775567457281</v>
      </c>
      <c r="H25" s="39">
        <f t="shared" si="4"/>
        <v>120.30075187969925</v>
      </c>
      <c r="I25" s="39">
        <f t="shared" si="4"/>
        <v>57.033248081841435</v>
      </c>
      <c r="J25" s="39">
        <f t="shared" si="4"/>
        <v>87.00830203597549</v>
      </c>
      <c r="K25" s="39">
        <f t="shared" si="4"/>
        <v>100.10943439695887</v>
      </c>
      <c r="L25" s="39">
        <f t="shared" si="4"/>
        <v>94.094384392301606</v>
      </c>
      <c r="M25" s="40">
        <f t="shared" si="4"/>
        <v>112.35224586288416</v>
      </c>
      <c r="N25" s="41">
        <f t="shared" ref="N25" si="11">N13*100/N$5</f>
        <v>86.427778291847872</v>
      </c>
      <c r="O25" s="80"/>
    </row>
    <row r="26" spans="1:15" ht="12.75" customHeight="1" x14ac:dyDescent="0.25">
      <c r="A26" s="103">
        <v>2017</v>
      </c>
      <c r="B26" s="14">
        <f t="shared" si="2"/>
        <v>79.546263345195726</v>
      </c>
      <c r="C26" s="14">
        <f t="shared" si="3"/>
        <v>84.745762711864401</v>
      </c>
      <c r="D26" s="14">
        <f t="shared" si="4"/>
        <v>100.15442311934702</v>
      </c>
      <c r="E26" s="14">
        <f t="shared" si="4"/>
        <v>49.331626848691698</v>
      </c>
      <c r="F26" s="14">
        <f t="shared" si="4"/>
        <v>52.311248073959938</v>
      </c>
      <c r="G26" s="14">
        <f t="shared" si="4"/>
        <v>132.89977046671768</v>
      </c>
      <c r="H26" s="14">
        <f t="shared" si="4"/>
        <v>121.42857142857143</v>
      </c>
      <c r="I26" s="14">
        <f t="shared" si="4"/>
        <v>50.127877237851663</v>
      </c>
      <c r="J26" s="14">
        <f t="shared" si="4"/>
        <v>87.042893852540033</v>
      </c>
      <c r="K26" s="14">
        <f t="shared" si="4"/>
        <v>96.699688975924431</v>
      </c>
      <c r="L26" s="14">
        <f t="shared" si="4"/>
        <v>88.636962826258895</v>
      </c>
      <c r="M26" s="15">
        <f t="shared" si="4"/>
        <v>114.12529550827423</v>
      </c>
      <c r="N26" s="26">
        <f t="shared" ref="N26" si="12">N14*100/N$5</f>
        <v>85.921162209678911</v>
      </c>
      <c r="O26" s="80"/>
    </row>
    <row r="27" spans="1:15" ht="12.75" customHeight="1" x14ac:dyDescent="0.25">
      <c r="A27" s="104">
        <v>2018</v>
      </c>
      <c r="B27" s="42">
        <f t="shared" si="2"/>
        <v>77.766903914590742</v>
      </c>
      <c r="C27" s="42">
        <f>C15*100/$C$5</f>
        <v>84.29285147312882</v>
      </c>
      <c r="D27" s="42">
        <f t="shared" si="4"/>
        <v>97.78292521508935</v>
      </c>
      <c r="E27" s="42">
        <f t="shared" si="4"/>
        <v>46.942548350398177</v>
      </c>
      <c r="F27" s="42">
        <f t="shared" si="4"/>
        <v>49.799691833590138</v>
      </c>
      <c r="G27" s="42">
        <f t="shared" si="4"/>
        <v>130.75745983167559</v>
      </c>
      <c r="H27" s="42">
        <f t="shared" si="4"/>
        <v>121.80451127819549</v>
      </c>
      <c r="I27" s="42">
        <f t="shared" si="4"/>
        <v>49.104859335038363</v>
      </c>
      <c r="J27" s="42">
        <f t="shared" si="4"/>
        <v>82.288989918956318</v>
      </c>
      <c r="K27" s="42">
        <f t="shared" si="4"/>
        <v>93.39361824674576</v>
      </c>
      <c r="L27" s="42">
        <f t="shared" si="4"/>
        <v>94.344845768520955</v>
      </c>
      <c r="M27" s="43">
        <f t="shared" si="4"/>
        <v>114.06619385342789</v>
      </c>
      <c r="N27" s="44">
        <f t="shared" ref="N27" si="13">N15*100/N$5</f>
        <v>86.557323956694731</v>
      </c>
      <c r="O27" s="80"/>
    </row>
    <row r="28" spans="1:15" ht="12.75" customHeight="1" x14ac:dyDescent="0.25">
      <c r="A28" s="214" t="s">
        <v>143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80"/>
    </row>
    <row r="29" spans="1:15" ht="12.75" customHeight="1" x14ac:dyDescent="0.25">
      <c r="A29" s="209" t="s">
        <v>9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</row>
    <row r="30" spans="1:15" x14ac:dyDescent="0.25">
      <c r="N30" s="66"/>
    </row>
    <row r="31" spans="1:15" x14ac:dyDescent="0.25">
      <c r="N31" s="66"/>
    </row>
    <row r="32" spans="1:15" x14ac:dyDescent="0.25">
      <c r="N32" s="66"/>
    </row>
    <row r="33" spans="14:14" x14ac:dyDescent="0.25">
      <c r="N33" s="66"/>
    </row>
    <row r="34" spans="14:14" x14ac:dyDescent="0.25">
      <c r="N34" s="66"/>
    </row>
    <row r="35" spans="14:14" x14ac:dyDescent="0.25">
      <c r="N35" s="66"/>
    </row>
    <row r="36" spans="14:14" x14ac:dyDescent="0.25">
      <c r="N36" s="66"/>
    </row>
    <row r="37" spans="14:14" x14ac:dyDescent="0.25">
      <c r="N37" s="66"/>
    </row>
    <row r="38" spans="14:14" x14ac:dyDescent="0.25">
      <c r="N38" s="66"/>
    </row>
    <row r="39" spans="14:14" x14ac:dyDescent="0.25">
      <c r="N39" s="66"/>
    </row>
  </sheetData>
  <mergeCells count="7">
    <mergeCell ref="A1:N1"/>
    <mergeCell ref="A2:N2"/>
    <mergeCell ref="A29:N29"/>
    <mergeCell ref="A28:N28"/>
    <mergeCell ref="A3:A4"/>
    <mergeCell ref="B4:N4"/>
    <mergeCell ref="B16:N16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>
      <selection sqref="A1:G1"/>
    </sheetView>
  </sheetViews>
  <sheetFormatPr baseColWidth="10" defaultColWidth="10.85546875" defaultRowHeight="12.75" x14ac:dyDescent="0.2"/>
  <cols>
    <col min="1" max="1" width="6" style="87" customWidth="1"/>
    <col min="2" max="2" width="9.42578125" style="87" bestFit="1" customWidth="1"/>
    <col min="3" max="7" width="15.42578125" style="87" customWidth="1"/>
    <col min="8" max="8" width="10.85546875" style="88"/>
    <col min="9" max="16384" width="10.85546875" style="87"/>
  </cols>
  <sheetData>
    <row r="1" spans="1:10" s="66" customFormat="1" ht="24" customHeight="1" x14ac:dyDescent="0.25">
      <c r="A1" s="208" t="s">
        <v>121</v>
      </c>
      <c r="B1" s="208"/>
      <c r="C1" s="208"/>
      <c r="D1" s="208"/>
      <c r="E1" s="208"/>
      <c r="F1" s="208"/>
      <c r="G1" s="208"/>
    </row>
    <row r="2" spans="1:10" ht="30" customHeight="1" x14ac:dyDescent="0.2">
      <c r="A2" s="229" t="s">
        <v>137</v>
      </c>
      <c r="B2" s="229"/>
      <c r="C2" s="229"/>
      <c r="D2" s="229"/>
      <c r="E2" s="229"/>
      <c r="F2" s="229"/>
      <c r="G2" s="229"/>
    </row>
    <row r="3" spans="1:10" ht="12.75" customHeight="1" x14ac:dyDescent="0.2">
      <c r="A3" s="233" t="s">
        <v>0</v>
      </c>
      <c r="B3" s="236" t="s">
        <v>1</v>
      </c>
      <c r="C3" s="238" t="s">
        <v>101</v>
      </c>
      <c r="D3" s="239"/>
      <c r="E3" s="239"/>
      <c r="F3" s="240"/>
      <c r="G3" s="239"/>
    </row>
    <row r="4" spans="1:10" ht="67.5" customHeight="1" x14ac:dyDescent="0.2">
      <c r="A4" s="234"/>
      <c r="B4" s="237"/>
      <c r="C4" s="4" t="s">
        <v>171</v>
      </c>
      <c r="D4" s="4" t="s">
        <v>43</v>
      </c>
      <c r="E4" s="4" t="s">
        <v>169</v>
      </c>
      <c r="F4" s="96" t="s">
        <v>170</v>
      </c>
      <c r="G4" s="5" t="s">
        <v>168</v>
      </c>
    </row>
    <row r="5" spans="1:10" ht="12.75" customHeight="1" x14ac:dyDescent="0.2">
      <c r="A5" s="235"/>
      <c r="B5" s="231" t="s">
        <v>3</v>
      </c>
      <c r="C5" s="231"/>
      <c r="D5" s="231"/>
      <c r="E5" s="231"/>
      <c r="F5" s="232"/>
      <c r="G5" s="231"/>
    </row>
    <row r="6" spans="1:10" ht="12.75" customHeight="1" x14ac:dyDescent="0.2">
      <c r="A6" s="105">
        <v>2008</v>
      </c>
      <c r="B6" s="45">
        <v>10152</v>
      </c>
      <c r="C6" s="141">
        <v>4164</v>
      </c>
      <c r="D6" s="141">
        <v>1392</v>
      </c>
      <c r="E6" s="141">
        <v>1959</v>
      </c>
      <c r="F6" s="142">
        <v>2541</v>
      </c>
      <c r="G6" s="143">
        <v>93</v>
      </c>
    </row>
    <row r="7" spans="1:10" ht="12.75" customHeight="1" x14ac:dyDescent="0.2">
      <c r="A7" s="106">
        <v>2009</v>
      </c>
      <c r="B7" s="10">
        <v>10221</v>
      </c>
      <c r="C7" s="144">
        <v>4188</v>
      </c>
      <c r="D7" s="144">
        <v>1320</v>
      </c>
      <c r="E7" s="144">
        <v>1839</v>
      </c>
      <c r="F7" s="145">
        <v>2778</v>
      </c>
      <c r="G7" s="146">
        <v>99</v>
      </c>
      <c r="J7" s="89"/>
    </row>
    <row r="8" spans="1:10" ht="12.75" customHeight="1" x14ac:dyDescent="0.2">
      <c r="A8" s="107">
        <v>2010</v>
      </c>
      <c r="B8" s="45">
        <v>10998</v>
      </c>
      <c r="C8" s="141">
        <v>4785</v>
      </c>
      <c r="D8" s="141">
        <v>1314</v>
      </c>
      <c r="E8" s="141">
        <v>1767</v>
      </c>
      <c r="F8" s="142">
        <v>2991</v>
      </c>
      <c r="G8" s="143">
        <v>138</v>
      </c>
    </row>
    <row r="9" spans="1:10" ht="12.75" customHeight="1" x14ac:dyDescent="0.2">
      <c r="A9" s="106">
        <v>2011</v>
      </c>
      <c r="B9" s="10">
        <v>11259</v>
      </c>
      <c r="C9" s="144">
        <v>4893</v>
      </c>
      <c r="D9" s="144">
        <v>1287</v>
      </c>
      <c r="E9" s="144">
        <v>1725</v>
      </c>
      <c r="F9" s="145">
        <v>3216</v>
      </c>
      <c r="G9" s="146">
        <v>135</v>
      </c>
    </row>
    <row r="10" spans="1:10" ht="12.75" customHeight="1" x14ac:dyDescent="0.2">
      <c r="A10" s="108">
        <v>2012</v>
      </c>
      <c r="B10" s="45">
        <v>10038</v>
      </c>
      <c r="C10" s="141">
        <v>4581</v>
      </c>
      <c r="D10" s="141">
        <v>1041</v>
      </c>
      <c r="E10" s="141">
        <v>1389</v>
      </c>
      <c r="F10" s="142">
        <v>2877</v>
      </c>
      <c r="G10" s="143">
        <v>147</v>
      </c>
    </row>
    <row r="11" spans="1:10" ht="12.75" customHeight="1" x14ac:dyDescent="0.2">
      <c r="A11" s="109">
        <v>2013</v>
      </c>
      <c r="B11" s="10">
        <v>10221</v>
      </c>
      <c r="C11" s="144">
        <v>4770</v>
      </c>
      <c r="D11" s="144">
        <v>1077</v>
      </c>
      <c r="E11" s="144">
        <v>1305</v>
      </c>
      <c r="F11" s="145">
        <v>2916</v>
      </c>
      <c r="G11" s="146">
        <v>153</v>
      </c>
    </row>
    <row r="12" spans="1:10" ht="12.75" customHeight="1" x14ac:dyDescent="0.2">
      <c r="A12" s="108">
        <v>2014</v>
      </c>
      <c r="B12" s="45">
        <v>11199</v>
      </c>
      <c r="C12" s="141">
        <v>5139</v>
      </c>
      <c r="D12" s="141">
        <v>1050</v>
      </c>
      <c r="E12" s="141">
        <v>1455</v>
      </c>
      <c r="F12" s="142">
        <v>3411</v>
      </c>
      <c r="G12" s="143">
        <v>144</v>
      </c>
    </row>
    <row r="13" spans="1:10" ht="12.75" customHeight="1" x14ac:dyDescent="0.2">
      <c r="A13" s="109">
        <v>2015</v>
      </c>
      <c r="B13" s="10">
        <v>11385</v>
      </c>
      <c r="C13" s="144">
        <v>5349</v>
      </c>
      <c r="D13" s="144">
        <v>981</v>
      </c>
      <c r="E13" s="144">
        <v>1302</v>
      </c>
      <c r="F13" s="145">
        <v>3597</v>
      </c>
      <c r="G13" s="146">
        <v>156</v>
      </c>
    </row>
    <row r="14" spans="1:10" ht="12.75" customHeight="1" x14ac:dyDescent="0.2">
      <c r="A14" s="107">
        <v>2016</v>
      </c>
      <c r="B14" s="45">
        <v>11406</v>
      </c>
      <c r="C14" s="141">
        <v>5349</v>
      </c>
      <c r="D14" s="141">
        <v>990</v>
      </c>
      <c r="E14" s="141">
        <v>1185</v>
      </c>
      <c r="F14" s="142">
        <v>3705</v>
      </c>
      <c r="G14" s="143">
        <v>174</v>
      </c>
    </row>
    <row r="15" spans="1:10" ht="12.75" customHeight="1" x14ac:dyDescent="0.2">
      <c r="A15" s="106">
        <v>2017</v>
      </c>
      <c r="B15" s="10">
        <v>11586</v>
      </c>
      <c r="C15" s="144">
        <v>5589</v>
      </c>
      <c r="D15" s="144">
        <v>888</v>
      </c>
      <c r="E15" s="144">
        <v>1176</v>
      </c>
      <c r="F15" s="145">
        <v>3789</v>
      </c>
      <c r="G15" s="146">
        <v>144</v>
      </c>
    </row>
    <row r="16" spans="1:10" ht="12.75" customHeight="1" x14ac:dyDescent="0.2">
      <c r="A16" s="110">
        <v>2018</v>
      </c>
      <c r="B16" s="46">
        <v>11580</v>
      </c>
      <c r="C16" s="147">
        <v>5469</v>
      </c>
      <c r="D16" s="147">
        <v>870</v>
      </c>
      <c r="E16" s="147">
        <v>1152</v>
      </c>
      <c r="F16" s="148">
        <v>3891</v>
      </c>
      <c r="G16" s="149">
        <v>198</v>
      </c>
    </row>
    <row r="17" spans="1:7" ht="12.75" customHeight="1" x14ac:dyDescent="0.2">
      <c r="A17" s="230" t="s">
        <v>9</v>
      </c>
      <c r="B17" s="230"/>
      <c r="C17" s="230"/>
      <c r="D17" s="230"/>
      <c r="E17" s="230"/>
      <c r="F17" s="230"/>
      <c r="G17" s="230"/>
    </row>
  </sheetData>
  <mergeCells count="7">
    <mergeCell ref="A1:G1"/>
    <mergeCell ref="A2:G2"/>
    <mergeCell ref="A17:G17"/>
    <mergeCell ref="B5:G5"/>
    <mergeCell ref="A3:A5"/>
    <mergeCell ref="B3:B4"/>
    <mergeCell ref="C3:G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55.7109375" style="66" customWidth="1"/>
    <col min="2" max="11" width="10.7109375" style="66" customWidth="1"/>
    <col min="12" max="16384" width="11.42578125" style="66"/>
  </cols>
  <sheetData>
    <row r="1" spans="1:11" s="137" customFormat="1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5" customHeight="1" x14ac:dyDescent="0.25">
      <c r="A2" s="241" t="s">
        <v>134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2.75" customHeight="1" x14ac:dyDescent="0.25">
      <c r="A3" s="216" t="s">
        <v>50</v>
      </c>
      <c r="B3" s="7">
        <v>2009</v>
      </c>
      <c r="C3" s="1">
        <v>2010</v>
      </c>
      <c r="D3" s="1">
        <v>2011</v>
      </c>
      <c r="E3" s="8">
        <v>2012</v>
      </c>
      <c r="F3" s="7">
        <v>2013</v>
      </c>
      <c r="G3" s="1">
        <v>2014</v>
      </c>
      <c r="H3" s="7">
        <v>2015</v>
      </c>
      <c r="I3" s="1">
        <v>2016</v>
      </c>
      <c r="J3" s="7">
        <v>2017</v>
      </c>
      <c r="K3" s="7">
        <v>2018</v>
      </c>
    </row>
    <row r="4" spans="1:11" ht="12.75" customHeight="1" x14ac:dyDescent="0.25">
      <c r="A4" s="218"/>
      <c r="B4" s="243" t="s">
        <v>3</v>
      </c>
      <c r="C4" s="244"/>
      <c r="D4" s="244"/>
      <c r="E4" s="244"/>
      <c r="F4" s="244"/>
      <c r="G4" s="244"/>
      <c r="H4" s="244"/>
      <c r="I4" s="244"/>
      <c r="J4" s="244"/>
      <c r="K4" s="244"/>
    </row>
    <row r="5" spans="1:11" ht="12.75" customHeight="1" x14ac:dyDescent="0.25">
      <c r="A5" s="71" t="s">
        <v>34</v>
      </c>
      <c r="B5" s="47">
        <f>SUM(B6:B8)</f>
        <v>101881</v>
      </c>
      <c r="C5" s="47">
        <f t="shared" ref="C5:K5" si="0">SUM(C6:C8)</f>
        <v>104179</v>
      </c>
      <c r="D5" s="47">
        <f t="shared" si="0"/>
        <v>105945</v>
      </c>
      <c r="E5" s="47">
        <f t="shared" si="0"/>
        <v>110942</v>
      </c>
      <c r="F5" s="47">
        <f t="shared" si="0"/>
        <v>112756</v>
      </c>
      <c r="G5" s="47">
        <f t="shared" si="0"/>
        <v>114779</v>
      </c>
      <c r="H5" s="47">
        <f t="shared" si="0"/>
        <v>116349</v>
      </c>
      <c r="I5" s="47">
        <f t="shared" si="0"/>
        <v>118158</v>
      </c>
      <c r="J5" s="47">
        <f t="shared" si="0"/>
        <v>117961</v>
      </c>
      <c r="K5" s="48">
        <f t="shared" si="0"/>
        <v>116356</v>
      </c>
    </row>
    <row r="6" spans="1:11" ht="12.75" customHeight="1" x14ac:dyDescent="0.25">
      <c r="A6" s="72" t="s">
        <v>172</v>
      </c>
      <c r="B6" s="16">
        <v>21302</v>
      </c>
      <c r="C6" s="16">
        <v>23047</v>
      </c>
      <c r="D6" s="16">
        <v>24963</v>
      </c>
      <c r="E6" s="16">
        <v>29863</v>
      </c>
      <c r="F6" s="16">
        <v>31514</v>
      </c>
      <c r="G6" s="16">
        <v>34598</v>
      </c>
      <c r="H6" s="16">
        <v>36073</v>
      </c>
      <c r="I6" s="16">
        <v>37603</v>
      </c>
      <c r="J6" s="16">
        <v>39358</v>
      </c>
      <c r="K6" s="17">
        <v>38559</v>
      </c>
    </row>
    <row r="7" spans="1:11" ht="12.75" customHeight="1" x14ac:dyDescent="0.25">
      <c r="A7" s="73" t="s">
        <v>30</v>
      </c>
      <c r="B7" s="47">
        <v>21947</v>
      </c>
      <c r="C7" s="47">
        <v>21853</v>
      </c>
      <c r="D7" s="47">
        <v>23107</v>
      </c>
      <c r="E7" s="47">
        <v>20281</v>
      </c>
      <c r="F7" s="47">
        <v>19411</v>
      </c>
      <c r="G7" s="47">
        <v>20021</v>
      </c>
      <c r="H7" s="47">
        <v>20654</v>
      </c>
      <c r="I7" s="47">
        <v>21138</v>
      </c>
      <c r="J7" s="47">
        <v>20720</v>
      </c>
      <c r="K7" s="48">
        <v>20880</v>
      </c>
    </row>
    <row r="8" spans="1:11" ht="12.75" customHeight="1" x14ac:dyDescent="0.25">
      <c r="A8" s="70" t="s">
        <v>139</v>
      </c>
      <c r="B8" s="16">
        <f>SUM(B9:B11)</f>
        <v>58632</v>
      </c>
      <c r="C8" s="16">
        <f t="shared" ref="C8:K8" si="1">SUM(C9:C11)</f>
        <v>59279</v>
      </c>
      <c r="D8" s="16">
        <f t="shared" si="1"/>
        <v>57875</v>
      </c>
      <c r="E8" s="16">
        <f t="shared" si="1"/>
        <v>60798</v>
      </c>
      <c r="F8" s="16">
        <f t="shared" si="1"/>
        <v>61831</v>
      </c>
      <c r="G8" s="16">
        <f t="shared" si="1"/>
        <v>60160</v>
      </c>
      <c r="H8" s="16">
        <f t="shared" si="1"/>
        <v>59622</v>
      </c>
      <c r="I8" s="16">
        <f t="shared" si="1"/>
        <v>59417</v>
      </c>
      <c r="J8" s="16">
        <f t="shared" si="1"/>
        <v>57883</v>
      </c>
      <c r="K8" s="17">
        <f t="shared" si="1"/>
        <v>56917</v>
      </c>
    </row>
    <row r="9" spans="1:11" ht="12.75" customHeight="1" x14ac:dyDescent="0.25">
      <c r="A9" s="74" t="s">
        <v>144</v>
      </c>
      <c r="B9" s="47">
        <v>39553</v>
      </c>
      <c r="C9" s="47">
        <v>40697</v>
      </c>
      <c r="D9" s="47">
        <v>40852</v>
      </c>
      <c r="E9" s="47">
        <v>44004</v>
      </c>
      <c r="F9" s="47">
        <v>46193</v>
      </c>
      <c r="G9" s="47">
        <v>45111</v>
      </c>
      <c r="H9" s="47">
        <v>45384</v>
      </c>
      <c r="I9" s="47">
        <v>46163</v>
      </c>
      <c r="J9" s="47">
        <v>43708</v>
      </c>
      <c r="K9" s="48">
        <v>43437</v>
      </c>
    </row>
    <row r="10" spans="1:11" ht="12.75" customHeight="1" x14ac:dyDescent="0.25">
      <c r="A10" s="75" t="s">
        <v>174</v>
      </c>
      <c r="B10" s="16">
        <v>5465</v>
      </c>
      <c r="C10" s="16">
        <v>5491</v>
      </c>
      <c r="D10" s="16">
        <v>5033</v>
      </c>
      <c r="E10" s="16">
        <v>5038</v>
      </c>
      <c r="F10" s="16">
        <v>4776</v>
      </c>
      <c r="G10" s="16">
        <v>4328</v>
      </c>
      <c r="H10" s="16">
        <v>4143</v>
      </c>
      <c r="I10" s="16">
        <v>3853</v>
      </c>
      <c r="J10" s="16">
        <v>4270</v>
      </c>
      <c r="K10" s="17">
        <v>3867</v>
      </c>
    </row>
    <row r="11" spans="1:11" ht="12.75" customHeight="1" x14ac:dyDescent="0.25">
      <c r="A11" s="74" t="s">
        <v>32</v>
      </c>
      <c r="B11" s="47">
        <v>13614</v>
      </c>
      <c r="C11" s="47">
        <v>13091</v>
      </c>
      <c r="D11" s="47">
        <v>11990</v>
      </c>
      <c r="E11" s="47">
        <v>11756</v>
      </c>
      <c r="F11" s="47">
        <v>10862</v>
      </c>
      <c r="G11" s="47">
        <v>10721</v>
      </c>
      <c r="H11" s="47">
        <v>10095</v>
      </c>
      <c r="I11" s="47">
        <v>9401</v>
      </c>
      <c r="J11" s="47">
        <v>9905</v>
      </c>
      <c r="K11" s="48">
        <v>9613</v>
      </c>
    </row>
    <row r="12" spans="1:11" ht="12.75" customHeight="1" x14ac:dyDescent="0.25">
      <c r="A12" s="76" t="s">
        <v>35</v>
      </c>
      <c r="B12" s="16">
        <v>47586</v>
      </c>
      <c r="C12" s="16">
        <v>44248</v>
      </c>
      <c r="D12" s="16">
        <v>41958</v>
      </c>
      <c r="E12" s="16">
        <v>39024</v>
      </c>
      <c r="F12" s="16">
        <v>36277</v>
      </c>
      <c r="G12" s="16">
        <v>34814</v>
      </c>
      <c r="H12" s="16">
        <v>33773</v>
      </c>
      <c r="I12" s="16">
        <v>32706</v>
      </c>
      <c r="J12" s="16">
        <v>29367</v>
      </c>
      <c r="K12" s="17">
        <v>30167</v>
      </c>
    </row>
    <row r="13" spans="1:11" ht="12.75" customHeight="1" x14ac:dyDescent="0.25">
      <c r="A13" s="73" t="s">
        <v>27</v>
      </c>
      <c r="B13" s="47">
        <v>12246</v>
      </c>
      <c r="C13" s="47">
        <v>10589</v>
      </c>
      <c r="D13" s="47">
        <v>9475</v>
      </c>
      <c r="E13" s="47">
        <v>7995</v>
      </c>
      <c r="F13" s="47">
        <v>7180</v>
      </c>
      <c r="G13" s="47">
        <v>6969</v>
      </c>
      <c r="H13" s="47">
        <v>6527</v>
      </c>
      <c r="I13" s="47">
        <v>6061</v>
      </c>
      <c r="J13" s="47">
        <v>5845</v>
      </c>
      <c r="K13" s="48">
        <v>5511</v>
      </c>
    </row>
    <row r="14" spans="1:11" ht="12.75" customHeight="1" x14ac:dyDescent="0.25">
      <c r="A14" s="70" t="s">
        <v>31</v>
      </c>
      <c r="B14" s="16">
        <v>7080</v>
      </c>
      <c r="C14" s="16">
        <v>7111</v>
      </c>
      <c r="D14" s="16">
        <v>6887</v>
      </c>
      <c r="E14" s="16">
        <v>6650</v>
      </c>
      <c r="F14" s="16">
        <v>6599</v>
      </c>
      <c r="G14" s="16">
        <v>6082</v>
      </c>
      <c r="H14" s="16">
        <v>6118</v>
      </c>
      <c r="I14" s="16">
        <v>6026</v>
      </c>
      <c r="J14" s="16">
        <v>5530</v>
      </c>
      <c r="K14" s="17">
        <v>5487</v>
      </c>
    </row>
    <row r="15" spans="1:11" ht="12.75" customHeight="1" x14ac:dyDescent="0.25">
      <c r="A15" s="73" t="s">
        <v>28</v>
      </c>
      <c r="B15" s="47">
        <v>12161</v>
      </c>
      <c r="C15" s="47">
        <v>11209</v>
      </c>
      <c r="D15" s="47">
        <v>10893</v>
      </c>
      <c r="E15" s="47">
        <v>9371</v>
      </c>
      <c r="F15" s="47">
        <v>9198</v>
      </c>
      <c r="G15" s="47">
        <v>9284</v>
      </c>
      <c r="H15" s="47">
        <v>9193</v>
      </c>
      <c r="I15" s="47">
        <v>9088</v>
      </c>
      <c r="J15" s="47">
        <v>8385</v>
      </c>
      <c r="K15" s="48">
        <v>8278</v>
      </c>
    </row>
    <row r="16" spans="1:11" ht="12.75" customHeight="1" x14ac:dyDescent="0.25">
      <c r="A16" s="70" t="s">
        <v>33</v>
      </c>
      <c r="B16" s="16">
        <v>7264</v>
      </c>
      <c r="C16" s="16">
        <v>6422</v>
      </c>
      <c r="D16" s="16">
        <v>6100</v>
      </c>
      <c r="E16" s="16">
        <v>6420</v>
      </c>
      <c r="F16" s="16">
        <v>5665</v>
      </c>
      <c r="G16" s="16">
        <v>5114</v>
      </c>
      <c r="H16" s="16">
        <v>4821</v>
      </c>
      <c r="I16" s="16">
        <v>5008</v>
      </c>
      <c r="J16" s="16">
        <v>3237</v>
      </c>
      <c r="K16" s="17">
        <v>4783</v>
      </c>
    </row>
    <row r="17" spans="1:11" ht="12.75" customHeight="1" x14ac:dyDescent="0.25">
      <c r="A17" s="73" t="s">
        <v>175</v>
      </c>
      <c r="B17" s="47">
        <v>4413</v>
      </c>
      <c r="C17" s="47">
        <v>4289</v>
      </c>
      <c r="D17" s="47">
        <v>4051</v>
      </c>
      <c r="E17" s="47">
        <v>4837</v>
      </c>
      <c r="F17" s="47">
        <v>4005</v>
      </c>
      <c r="G17" s="47">
        <v>3936</v>
      </c>
      <c r="H17" s="47">
        <v>3716</v>
      </c>
      <c r="I17" s="47">
        <v>3221</v>
      </c>
      <c r="J17" s="47">
        <v>2998</v>
      </c>
      <c r="K17" s="48">
        <v>2912</v>
      </c>
    </row>
    <row r="18" spans="1:11" ht="12.75" customHeight="1" x14ac:dyDescent="0.25">
      <c r="A18" s="70" t="s">
        <v>26</v>
      </c>
      <c r="B18" s="16">
        <v>4422</v>
      </c>
      <c r="C18" s="16">
        <v>4628</v>
      </c>
      <c r="D18" s="16">
        <v>4552</v>
      </c>
      <c r="E18" s="16">
        <v>3751</v>
      </c>
      <c r="F18" s="16">
        <v>3630</v>
      </c>
      <c r="G18" s="16">
        <v>3429</v>
      </c>
      <c r="H18" s="16">
        <v>3398</v>
      </c>
      <c r="I18" s="16">
        <v>3302</v>
      </c>
      <c r="J18" s="16">
        <v>3367</v>
      </c>
      <c r="K18" s="17">
        <v>3195</v>
      </c>
    </row>
    <row r="19" spans="1:11" ht="12.75" customHeight="1" x14ac:dyDescent="0.25">
      <c r="A19" s="77" t="s">
        <v>29</v>
      </c>
      <c r="B19" s="49">
        <v>4530</v>
      </c>
      <c r="C19" s="49">
        <v>3816</v>
      </c>
      <c r="D19" s="49">
        <v>3855</v>
      </c>
      <c r="E19" s="49">
        <v>3500</v>
      </c>
      <c r="F19" s="49">
        <v>3440</v>
      </c>
      <c r="G19" s="49">
        <v>2854</v>
      </c>
      <c r="H19" s="49">
        <v>2732</v>
      </c>
      <c r="I19" s="49">
        <v>2866</v>
      </c>
      <c r="J19" s="49">
        <v>2367</v>
      </c>
      <c r="K19" s="50">
        <v>2847</v>
      </c>
    </row>
    <row r="20" spans="1:11" ht="12.75" customHeight="1" x14ac:dyDescent="0.25">
      <c r="A20" s="150"/>
      <c r="B20" s="243" t="s">
        <v>8</v>
      </c>
      <c r="C20" s="244"/>
      <c r="D20" s="244"/>
      <c r="E20" s="244"/>
      <c r="F20" s="244"/>
      <c r="G20" s="244"/>
      <c r="H20" s="244"/>
      <c r="I20" s="244"/>
      <c r="J20" s="244"/>
      <c r="K20" s="244"/>
    </row>
    <row r="21" spans="1:11" ht="12.75" customHeight="1" x14ac:dyDescent="0.25">
      <c r="A21" s="71" t="s">
        <v>34</v>
      </c>
      <c r="B21" s="47">
        <f>B5/B5*100</f>
        <v>100</v>
      </c>
      <c r="C21" s="51">
        <f>C5/B5*100</f>
        <v>102.25557267792817</v>
      </c>
      <c r="D21" s="51">
        <f>D5/B5*100</f>
        <v>103.98896752093127</v>
      </c>
      <c r="E21" s="51">
        <f>E5/B5*100</f>
        <v>108.89370932754881</v>
      </c>
      <c r="F21" s="51">
        <f>F5/B5*100</f>
        <v>110.6742179601692</v>
      </c>
      <c r="G21" s="51">
        <f>G5/B5*100</f>
        <v>112.65986788508162</v>
      </c>
      <c r="H21" s="51">
        <f>H5/B5*100</f>
        <v>114.20088142048075</v>
      </c>
      <c r="I21" s="51">
        <f>I5/B5*100</f>
        <v>115.9764823666827</v>
      </c>
      <c r="J21" s="51">
        <f>J5/B5*100</f>
        <v>115.78311952179503</v>
      </c>
      <c r="K21" s="52">
        <f>K5/B5*100</f>
        <v>114.20775218146662</v>
      </c>
    </row>
    <row r="22" spans="1:11" ht="12.75" customHeight="1" x14ac:dyDescent="0.25">
      <c r="A22" s="72" t="s">
        <v>172</v>
      </c>
      <c r="B22" s="16">
        <f>B6/B6*100</f>
        <v>100</v>
      </c>
      <c r="C22" s="29">
        <f>C6/B6*100</f>
        <v>108.19171908740964</v>
      </c>
      <c r="D22" s="29">
        <f>D6/B6*100</f>
        <v>117.18617970143647</v>
      </c>
      <c r="E22" s="29">
        <f>E6/B6*100</f>
        <v>140.18871467467844</v>
      </c>
      <c r="F22" s="29">
        <f>F6/B6*100</f>
        <v>147.9391606421932</v>
      </c>
      <c r="G22" s="29">
        <f>G6/B6*100</f>
        <v>162.41667449065815</v>
      </c>
      <c r="H22" s="29">
        <f>H6/B6*100</f>
        <v>169.34090695709324</v>
      </c>
      <c r="I22" s="29">
        <f>I6/B6*100</f>
        <v>176.52333114261572</v>
      </c>
      <c r="J22" s="29">
        <f>J6/B6*100</f>
        <v>184.76199417895035</v>
      </c>
      <c r="K22" s="30">
        <f>K6/B6*100</f>
        <v>181.01117265984414</v>
      </c>
    </row>
    <row r="23" spans="1:11" ht="12.75" customHeight="1" x14ac:dyDescent="0.25">
      <c r="A23" s="73" t="s">
        <v>30</v>
      </c>
      <c r="B23" s="47">
        <f t="shared" ref="B23:B35" si="2">B7/B7*100</f>
        <v>100</v>
      </c>
      <c r="C23" s="51">
        <f t="shared" ref="C23:C35" si="3">C7/B7*100</f>
        <v>99.571695448125027</v>
      </c>
      <c r="D23" s="51">
        <f t="shared" ref="D23:D35" si="4">D7/B7*100</f>
        <v>105.28546042739326</v>
      </c>
      <c r="E23" s="51">
        <f t="shared" ref="E23:E35" si="5">E7/B7*100</f>
        <v>92.408985282726562</v>
      </c>
      <c r="F23" s="51">
        <f t="shared" ref="F23:F35" si="6">F7/B7*100</f>
        <v>88.44488996218162</v>
      </c>
      <c r="G23" s="51">
        <f t="shared" ref="G23:G35" si="7">G7/B7*100</f>
        <v>91.224313117966005</v>
      </c>
      <c r="H23" s="51">
        <f t="shared" ref="H23:H35" si="8">H7/B7*100</f>
        <v>94.108534196017672</v>
      </c>
      <c r="I23" s="51">
        <f t="shared" ref="I23:I35" si="9">I7/B7*100</f>
        <v>96.313846995033487</v>
      </c>
      <c r="J23" s="51">
        <f t="shared" ref="J23:J34" si="10">J7/B7*100</f>
        <v>94.409258668610747</v>
      </c>
      <c r="K23" s="52">
        <f t="shared" ref="K23:K35" si="11">K7/B7*100</f>
        <v>95.13828769307878</v>
      </c>
    </row>
    <row r="24" spans="1:11" ht="12.75" customHeight="1" x14ac:dyDescent="0.25">
      <c r="A24" s="70" t="s">
        <v>139</v>
      </c>
      <c r="B24" s="16">
        <f t="shared" si="2"/>
        <v>100</v>
      </c>
      <c r="C24" s="29">
        <f t="shared" si="3"/>
        <v>101.1034929731205</v>
      </c>
      <c r="D24" s="29">
        <f t="shared" si="4"/>
        <v>98.708896165916229</v>
      </c>
      <c r="E24" s="29">
        <f t="shared" si="5"/>
        <v>103.69422840769546</v>
      </c>
      <c r="F24" s="29">
        <f t="shared" si="6"/>
        <v>105.45606494746895</v>
      </c>
      <c r="G24" s="29">
        <f t="shared" si="7"/>
        <v>102.60608541410834</v>
      </c>
      <c r="H24" s="29">
        <f t="shared" si="8"/>
        <v>101.68849774866966</v>
      </c>
      <c r="I24" s="29">
        <f t="shared" si="9"/>
        <v>101.33885932596533</v>
      </c>
      <c r="J24" s="29">
        <f t="shared" si="10"/>
        <v>98.722540592168102</v>
      </c>
      <c r="K24" s="30">
        <f t="shared" si="11"/>
        <v>97.074976122254071</v>
      </c>
    </row>
    <row r="25" spans="1:11" ht="12.75" customHeight="1" x14ac:dyDescent="0.25">
      <c r="A25" s="74" t="s">
        <v>145</v>
      </c>
      <c r="B25" s="47">
        <f t="shared" si="2"/>
        <v>100</v>
      </c>
      <c r="C25" s="51">
        <f t="shared" si="3"/>
        <v>102.89232169494096</v>
      </c>
      <c r="D25" s="51">
        <f t="shared" si="4"/>
        <v>103.28420094556672</v>
      </c>
      <c r="E25" s="51">
        <f t="shared" si="5"/>
        <v>111.25325512603344</v>
      </c>
      <c r="F25" s="51">
        <f t="shared" si="6"/>
        <v>116.78760144616085</v>
      </c>
      <c r="G25" s="51">
        <f t="shared" si="7"/>
        <v>114.05203145147019</v>
      </c>
      <c r="H25" s="51">
        <f t="shared" si="8"/>
        <v>114.74224458321744</v>
      </c>
      <c r="I25" s="51">
        <f t="shared" si="9"/>
        <v>116.71175384926553</v>
      </c>
      <c r="J25" s="51">
        <f t="shared" si="10"/>
        <v>110.50489216999975</v>
      </c>
      <c r="K25" s="52">
        <f t="shared" si="11"/>
        <v>109.81973554471216</v>
      </c>
    </row>
    <row r="26" spans="1:11" ht="12.75" customHeight="1" x14ac:dyDescent="0.25">
      <c r="A26" s="75" t="s">
        <v>174</v>
      </c>
      <c r="B26" s="16">
        <f t="shared" si="2"/>
        <v>100</v>
      </c>
      <c r="C26" s="29">
        <f t="shared" si="3"/>
        <v>100.4757548032937</v>
      </c>
      <c r="D26" s="29">
        <f t="shared" si="4"/>
        <v>92.095150960658728</v>
      </c>
      <c r="E26" s="29">
        <f t="shared" si="5"/>
        <v>92.186642268984443</v>
      </c>
      <c r="F26" s="29">
        <f t="shared" si="6"/>
        <v>87.392497712717287</v>
      </c>
      <c r="G26" s="29">
        <f t="shared" si="7"/>
        <v>79.194876486733762</v>
      </c>
      <c r="H26" s="29">
        <f t="shared" si="8"/>
        <v>75.80969807868253</v>
      </c>
      <c r="I26" s="29">
        <f t="shared" si="9"/>
        <v>70.503202195791403</v>
      </c>
      <c r="J26" s="29">
        <f t="shared" si="10"/>
        <v>78.13357731015553</v>
      </c>
      <c r="K26" s="30">
        <f t="shared" si="11"/>
        <v>70.759377859103395</v>
      </c>
    </row>
    <row r="27" spans="1:11" ht="12.75" customHeight="1" x14ac:dyDescent="0.25">
      <c r="A27" s="74" t="s">
        <v>32</v>
      </c>
      <c r="B27" s="47">
        <f t="shared" si="2"/>
        <v>100</v>
      </c>
      <c r="C27" s="51">
        <f t="shared" si="3"/>
        <v>96.158366387542245</v>
      </c>
      <c r="D27" s="51">
        <f t="shared" si="4"/>
        <v>88.071103276039381</v>
      </c>
      <c r="E27" s="51">
        <f t="shared" si="5"/>
        <v>86.352284413104158</v>
      </c>
      <c r="F27" s="51">
        <f t="shared" si="6"/>
        <v>79.785514911120899</v>
      </c>
      <c r="G27" s="51">
        <f t="shared" si="7"/>
        <v>78.749816365506092</v>
      </c>
      <c r="H27" s="51">
        <f t="shared" si="8"/>
        <v>74.151608638166593</v>
      </c>
      <c r="I27" s="51">
        <f t="shared" si="9"/>
        <v>69.053915087410019</v>
      </c>
      <c r="J27" s="51">
        <f t="shared" si="10"/>
        <v>72.75598648450125</v>
      </c>
      <c r="K27" s="52">
        <f t="shared" si="11"/>
        <v>70.611135595710294</v>
      </c>
    </row>
    <row r="28" spans="1:11" ht="12.75" customHeight="1" x14ac:dyDescent="0.25">
      <c r="A28" s="76" t="s">
        <v>35</v>
      </c>
      <c r="B28" s="16">
        <f t="shared" si="2"/>
        <v>100</v>
      </c>
      <c r="C28" s="29">
        <f t="shared" si="3"/>
        <v>92.985331820283278</v>
      </c>
      <c r="D28" s="29">
        <f t="shared" si="4"/>
        <v>88.172992056487203</v>
      </c>
      <c r="E28" s="29">
        <f t="shared" si="5"/>
        <v>82.00731307527424</v>
      </c>
      <c r="F28" s="29">
        <f t="shared" si="6"/>
        <v>76.234606817131095</v>
      </c>
      <c r="G28" s="29">
        <f t="shared" si="7"/>
        <v>73.160173160173159</v>
      </c>
      <c r="H28" s="29">
        <f t="shared" si="8"/>
        <v>70.972554953137475</v>
      </c>
      <c r="I28" s="29">
        <f t="shared" si="9"/>
        <v>68.730298827386207</v>
      </c>
      <c r="J28" s="29">
        <f t="shared" si="10"/>
        <v>61.713529189257343</v>
      </c>
      <c r="K28" s="30">
        <f t="shared" si="11"/>
        <v>63.394695918967756</v>
      </c>
    </row>
    <row r="29" spans="1:11" ht="12.75" customHeight="1" x14ac:dyDescent="0.25">
      <c r="A29" s="73" t="s">
        <v>27</v>
      </c>
      <c r="B29" s="47">
        <f t="shared" si="2"/>
        <v>100</v>
      </c>
      <c r="C29" s="51">
        <f t="shared" si="3"/>
        <v>86.469051118732636</v>
      </c>
      <c r="D29" s="51">
        <f t="shared" si="4"/>
        <v>77.372203168381517</v>
      </c>
      <c r="E29" s="51">
        <f t="shared" si="5"/>
        <v>65.286624203821646</v>
      </c>
      <c r="F29" s="51">
        <f t="shared" si="6"/>
        <v>58.631389841580926</v>
      </c>
      <c r="G29" s="51">
        <f t="shared" si="7"/>
        <v>56.90837824595787</v>
      </c>
      <c r="H29" s="51">
        <f t="shared" si="8"/>
        <v>53.299036420055522</v>
      </c>
      <c r="I29" s="51">
        <f t="shared" si="9"/>
        <v>49.493712232565734</v>
      </c>
      <c r="J29" s="51">
        <f t="shared" si="10"/>
        <v>47.729870978278619</v>
      </c>
      <c r="K29" s="52">
        <f t="shared" si="11"/>
        <v>45.002449779519843</v>
      </c>
    </row>
    <row r="30" spans="1:11" ht="12.75" customHeight="1" x14ac:dyDescent="0.25">
      <c r="A30" s="70" t="s">
        <v>31</v>
      </c>
      <c r="B30" s="16">
        <f t="shared" si="2"/>
        <v>100</v>
      </c>
      <c r="C30" s="29">
        <f t="shared" si="3"/>
        <v>100.43785310734464</v>
      </c>
      <c r="D30" s="29">
        <f t="shared" si="4"/>
        <v>97.274011299435031</v>
      </c>
      <c r="E30" s="29">
        <f t="shared" si="5"/>
        <v>93.926553672316388</v>
      </c>
      <c r="F30" s="29">
        <f t="shared" si="6"/>
        <v>93.206214689265536</v>
      </c>
      <c r="G30" s="29">
        <f t="shared" si="7"/>
        <v>85.903954802259889</v>
      </c>
      <c r="H30" s="29">
        <f t="shared" si="8"/>
        <v>86.412429378531073</v>
      </c>
      <c r="I30" s="29">
        <f t="shared" si="9"/>
        <v>85.112994350282491</v>
      </c>
      <c r="J30" s="29">
        <f t="shared" si="10"/>
        <v>78.10734463276836</v>
      </c>
      <c r="K30" s="30">
        <f t="shared" si="11"/>
        <v>77.5</v>
      </c>
    </row>
    <row r="31" spans="1:11" ht="12.75" customHeight="1" x14ac:dyDescent="0.25">
      <c r="A31" s="73" t="s">
        <v>28</v>
      </c>
      <c r="B31" s="47">
        <f t="shared" si="2"/>
        <v>100</v>
      </c>
      <c r="C31" s="51">
        <f t="shared" si="3"/>
        <v>92.171696406545507</v>
      </c>
      <c r="D31" s="51">
        <f t="shared" si="4"/>
        <v>89.573225886029107</v>
      </c>
      <c r="E31" s="51">
        <f t="shared" si="5"/>
        <v>77.057807746073507</v>
      </c>
      <c r="F31" s="51">
        <f t="shared" si="6"/>
        <v>75.63522736617054</v>
      </c>
      <c r="G31" s="51">
        <f t="shared" si="7"/>
        <v>76.342406052133867</v>
      </c>
      <c r="H31" s="51">
        <f t="shared" si="8"/>
        <v>75.59411232628895</v>
      </c>
      <c r="I31" s="51">
        <f t="shared" si="9"/>
        <v>74.730696488775592</v>
      </c>
      <c r="J31" s="51">
        <f t="shared" si="10"/>
        <v>68.949921881424231</v>
      </c>
      <c r="K31" s="52">
        <f t="shared" si="11"/>
        <v>68.07006002795822</v>
      </c>
    </row>
    <row r="32" spans="1:11" ht="12.75" customHeight="1" x14ac:dyDescent="0.25">
      <c r="A32" s="70" t="s">
        <v>33</v>
      </c>
      <c r="B32" s="16">
        <f t="shared" si="2"/>
        <v>100</v>
      </c>
      <c r="C32" s="29">
        <f t="shared" si="3"/>
        <v>88.408590308370037</v>
      </c>
      <c r="D32" s="29">
        <f t="shared" si="4"/>
        <v>83.975770925110126</v>
      </c>
      <c r="E32" s="29">
        <f t="shared" si="5"/>
        <v>88.381057268722458</v>
      </c>
      <c r="F32" s="29">
        <f t="shared" si="6"/>
        <v>77.987334801762103</v>
      </c>
      <c r="G32" s="29">
        <f t="shared" si="7"/>
        <v>70.401982378854626</v>
      </c>
      <c r="H32" s="29">
        <f t="shared" si="8"/>
        <v>66.368392070484589</v>
      </c>
      <c r="I32" s="29">
        <f t="shared" si="9"/>
        <v>68.942731277533042</v>
      </c>
      <c r="J32" s="29">
        <f t="shared" si="10"/>
        <v>44.562224669603523</v>
      </c>
      <c r="K32" s="30">
        <f t="shared" si="11"/>
        <v>65.845264317180622</v>
      </c>
    </row>
    <row r="33" spans="1:11" ht="12.75" customHeight="1" x14ac:dyDescent="0.25">
      <c r="A33" s="73" t="s">
        <v>175</v>
      </c>
      <c r="B33" s="47">
        <f t="shared" si="2"/>
        <v>100</v>
      </c>
      <c r="C33" s="51">
        <f t="shared" si="3"/>
        <v>97.19012009970541</v>
      </c>
      <c r="D33" s="51">
        <f t="shared" si="4"/>
        <v>91.796963516881931</v>
      </c>
      <c r="E33" s="51">
        <f t="shared" si="5"/>
        <v>109.60797643326534</v>
      </c>
      <c r="F33" s="51">
        <f t="shared" si="6"/>
        <v>90.754588715159755</v>
      </c>
      <c r="G33" s="51">
        <f t="shared" si="7"/>
        <v>89.191026512576471</v>
      </c>
      <c r="H33" s="51">
        <f t="shared" si="8"/>
        <v>84.205755721731251</v>
      </c>
      <c r="I33" s="51">
        <f t="shared" si="9"/>
        <v>72.988896442329477</v>
      </c>
      <c r="J33" s="51">
        <f t="shared" si="10"/>
        <v>67.935644686154546</v>
      </c>
      <c r="K33" s="52">
        <f t="shared" si="11"/>
        <v>65.986857013369587</v>
      </c>
    </row>
    <row r="34" spans="1:11" ht="12.75" customHeight="1" x14ac:dyDescent="0.25">
      <c r="A34" s="70" t="s">
        <v>26</v>
      </c>
      <c r="B34" s="16">
        <f t="shared" si="2"/>
        <v>100</v>
      </c>
      <c r="C34" s="29">
        <f t="shared" si="3"/>
        <v>104.65852555404793</v>
      </c>
      <c r="D34" s="29">
        <f t="shared" si="4"/>
        <v>102.9398462234283</v>
      </c>
      <c r="E34" s="29">
        <f t="shared" si="5"/>
        <v>84.825870646766163</v>
      </c>
      <c r="F34" s="29">
        <f t="shared" si="6"/>
        <v>82.089552238805979</v>
      </c>
      <c r="G34" s="29">
        <f t="shared" si="7"/>
        <v>77.544097693351418</v>
      </c>
      <c r="H34" s="29">
        <f t="shared" si="8"/>
        <v>76.843057440072371</v>
      </c>
      <c r="I34" s="29">
        <f t="shared" si="9"/>
        <v>74.672094075079158</v>
      </c>
      <c r="J34" s="29">
        <f t="shared" si="10"/>
        <v>76.142017186793311</v>
      </c>
      <c r="K34" s="30">
        <f t="shared" si="11"/>
        <v>72.252374491180461</v>
      </c>
    </row>
    <row r="35" spans="1:11" ht="12.75" customHeight="1" x14ac:dyDescent="0.25">
      <c r="A35" s="77" t="s">
        <v>29</v>
      </c>
      <c r="B35" s="49">
        <f t="shared" si="2"/>
        <v>100</v>
      </c>
      <c r="C35" s="53">
        <f t="shared" si="3"/>
        <v>84.238410596026498</v>
      </c>
      <c r="D35" s="53">
        <f t="shared" si="4"/>
        <v>85.099337748344368</v>
      </c>
      <c r="E35" s="53">
        <f t="shared" si="5"/>
        <v>77.262693156732894</v>
      </c>
      <c r="F35" s="53">
        <f t="shared" si="6"/>
        <v>75.938189845474611</v>
      </c>
      <c r="G35" s="53">
        <f t="shared" si="7"/>
        <v>63.002207505518761</v>
      </c>
      <c r="H35" s="53">
        <f t="shared" si="8"/>
        <v>60.309050772626925</v>
      </c>
      <c r="I35" s="53">
        <f t="shared" si="9"/>
        <v>63.267108167770417</v>
      </c>
      <c r="J35" s="53">
        <f>J19/B19*100</f>
        <v>52.251655629139073</v>
      </c>
      <c r="K35" s="54">
        <f t="shared" si="11"/>
        <v>62.847682119205295</v>
      </c>
    </row>
    <row r="36" spans="1:11" ht="24" customHeight="1" x14ac:dyDescent="0.25">
      <c r="A36" s="245" t="s">
        <v>140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</row>
    <row r="37" spans="1:11" ht="27.95" customHeight="1" x14ac:dyDescent="0.25">
      <c r="A37" s="242" t="s">
        <v>173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</row>
    <row r="38" spans="1:11" ht="12.75" customHeight="1" x14ac:dyDescent="0.25">
      <c r="A38" s="242" t="s">
        <v>51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</row>
    <row r="39" spans="1:11" x14ac:dyDescent="0.25">
      <c r="A39" s="91"/>
      <c r="B39" s="91"/>
      <c r="C39" s="91"/>
      <c r="D39" s="91"/>
      <c r="E39" s="91"/>
      <c r="F39" s="91"/>
      <c r="G39" s="91"/>
      <c r="H39" s="91"/>
    </row>
  </sheetData>
  <mergeCells count="8">
    <mergeCell ref="A1:K1"/>
    <mergeCell ref="A2:K2"/>
    <mergeCell ref="A38:K38"/>
    <mergeCell ref="A3:A4"/>
    <mergeCell ref="B4:K4"/>
    <mergeCell ref="B20:K20"/>
    <mergeCell ref="A36:K36"/>
    <mergeCell ref="A37:K3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B8:K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8.7109375" style="66" customWidth="1"/>
    <col min="2" max="11" width="12.28515625" style="66" customWidth="1"/>
    <col min="12" max="16384" width="11.42578125" style="66"/>
  </cols>
  <sheetData>
    <row r="1" spans="1:13" ht="24" customHeight="1" x14ac:dyDescent="0.25">
      <c r="A1" s="208" t="s">
        <v>121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3" ht="30" customHeight="1" x14ac:dyDescent="0.25">
      <c r="A2" s="229" t="s">
        <v>96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92"/>
    </row>
    <row r="3" spans="1:13" ht="12.75" customHeight="1" x14ac:dyDescent="0.25">
      <c r="A3" s="266" t="s">
        <v>45</v>
      </c>
      <c r="B3" s="250" t="s">
        <v>1</v>
      </c>
      <c r="C3" s="253" t="s">
        <v>101</v>
      </c>
      <c r="D3" s="254"/>
      <c r="E3" s="254"/>
      <c r="F3" s="254"/>
      <c r="G3" s="254"/>
      <c r="H3" s="254"/>
      <c r="I3" s="254"/>
      <c r="J3" s="254"/>
      <c r="K3" s="254"/>
    </row>
    <row r="4" spans="1:13" ht="12.75" customHeight="1" x14ac:dyDescent="0.25">
      <c r="A4" s="267"/>
      <c r="B4" s="251"/>
      <c r="C4" s="258" t="s">
        <v>180</v>
      </c>
      <c r="D4" s="260" t="s">
        <v>4</v>
      </c>
      <c r="E4" s="260" t="s">
        <v>5</v>
      </c>
      <c r="F4" s="255" t="s">
        <v>6</v>
      </c>
      <c r="G4" s="256"/>
      <c r="H4" s="256"/>
      <c r="I4" s="256"/>
      <c r="J4" s="257"/>
      <c r="K4" s="262" t="s">
        <v>7</v>
      </c>
    </row>
    <row r="5" spans="1:13" ht="60" customHeight="1" x14ac:dyDescent="0.25">
      <c r="A5" s="267"/>
      <c r="B5" s="252"/>
      <c r="C5" s="259"/>
      <c r="D5" s="261"/>
      <c r="E5" s="261"/>
      <c r="F5" s="6" t="s">
        <v>176</v>
      </c>
      <c r="G5" s="6" t="s">
        <v>181</v>
      </c>
      <c r="H5" s="6" t="s">
        <v>178</v>
      </c>
      <c r="I5" s="6" t="s">
        <v>182</v>
      </c>
      <c r="J5" s="9" t="s">
        <v>177</v>
      </c>
      <c r="K5" s="263"/>
    </row>
    <row r="6" spans="1:13" ht="12.75" customHeight="1" x14ac:dyDescent="0.25">
      <c r="A6" s="268"/>
      <c r="B6" s="264" t="s">
        <v>36</v>
      </c>
      <c r="C6" s="265"/>
      <c r="D6" s="265"/>
      <c r="E6" s="265"/>
      <c r="F6" s="265"/>
      <c r="G6" s="265"/>
      <c r="H6" s="265"/>
      <c r="I6" s="265"/>
      <c r="J6" s="265"/>
      <c r="K6" s="265"/>
    </row>
    <row r="7" spans="1:13" ht="12.75" customHeight="1" x14ac:dyDescent="0.25">
      <c r="A7" s="248" t="s">
        <v>22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</row>
    <row r="8" spans="1:13" ht="12.75" customHeight="1" x14ac:dyDescent="0.25">
      <c r="A8" s="111">
        <v>2009</v>
      </c>
      <c r="B8" s="55">
        <f>SUM(C8:K8)</f>
        <v>115068</v>
      </c>
      <c r="C8" s="151">
        <f>C19+C30</f>
        <v>4141</v>
      </c>
      <c r="D8" s="151">
        <f t="shared" ref="D8:K8" si="0">D19+D30</f>
        <v>32261</v>
      </c>
      <c r="E8" s="151">
        <f t="shared" si="0"/>
        <v>17039</v>
      </c>
      <c r="F8" s="151">
        <f t="shared" si="0"/>
        <v>1640</v>
      </c>
      <c r="G8" s="151">
        <f t="shared" si="0"/>
        <v>3941</v>
      </c>
      <c r="H8" s="151">
        <f t="shared" si="0"/>
        <v>41854</v>
      </c>
      <c r="I8" s="151">
        <f t="shared" si="0"/>
        <v>2413</v>
      </c>
      <c r="J8" s="151">
        <f t="shared" si="0"/>
        <v>8942</v>
      </c>
      <c r="K8" s="152">
        <f t="shared" si="0"/>
        <v>2837</v>
      </c>
      <c r="M8" s="93"/>
    </row>
    <row r="9" spans="1:13" ht="12.75" customHeight="1" x14ac:dyDescent="0.25">
      <c r="A9" s="112">
        <v>2010</v>
      </c>
      <c r="B9" s="18">
        <f t="shared" ref="B9:B17" si="1">SUM(C9:K9)</f>
        <v>126559</v>
      </c>
      <c r="C9" s="153">
        <f t="shared" ref="C9:K9" si="2">C20+C31</f>
        <v>4619</v>
      </c>
      <c r="D9" s="153">
        <f t="shared" si="2"/>
        <v>31414</v>
      </c>
      <c r="E9" s="153">
        <f t="shared" si="2"/>
        <v>18227</v>
      </c>
      <c r="F9" s="153">
        <f t="shared" si="2"/>
        <v>1469</v>
      </c>
      <c r="G9" s="153">
        <f t="shared" si="2"/>
        <v>4183</v>
      </c>
      <c r="H9" s="153">
        <f t="shared" si="2"/>
        <v>52934</v>
      </c>
      <c r="I9" s="153">
        <f t="shared" si="2"/>
        <v>2104</v>
      </c>
      <c r="J9" s="153">
        <f t="shared" si="2"/>
        <v>10602</v>
      </c>
      <c r="K9" s="154">
        <f t="shared" si="2"/>
        <v>1007</v>
      </c>
    </row>
    <row r="10" spans="1:13" ht="12.75" customHeight="1" x14ac:dyDescent="0.25">
      <c r="A10" s="111">
        <v>2011</v>
      </c>
      <c r="B10" s="55">
        <f t="shared" si="1"/>
        <v>138045</v>
      </c>
      <c r="C10" s="151">
        <f t="shared" ref="C10:K10" si="3">C21+C32</f>
        <v>4519</v>
      </c>
      <c r="D10" s="151">
        <f t="shared" si="3"/>
        <v>35765</v>
      </c>
      <c r="E10" s="151">
        <f t="shared" si="3"/>
        <v>20977</v>
      </c>
      <c r="F10" s="151">
        <f t="shared" si="3"/>
        <v>1614</v>
      </c>
      <c r="G10" s="151">
        <f t="shared" si="3"/>
        <v>4625</v>
      </c>
      <c r="H10" s="151">
        <f t="shared" si="3"/>
        <v>57630</v>
      </c>
      <c r="I10" s="151">
        <f t="shared" si="3"/>
        <v>1184</v>
      </c>
      <c r="J10" s="151">
        <f t="shared" si="3"/>
        <v>10879</v>
      </c>
      <c r="K10" s="152">
        <f t="shared" si="3"/>
        <v>852</v>
      </c>
    </row>
    <row r="11" spans="1:13" ht="12.75" customHeight="1" x14ac:dyDescent="0.25">
      <c r="A11" s="112">
        <v>2012</v>
      </c>
      <c r="B11" s="18">
        <f t="shared" si="1"/>
        <v>140745</v>
      </c>
      <c r="C11" s="153">
        <f t="shared" ref="C11:J11" si="4">C22+C33</f>
        <v>5196</v>
      </c>
      <c r="D11" s="153">
        <f t="shared" si="4"/>
        <v>36483</v>
      </c>
      <c r="E11" s="153">
        <f t="shared" si="4"/>
        <v>20252</v>
      </c>
      <c r="F11" s="153">
        <f t="shared" si="4"/>
        <v>1804</v>
      </c>
      <c r="G11" s="153">
        <f t="shared" si="4"/>
        <v>3930</v>
      </c>
      <c r="H11" s="153">
        <f t="shared" si="4"/>
        <v>59010</v>
      </c>
      <c r="I11" s="153">
        <f t="shared" si="4"/>
        <v>3666</v>
      </c>
      <c r="J11" s="153">
        <f t="shared" si="4"/>
        <v>10012</v>
      </c>
      <c r="K11" s="154">
        <v>392</v>
      </c>
    </row>
    <row r="12" spans="1:13" ht="12.75" customHeight="1" x14ac:dyDescent="0.25">
      <c r="A12" s="111">
        <v>2013</v>
      </c>
      <c r="B12" s="55">
        <f t="shared" si="1"/>
        <v>137380</v>
      </c>
      <c r="C12" s="151">
        <f t="shared" ref="C12:K12" si="5">C23+C34</f>
        <v>4922</v>
      </c>
      <c r="D12" s="151">
        <f t="shared" si="5"/>
        <v>37370</v>
      </c>
      <c r="E12" s="151">
        <f t="shared" si="5"/>
        <v>19534</v>
      </c>
      <c r="F12" s="151">
        <f t="shared" si="5"/>
        <v>1725</v>
      </c>
      <c r="G12" s="151">
        <f t="shared" si="5"/>
        <v>3643</v>
      </c>
      <c r="H12" s="151">
        <f t="shared" si="5"/>
        <v>57060</v>
      </c>
      <c r="I12" s="151">
        <f t="shared" si="5"/>
        <v>3191</v>
      </c>
      <c r="J12" s="151">
        <f t="shared" si="5"/>
        <v>9304</v>
      </c>
      <c r="K12" s="152">
        <f t="shared" si="5"/>
        <v>631</v>
      </c>
    </row>
    <row r="13" spans="1:13" ht="12.75" customHeight="1" x14ac:dyDescent="0.25">
      <c r="A13" s="112">
        <v>2014</v>
      </c>
      <c r="B13" s="18">
        <f t="shared" si="1"/>
        <v>135755</v>
      </c>
      <c r="C13" s="153">
        <f t="shared" ref="C13:K13" si="6">C24+C35</f>
        <v>5127</v>
      </c>
      <c r="D13" s="153">
        <f t="shared" si="6"/>
        <v>37228</v>
      </c>
      <c r="E13" s="153">
        <f t="shared" si="6"/>
        <v>19666</v>
      </c>
      <c r="F13" s="153">
        <f t="shared" si="6"/>
        <v>1289</v>
      </c>
      <c r="G13" s="153">
        <f t="shared" si="6"/>
        <v>3672</v>
      </c>
      <c r="H13" s="153">
        <f t="shared" si="6"/>
        <v>55785</v>
      </c>
      <c r="I13" s="153">
        <f t="shared" si="6"/>
        <v>3011</v>
      </c>
      <c r="J13" s="153">
        <f t="shared" si="6"/>
        <v>9139</v>
      </c>
      <c r="K13" s="154">
        <f t="shared" si="6"/>
        <v>838</v>
      </c>
    </row>
    <row r="14" spans="1:13" ht="12.75" customHeight="1" x14ac:dyDescent="0.25">
      <c r="A14" s="111">
        <v>2015</v>
      </c>
      <c r="B14" s="55">
        <f t="shared" si="1"/>
        <v>135717</v>
      </c>
      <c r="C14" s="151">
        <f t="shared" ref="C14:K14" si="7">C25+C36</f>
        <v>5017</v>
      </c>
      <c r="D14" s="151">
        <f t="shared" si="7"/>
        <v>36901</v>
      </c>
      <c r="E14" s="151">
        <f t="shared" si="7"/>
        <v>21181</v>
      </c>
      <c r="F14" s="151">
        <f t="shared" si="7"/>
        <v>1504</v>
      </c>
      <c r="G14" s="151">
        <f t="shared" si="7"/>
        <v>3601</v>
      </c>
      <c r="H14" s="151">
        <f t="shared" si="7"/>
        <v>55289</v>
      </c>
      <c r="I14" s="151">
        <f t="shared" si="7"/>
        <v>3138</v>
      </c>
      <c r="J14" s="151">
        <f t="shared" si="7"/>
        <v>8291</v>
      </c>
      <c r="K14" s="152">
        <f t="shared" si="7"/>
        <v>795</v>
      </c>
    </row>
    <row r="15" spans="1:13" ht="12.75" customHeight="1" x14ac:dyDescent="0.25">
      <c r="A15" s="112">
        <v>2016</v>
      </c>
      <c r="B15" s="18">
        <f t="shared" si="1"/>
        <v>133152</v>
      </c>
      <c r="C15" s="153">
        <f t="shared" ref="C15:K15" si="8">C26+C37</f>
        <v>5423</v>
      </c>
      <c r="D15" s="153">
        <f t="shared" si="8"/>
        <v>36959</v>
      </c>
      <c r="E15" s="153">
        <f t="shared" si="8"/>
        <v>20306</v>
      </c>
      <c r="F15" s="153">
        <f t="shared" si="8"/>
        <v>1362</v>
      </c>
      <c r="G15" s="153">
        <f t="shared" si="8"/>
        <v>3166</v>
      </c>
      <c r="H15" s="153">
        <f t="shared" si="8"/>
        <v>53979</v>
      </c>
      <c r="I15" s="153">
        <f t="shared" si="8"/>
        <v>2911</v>
      </c>
      <c r="J15" s="153">
        <f t="shared" si="8"/>
        <v>8027</v>
      </c>
      <c r="K15" s="154">
        <f t="shared" si="8"/>
        <v>1019</v>
      </c>
    </row>
    <row r="16" spans="1:13" ht="12.75" customHeight="1" x14ac:dyDescent="0.25">
      <c r="A16" s="111">
        <v>2017</v>
      </c>
      <c r="B16" s="55">
        <f t="shared" si="1"/>
        <v>128918</v>
      </c>
      <c r="C16" s="151">
        <f t="shared" ref="C16:K16" si="9">C27+C38</f>
        <v>4684</v>
      </c>
      <c r="D16" s="151">
        <f t="shared" si="9"/>
        <v>35361</v>
      </c>
      <c r="E16" s="151">
        <f t="shared" si="9"/>
        <v>19283</v>
      </c>
      <c r="F16" s="151">
        <f t="shared" si="9"/>
        <v>1260</v>
      </c>
      <c r="G16" s="151">
        <f t="shared" si="9"/>
        <v>3230</v>
      </c>
      <c r="H16" s="151">
        <f t="shared" si="9"/>
        <v>53663</v>
      </c>
      <c r="I16" s="151">
        <f t="shared" si="9"/>
        <v>2653</v>
      </c>
      <c r="J16" s="151">
        <f t="shared" si="9"/>
        <v>8113</v>
      </c>
      <c r="K16" s="152">
        <f t="shared" si="9"/>
        <v>671</v>
      </c>
    </row>
    <row r="17" spans="1:11" ht="12.75" customHeight="1" x14ac:dyDescent="0.25">
      <c r="A17" s="112">
        <v>2018</v>
      </c>
      <c r="B17" s="19">
        <f t="shared" si="1"/>
        <v>124685</v>
      </c>
      <c r="C17" s="155">
        <f t="shared" ref="C17:K17" si="10">C28+C39</f>
        <v>4838</v>
      </c>
      <c r="D17" s="155">
        <f t="shared" si="10"/>
        <v>34693</v>
      </c>
      <c r="E17" s="155">
        <f t="shared" si="10"/>
        <v>18344</v>
      </c>
      <c r="F17" s="155">
        <f t="shared" si="10"/>
        <v>1390</v>
      </c>
      <c r="G17" s="155">
        <f t="shared" si="10"/>
        <v>2774</v>
      </c>
      <c r="H17" s="155">
        <f t="shared" si="10"/>
        <v>51408</v>
      </c>
      <c r="I17" s="155">
        <f t="shared" si="10"/>
        <v>2862</v>
      </c>
      <c r="J17" s="155">
        <f t="shared" si="10"/>
        <v>7450</v>
      </c>
      <c r="K17" s="154">
        <f t="shared" si="10"/>
        <v>926</v>
      </c>
    </row>
    <row r="18" spans="1:11" ht="12.75" customHeight="1" x14ac:dyDescent="0.25">
      <c r="A18" s="248" t="s">
        <v>46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</row>
    <row r="19" spans="1:11" ht="12.75" customHeight="1" x14ac:dyDescent="0.25">
      <c r="A19" s="111">
        <v>2009</v>
      </c>
      <c r="B19" s="55">
        <v>83949</v>
      </c>
      <c r="C19" s="151">
        <v>1248</v>
      </c>
      <c r="D19" s="151">
        <v>29196</v>
      </c>
      <c r="E19" s="151">
        <v>3117</v>
      </c>
      <c r="F19" s="151">
        <v>1305</v>
      </c>
      <c r="G19" s="151">
        <v>1395</v>
      </c>
      <c r="H19" s="151">
        <v>38544</v>
      </c>
      <c r="I19" s="151">
        <v>228</v>
      </c>
      <c r="J19" s="151">
        <v>7653</v>
      </c>
      <c r="K19" s="152">
        <v>1263</v>
      </c>
    </row>
    <row r="20" spans="1:11" ht="12.75" customHeight="1" x14ac:dyDescent="0.25">
      <c r="A20" s="112">
        <v>2010</v>
      </c>
      <c r="B20" s="18">
        <v>93357</v>
      </c>
      <c r="C20" s="153">
        <v>1512</v>
      </c>
      <c r="D20" s="153">
        <v>28440</v>
      </c>
      <c r="E20" s="153">
        <v>2499</v>
      </c>
      <c r="F20" s="153">
        <v>1158</v>
      </c>
      <c r="G20" s="153">
        <v>1518</v>
      </c>
      <c r="H20" s="153">
        <v>49053</v>
      </c>
      <c r="I20" s="153">
        <v>57</v>
      </c>
      <c r="J20" s="153">
        <v>9093</v>
      </c>
      <c r="K20" s="154">
        <v>27</v>
      </c>
    </row>
    <row r="21" spans="1:11" ht="12.75" customHeight="1" x14ac:dyDescent="0.25">
      <c r="A21" s="111">
        <v>2011</v>
      </c>
      <c r="B21" s="55">
        <v>102159</v>
      </c>
      <c r="C21" s="151">
        <v>1467</v>
      </c>
      <c r="D21" s="151">
        <v>32586</v>
      </c>
      <c r="E21" s="151">
        <v>2352</v>
      </c>
      <c r="F21" s="151">
        <v>1266</v>
      </c>
      <c r="G21" s="151">
        <v>1851</v>
      </c>
      <c r="H21" s="151">
        <v>53112</v>
      </c>
      <c r="I21" s="151">
        <v>60</v>
      </c>
      <c r="J21" s="151">
        <v>9456</v>
      </c>
      <c r="K21" s="152">
        <v>6</v>
      </c>
    </row>
    <row r="22" spans="1:11" ht="12.75" customHeight="1" x14ac:dyDescent="0.25">
      <c r="A22" s="112">
        <v>2012</v>
      </c>
      <c r="B22" s="18">
        <v>102987</v>
      </c>
      <c r="C22" s="153">
        <v>1875</v>
      </c>
      <c r="D22" s="153">
        <v>33612</v>
      </c>
      <c r="E22" s="153">
        <v>1719</v>
      </c>
      <c r="F22" s="153">
        <v>1290</v>
      </c>
      <c r="G22" s="153">
        <v>1494</v>
      </c>
      <c r="H22" s="153">
        <v>54009</v>
      </c>
      <c r="I22" s="153">
        <v>27</v>
      </c>
      <c r="J22" s="153">
        <v>8961</v>
      </c>
      <c r="K22" s="204" t="s">
        <v>205</v>
      </c>
    </row>
    <row r="23" spans="1:11" ht="12.75" customHeight="1" x14ac:dyDescent="0.25">
      <c r="A23" s="111">
        <v>2013</v>
      </c>
      <c r="B23" s="55">
        <v>100524</v>
      </c>
      <c r="C23" s="151">
        <v>1740</v>
      </c>
      <c r="D23" s="151">
        <v>34404</v>
      </c>
      <c r="E23" s="151">
        <v>1530</v>
      </c>
      <c r="F23" s="151">
        <v>1242</v>
      </c>
      <c r="G23" s="151">
        <v>1263</v>
      </c>
      <c r="H23" s="151">
        <v>51984</v>
      </c>
      <c r="I23" s="151">
        <v>57</v>
      </c>
      <c r="J23" s="151">
        <v>8295</v>
      </c>
      <c r="K23" s="152">
        <v>9</v>
      </c>
    </row>
    <row r="24" spans="1:11" ht="12.75" customHeight="1" x14ac:dyDescent="0.25">
      <c r="A24" s="112">
        <v>2014</v>
      </c>
      <c r="B24" s="18">
        <v>98736</v>
      </c>
      <c r="C24" s="153">
        <v>1839</v>
      </c>
      <c r="D24" s="153">
        <v>34296</v>
      </c>
      <c r="E24" s="153">
        <v>1341</v>
      </c>
      <c r="F24" s="153">
        <v>933</v>
      </c>
      <c r="G24" s="153">
        <v>1377</v>
      </c>
      <c r="H24" s="153">
        <v>50730</v>
      </c>
      <c r="I24" s="153">
        <v>30</v>
      </c>
      <c r="J24" s="153">
        <v>8034</v>
      </c>
      <c r="K24" s="154">
        <v>153</v>
      </c>
    </row>
    <row r="25" spans="1:11" ht="12.75" customHeight="1" x14ac:dyDescent="0.25">
      <c r="A25" s="111">
        <v>2015</v>
      </c>
      <c r="B25" s="55">
        <v>97827</v>
      </c>
      <c r="C25" s="151">
        <v>1848</v>
      </c>
      <c r="D25" s="151">
        <v>34020</v>
      </c>
      <c r="E25" s="151">
        <v>1515</v>
      </c>
      <c r="F25" s="151">
        <v>1134</v>
      </c>
      <c r="G25" s="151">
        <v>1398</v>
      </c>
      <c r="H25" s="151">
        <v>50421</v>
      </c>
      <c r="I25" s="151">
        <v>66</v>
      </c>
      <c r="J25" s="151">
        <v>7386</v>
      </c>
      <c r="K25" s="152">
        <v>36</v>
      </c>
    </row>
    <row r="26" spans="1:11" ht="12.75" customHeight="1" x14ac:dyDescent="0.25">
      <c r="A26" s="112">
        <v>2016</v>
      </c>
      <c r="B26" s="18">
        <v>96117</v>
      </c>
      <c r="C26" s="153">
        <v>2217</v>
      </c>
      <c r="D26" s="153">
        <v>34017</v>
      </c>
      <c r="E26" s="153">
        <v>1332</v>
      </c>
      <c r="F26" s="153">
        <v>972</v>
      </c>
      <c r="G26" s="153">
        <v>1257</v>
      </c>
      <c r="H26" s="153">
        <v>49143</v>
      </c>
      <c r="I26" s="153">
        <v>30</v>
      </c>
      <c r="J26" s="153">
        <v>7140</v>
      </c>
      <c r="K26" s="154">
        <v>9</v>
      </c>
    </row>
    <row r="27" spans="1:11" ht="12.75" customHeight="1" x14ac:dyDescent="0.25">
      <c r="A27" s="111">
        <v>2017</v>
      </c>
      <c r="B27" s="55">
        <v>94212</v>
      </c>
      <c r="C27" s="151">
        <v>1782</v>
      </c>
      <c r="D27" s="151">
        <v>32568</v>
      </c>
      <c r="E27" s="151">
        <v>1362</v>
      </c>
      <c r="F27" s="151">
        <v>975</v>
      </c>
      <c r="G27" s="151">
        <v>1260</v>
      </c>
      <c r="H27" s="151">
        <v>48990</v>
      </c>
      <c r="I27" s="151">
        <v>51</v>
      </c>
      <c r="J27" s="151">
        <v>7215</v>
      </c>
      <c r="K27" s="152">
        <v>6</v>
      </c>
    </row>
    <row r="28" spans="1:11" ht="12.75" customHeight="1" x14ac:dyDescent="0.25">
      <c r="A28" s="112">
        <v>2018</v>
      </c>
      <c r="B28" s="19">
        <v>91038</v>
      </c>
      <c r="C28" s="155">
        <v>1890</v>
      </c>
      <c r="D28" s="155">
        <v>32019</v>
      </c>
      <c r="E28" s="155">
        <v>1242</v>
      </c>
      <c r="F28" s="155">
        <v>1047</v>
      </c>
      <c r="G28" s="155">
        <v>1089</v>
      </c>
      <c r="H28" s="155">
        <v>46878</v>
      </c>
      <c r="I28" s="155">
        <v>87</v>
      </c>
      <c r="J28" s="155">
        <v>6729</v>
      </c>
      <c r="K28" s="154">
        <v>60</v>
      </c>
    </row>
    <row r="29" spans="1:11" ht="12.75" customHeight="1" x14ac:dyDescent="0.25">
      <c r="A29" s="249" t="s">
        <v>138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</row>
    <row r="30" spans="1:11" ht="12.75" customHeight="1" x14ac:dyDescent="0.25">
      <c r="A30" s="111">
        <v>2009</v>
      </c>
      <c r="B30" s="55">
        <f>SUM(C30:K30)</f>
        <v>31119</v>
      </c>
      <c r="C30" s="151">
        <v>2893</v>
      </c>
      <c r="D30" s="151">
        <v>3065</v>
      </c>
      <c r="E30" s="151">
        <v>13922</v>
      </c>
      <c r="F30" s="151">
        <v>335</v>
      </c>
      <c r="G30" s="151">
        <v>2546</v>
      </c>
      <c r="H30" s="151">
        <v>3310</v>
      </c>
      <c r="I30" s="151">
        <v>2185</v>
      </c>
      <c r="J30" s="151">
        <v>1289</v>
      </c>
      <c r="K30" s="152">
        <v>1574</v>
      </c>
    </row>
    <row r="31" spans="1:11" ht="12.75" customHeight="1" x14ac:dyDescent="0.25">
      <c r="A31" s="112">
        <v>2010</v>
      </c>
      <c r="B31" s="18">
        <f t="shared" ref="B31:B39" si="11">SUM(C31:K31)</f>
        <v>33202</v>
      </c>
      <c r="C31" s="153">
        <v>3107</v>
      </c>
      <c r="D31" s="153">
        <v>2974</v>
      </c>
      <c r="E31" s="153">
        <v>15728</v>
      </c>
      <c r="F31" s="153">
        <v>311</v>
      </c>
      <c r="G31" s="153">
        <v>2665</v>
      </c>
      <c r="H31" s="153">
        <v>3881</v>
      </c>
      <c r="I31" s="153">
        <v>2047</v>
      </c>
      <c r="J31" s="153">
        <v>1509</v>
      </c>
      <c r="K31" s="154">
        <v>980</v>
      </c>
    </row>
    <row r="32" spans="1:11" ht="12.75" customHeight="1" x14ac:dyDescent="0.25">
      <c r="A32" s="111">
        <v>2011</v>
      </c>
      <c r="B32" s="55">
        <f t="shared" si="11"/>
        <v>35889</v>
      </c>
      <c r="C32" s="151">
        <v>3052</v>
      </c>
      <c r="D32" s="151">
        <v>3179</v>
      </c>
      <c r="E32" s="151">
        <v>18625</v>
      </c>
      <c r="F32" s="151">
        <v>348</v>
      </c>
      <c r="G32" s="151">
        <v>2774</v>
      </c>
      <c r="H32" s="151">
        <v>4518</v>
      </c>
      <c r="I32" s="151">
        <v>1124</v>
      </c>
      <c r="J32" s="151">
        <v>1423</v>
      </c>
      <c r="K32" s="152">
        <v>846</v>
      </c>
    </row>
    <row r="33" spans="1:11" ht="12.75" customHeight="1" x14ac:dyDescent="0.25">
      <c r="A33" s="112">
        <v>2012</v>
      </c>
      <c r="B33" s="18">
        <f t="shared" si="11"/>
        <v>37758</v>
      </c>
      <c r="C33" s="153">
        <v>3321</v>
      </c>
      <c r="D33" s="153">
        <v>2871</v>
      </c>
      <c r="E33" s="153">
        <v>18533</v>
      </c>
      <c r="F33" s="153">
        <v>514</v>
      </c>
      <c r="G33" s="153">
        <v>2436</v>
      </c>
      <c r="H33" s="153">
        <v>5001</v>
      </c>
      <c r="I33" s="153">
        <v>3639</v>
      </c>
      <c r="J33" s="153">
        <v>1051</v>
      </c>
      <c r="K33" s="154">
        <v>392</v>
      </c>
    </row>
    <row r="34" spans="1:11" ht="12.75" customHeight="1" x14ac:dyDescent="0.25">
      <c r="A34" s="111">
        <v>2013</v>
      </c>
      <c r="B34" s="55">
        <f t="shared" si="11"/>
        <v>36856</v>
      </c>
      <c r="C34" s="151">
        <v>3182</v>
      </c>
      <c r="D34" s="151">
        <v>2966</v>
      </c>
      <c r="E34" s="151">
        <v>18004</v>
      </c>
      <c r="F34" s="151">
        <v>483</v>
      </c>
      <c r="G34" s="151">
        <v>2380</v>
      </c>
      <c r="H34" s="151">
        <v>5076</v>
      </c>
      <c r="I34" s="151">
        <v>3134</v>
      </c>
      <c r="J34" s="151">
        <v>1009</v>
      </c>
      <c r="K34" s="152">
        <v>622</v>
      </c>
    </row>
    <row r="35" spans="1:11" ht="12.75" customHeight="1" x14ac:dyDescent="0.25">
      <c r="A35" s="112">
        <v>2014</v>
      </c>
      <c r="B35" s="18">
        <f t="shared" si="11"/>
        <v>37022</v>
      </c>
      <c r="C35" s="153">
        <v>3288</v>
      </c>
      <c r="D35" s="153">
        <v>2932</v>
      </c>
      <c r="E35" s="153">
        <v>18325</v>
      </c>
      <c r="F35" s="153">
        <v>356</v>
      </c>
      <c r="G35" s="153">
        <v>2295</v>
      </c>
      <c r="H35" s="153">
        <v>5055</v>
      </c>
      <c r="I35" s="153">
        <v>2981</v>
      </c>
      <c r="J35" s="153">
        <v>1105</v>
      </c>
      <c r="K35" s="154">
        <v>685</v>
      </c>
    </row>
    <row r="36" spans="1:11" ht="12.75" customHeight="1" x14ac:dyDescent="0.25">
      <c r="A36" s="111">
        <v>2015</v>
      </c>
      <c r="B36" s="55">
        <f t="shared" si="11"/>
        <v>37893</v>
      </c>
      <c r="C36" s="151">
        <v>3169</v>
      </c>
      <c r="D36" s="151">
        <v>2881</v>
      </c>
      <c r="E36" s="151">
        <v>19666</v>
      </c>
      <c r="F36" s="151">
        <v>370</v>
      </c>
      <c r="G36" s="151">
        <v>2203</v>
      </c>
      <c r="H36" s="151">
        <v>4868</v>
      </c>
      <c r="I36" s="151">
        <v>3072</v>
      </c>
      <c r="J36" s="151">
        <v>905</v>
      </c>
      <c r="K36" s="152">
        <v>759</v>
      </c>
    </row>
    <row r="37" spans="1:11" ht="12.75" customHeight="1" x14ac:dyDescent="0.25">
      <c r="A37" s="112">
        <v>2016</v>
      </c>
      <c r="B37" s="18">
        <f t="shared" si="11"/>
        <v>37035</v>
      </c>
      <c r="C37" s="153">
        <v>3206</v>
      </c>
      <c r="D37" s="153">
        <v>2942</v>
      </c>
      <c r="E37" s="153">
        <v>18974</v>
      </c>
      <c r="F37" s="153">
        <v>390</v>
      </c>
      <c r="G37" s="153">
        <v>1909</v>
      </c>
      <c r="H37" s="153">
        <v>4836</v>
      </c>
      <c r="I37" s="153">
        <v>2881</v>
      </c>
      <c r="J37" s="153">
        <v>887</v>
      </c>
      <c r="K37" s="154">
        <v>1010</v>
      </c>
    </row>
    <row r="38" spans="1:11" ht="12.75" customHeight="1" x14ac:dyDescent="0.25">
      <c r="A38" s="111">
        <v>2017</v>
      </c>
      <c r="B38" s="55">
        <f t="shared" si="11"/>
        <v>34709</v>
      </c>
      <c r="C38" s="151">
        <v>2902</v>
      </c>
      <c r="D38" s="151">
        <v>2793</v>
      </c>
      <c r="E38" s="151">
        <v>17921</v>
      </c>
      <c r="F38" s="151">
        <v>285</v>
      </c>
      <c r="G38" s="151">
        <v>1970</v>
      </c>
      <c r="H38" s="151">
        <v>4673</v>
      </c>
      <c r="I38" s="151">
        <v>2602</v>
      </c>
      <c r="J38" s="151">
        <v>898</v>
      </c>
      <c r="K38" s="152">
        <v>665</v>
      </c>
    </row>
    <row r="39" spans="1:11" ht="12.75" customHeight="1" x14ac:dyDescent="0.25">
      <c r="A39" s="113">
        <v>2018</v>
      </c>
      <c r="B39" s="56">
        <f t="shared" si="11"/>
        <v>33644</v>
      </c>
      <c r="C39" s="156">
        <v>2948</v>
      </c>
      <c r="D39" s="156">
        <v>2674</v>
      </c>
      <c r="E39" s="156">
        <v>17102</v>
      </c>
      <c r="F39" s="156">
        <v>343</v>
      </c>
      <c r="G39" s="156">
        <v>1685</v>
      </c>
      <c r="H39" s="156">
        <v>4530</v>
      </c>
      <c r="I39" s="156">
        <v>2775</v>
      </c>
      <c r="J39" s="156">
        <v>721</v>
      </c>
      <c r="K39" s="157">
        <v>866</v>
      </c>
    </row>
    <row r="40" spans="1:11" ht="25.5" customHeight="1" x14ac:dyDescent="0.25">
      <c r="A40" s="247" t="s">
        <v>183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</row>
    <row r="41" spans="1:11" ht="25.5" customHeight="1" x14ac:dyDescent="0.25">
      <c r="A41" s="247" t="s">
        <v>141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</row>
    <row r="42" spans="1:11" ht="12.75" customHeight="1" x14ac:dyDescent="0.25">
      <c r="A42" s="246" t="s">
        <v>179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6"/>
    </row>
  </sheetData>
  <mergeCells count="17">
    <mergeCell ref="B3:B5"/>
    <mergeCell ref="A1:K1"/>
    <mergeCell ref="C3:K3"/>
    <mergeCell ref="A2:K2"/>
    <mergeCell ref="A41:K41"/>
    <mergeCell ref="F4:J4"/>
    <mergeCell ref="C4:C5"/>
    <mergeCell ref="D4:D5"/>
    <mergeCell ref="E4:E5"/>
    <mergeCell ref="K4:K5"/>
    <mergeCell ref="B6:K6"/>
    <mergeCell ref="A3:A6"/>
    <mergeCell ref="A42:K42"/>
    <mergeCell ref="A40:K40"/>
    <mergeCell ref="A7:K7"/>
    <mergeCell ref="A18:K18"/>
    <mergeCell ref="A29:K2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Inhalt</vt:lpstr>
      <vt:lpstr>Abb. E5-1</vt:lpstr>
      <vt:lpstr>Abb. E5-2</vt:lpstr>
      <vt:lpstr>Abb. E5-3</vt:lpstr>
      <vt:lpstr>Tab. E5-1web</vt:lpstr>
      <vt:lpstr>Tab. E5-2web</vt:lpstr>
      <vt:lpstr>Tab. E5-3web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2020-06-22T12:25:27Z</dcterms:modified>
</cp:coreProperties>
</file>