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BBE\_Bildungsbericht 2020\3_Öffentlichkeitsarbeit\3_Webseite\Excel-Dateien\"/>
    </mc:Choice>
  </mc:AlternateContent>
  <bookViews>
    <workbookView xWindow="0" yWindow="0" windowWidth="28800" windowHeight="11535" tabRatio="905"/>
  </bookViews>
  <sheets>
    <sheet name="Inhalt" sheetId="49" r:id="rId1"/>
    <sheet name="Abb. E2-1" sheetId="50" r:id="rId2"/>
    <sheet name="Abb. E2-2" sheetId="51" r:id="rId3"/>
    <sheet name="Abb. E2-3" sheetId="52" r:id="rId4"/>
    <sheet name="Tab. E2-1web" sheetId="24" r:id="rId5"/>
    <sheet name="Tab. E2-2web" sheetId="22" r:id="rId6"/>
    <sheet name="Tab. E2-3web" sheetId="30" r:id="rId7"/>
    <sheet name="Tab. E2-4web" sheetId="25" r:id="rId8"/>
    <sheet name="Tab. E2-5web" sheetId="18" r:id="rId9"/>
    <sheet name="Tab. E2-6web" sheetId="48" r:id="rId10"/>
    <sheet name="Tab. E2-7web" sheetId="34" r:id="rId11"/>
    <sheet name="Tab. E2-8web" sheetId="47" r:id="rId12"/>
    <sheet name="Tab. E2-9web" sheetId="38" r:id="rId13"/>
    <sheet name="Tab. E2-10web" sheetId="36" r:id="rId14"/>
    <sheet name="Tab. E2-11web" sheetId="37" r:id="rId15"/>
    <sheet name="Tab. E2-12web" sheetId="39" r:id="rId16"/>
    <sheet name="Tab. E2-13web" sheetId="40" r:id="rId17"/>
  </sheets>
  <externalReferences>
    <externalReference r:id="rId18"/>
  </externalReferences>
  <definedNames>
    <definedName name="___123Graph_C" localSheetId="8" hidden="1">#NAME?</definedName>
    <definedName name="___123Graph_C" localSheetId="9" hidden="1">#NAME?</definedName>
    <definedName name="__123Graph_A" localSheetId="8" hidden="1">#NAME?</definedName>
    <definedName name="__123Graph_A" localSheetId="9" hidden="1">#NAME?</definedName>
    <definedName name="__123Graph_A1" localSheetId="8" hidden="1">#NAME?</definedName>
    <definedName name="__123Graph_A1" localSheetId="9" hidden="1">#NAME?</definedName>
    <definedName name="__123Graph_B" localSheetId="8" hidden="1">#NAME?</definedName>
    <definedName name="__123Graph_B" localSheetId="9" hidden="1">#NAME?</definedName>
    <definedName name="__123Graph_C" localSheetId="8" hidden="1">#NAME?</definedName>
    <definedName name="__123Graph_C" localSheetId="9" hidden="1">#NAME?</definedName>
    <definedName name="__123Graph_D" localSheetId="8" hidden="1">#NAME?</definedName>
    <definedName name="__123Graph_D" localSheetId="9" hidden="1">#NAME?</definedName>
    <definedName name="__123Graph_E" localSheetId="8" hidden="1">#NAME?</definedName>
    <definedName name="__123Graph_E" localSheetId="9" hidden="1">#NAME?</definedName>
    <definedName name="__123Graph_F" localSheetId="8" hidden="1">#NAME?</definedName>
    <definedName name="__123Graph_F" localSheetId="9" hidden="1">#NAME?</definedName>
    <definedName name="__123Graph_X" localSheetId="8" hidden="1">#NAME?</definedName>
    <definedName name="__123Graph_X" localSheetId="9" hidden="1">#NAME?</definedName>
    <definedName name="__C22b7" localSheetId="4">#REF!</definedName>
    <definedName name="__C22b7" localSheetId="5">#REF!</definedName>
    <definedName name="__C22b7" localSheetId="9">#REF!</definedName>
    <definedName name="__C22b7" localSheetId="10">#REF!</definedName>
    <definedName name="__C22b7" localSheetId="11">#REF!</definedName>
    <definedName name="__C22b7">#REF!</definedName>
    <definedName name="_123" localSheetId="8" hidden="1">#NAME?</definedName>
    <definedName name="_123" localSheetId="9" hidden="1">#NAME?</definedName>
    <definedName name="_123Graph_D2" localSheetId="8" hidden="1">#NAME?</definedName>
    <definedName name="_123Graph_D2" localSheetId="9" hidden="1">#NAME?</definedName>
    <definedName name="_123Graph_X" localSheetId="4" hidden="1">[1]Daten!#REF!</definedName>
    <definedName name="_123Graph_X" localSheetId="5" hidden="1">[1]Daten!#REF!</definedName>
    <definedName name="_123Graph_X" localSheetId="8" hidden="1">#NAME?</definedName>
    <definedName name="_123Graph_X" localSheetId="9" hidden="1">#NAME?</definedName>
    <definedName name="_123Graph_X" localSheetId="10" hidden="1">[1]Daten!#REF!</definedName>
    <definedName name="_123Graph_X" localSheetId="11" hidden="1">[1]Daten!#REF!</definedName>
    <definedName name="_123Graph_X" hidden="1">[1]Daten!#REF!</definedName>
    <definedName name="_Fill" localSheetId="4" hidden="1">#REF!</definedName>
    <definedName name="_Fill" localSheetId="5"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Fill_neu" localSheetId="4" hidden="1">#REF!</definedName>
    <definedName name="_Fill_neu" localSheetId="5" hidden="1">#REF!</definedName>
    <definedName name="_Fill_neu" localSheetId="8" hidden="1">#REF!</definedName>
    <definedName name="_Fill_neu" localSheetId="9" hidden="1">#REF!</definedName>
    <definedName name="_Fill_neu" localSheetId="10" hidden="1">#REF!</definedName>
    <definedName name="_Fill_neu" localSheetId="11" hidden="1">#REF!</definedName>
    <definedName name="_Fill_neu" hidden="1">#REF!</definedName>
    <definedName name="_Fill1" localSheetId="4" hidden="1">#REF!</definedName>
    <definedName name="_Fill1" localSheetId="5" hidden="1">#REF!</definedName>
    <definedName name="_Fill1" localSheetId="8" hidden="1">#REF!</definedName>
    <definedName name="_Fill1" localSheetId="9" hidden="1">#REF!</definedName>
    <definedName name="_Fill1" localSheetId="10" hidden="1">#REF!</definedName>
    <definedName name="_Fill1" localSheetId="11" hidden="1">#REF!</definedName>
    <definedName name="_Fill1" hidden="1">#REF!</definedName>
    <definedName name="_mn1" localSheetId="4">#REF!</definedName>
    <definedName name="_mn1" localSheetId="5">#REF!</definedName>
    <definedName name="_mn1" localSheetId="9">#REF!</definedName>
    <definedName name="_mn1" localSheetId="10">#REF!</definedName>
    <definedName name="_mn1" localSheetId="11">#REF!</definedName>
    <definedName name="_mn1">#REF!</definedName>
    <definedName name="_volkerb" localSheetId="8" hidden="1">#NAME?</definedName>
    <definedName name="_volkerb" localSheetId="9" hidden="1">#NAME?</definedName>
    <definedName name="aber" localSheetId="8" hidden="1">#NAME?</definedName>
    <definedName name="aber" localSheetId="9" hidden="1">#NAME?</definedName>
    <definedName name="Abschluss" localSheetId="4">#REF!</definedName>
    <definedName name="Abschluss" localSheetId="5">#REF!</definedName>
    <definedName name="Abschluss" localSheetId="9">#REF!</definedName>
    <definedName name="Abschluss" localSheetId="10">#REF!</definedName>
    <definedName name="Abschluss" localSheetId="11">#REF!</definedName>
    <definedName name="Abschluss">#REF!</definedName>
    <definedName name="Abschlussart" localSheetId="4">#REF!</definedName>
    <definedName name="Abschlussart" localSheetId="5">#REF!</definedName>
    <definedName name="Abschlussart" localSheetId="9">#REF!</definedName>
    <definedName name="Abschlussart" localSheetId="10">#REF!</definedName>
    <definedName name="Abschlussart" localSheetId="11">#REF!</definedName>
    <definedName name="Abschlussart">#REF!</definedName>
    <definedName name="ac161ac161" localSheetId="4">#REF!</definedName>
    <definedName name="ac161ac161" localSheetId="5">#REF!</definedName>
    <definedName name="ac161ac161" localSheetId="9">#REF!</definedName>
    <definedName name="ac161ac161" localSheetId="10">#REF!</definedName>
    <definedName name="ac161ac161" localSheetId="11">#REF!</definedName>
    <definedName name="ac161ac161">#REF!</definedName>
    <definedName name="Alter" localSheetId="4">#REF!</definedName>
    <definedName name="Alter" localSheetId="5">#REF!</definedName>
    <definedName name="Alter" localSheetId="9">#REF!</definedName>
    <definedName name="Alter" localSheetId="10">#REF!</definedName>
    <definedName name="Alter" localSheetId="11">#REF!</definedName>
    <definedName name="Alter">#REF!</definedName>
    <definedName name="b" localSheetId="8" hidden="1">#NAME?</definedName>
    <definedName name="b" localSheetId="9" hidden="1">#NAME?</definedName>
    <definedName name="BaMa_Key" localSheetId="4">#REF!</definedName>
    <definedName name="BaMa_Key" localSheetId="5">#REF!</definedName>
    <definedName name="BaMa_Key" localSheetId="9">#REF!</definedName>
    <definedName name="BaMa_Key" localSheetId="10">#REF!</definedName>
    <definedName name="BaMa_Key" localSheetId="11">#REF!</definedName>
    <definedName name="BaMa_Key">#REF!</definedName>
    <definedName name="bc" localSheetId="4">#REF!</definedName>
    <definedName name="bc" localSheetId="5">#REF!</definedName>
    <definedName name="bc" localSheetId="9">#REF!</definedName>
    <definedName name="bc" localSheetId="10">#REF!</definedName>
    <definedName name="bc" localSheetId="11">#REF!</definedName>
    <definedName name="bc">#REF!</definedName>
    <definedName name="BFS_Insg" localSheetId="4">#REF!</definedName>
    <definedName name="BFS_Insg" localSheetId="5">#REF!</definedName>
    <definedName name="BFS_Insg" localSheetId="9">#REF!</definedName>
    <definedName name="BFS_Insg" localSheetId="10">#REF!</definedName>
    <definedName name="BFS_Insg" localSheetId="11">#REF!</definedName>
    <definedName name="BFS_Insg">#REF!</definedName>
    <definedName name="BFS_Schlüssel" localSheetId="4">#REF!</definedName>
    <definedName name="BFS_Schlüssel" localSheetId="5">#REF!</definedName>
    <definedName name="BFS_Schlüssel" localSheetId="9">#REF!</definedName>
    <definedName name="BFS_Schlüssel" localSheetId="10">#REF!</definedName>
    <definedName name="BFS_Schlüssel" localSheetId="11">#REF!</definedName>
    <definedName name="BFS_Schlüssel">#REF!</definedName>
    <definedName name="BFS_Weibl" localSheetId="4">#REF!</definedName>
    <definedName name="BFS_Weibl" localSheetId="5">#REF!</definedName>
    <definedName name="BFS_Weibl" localSheetId="9">#REF!</definedName>
    <definedName name="BFS_Weibl" localSheetId="10">#REF!</definedName>
    <definedName name="BFS_Weibl" localSheetId="11">#REF!</definedName>
    <definedName name="BFS_Weibl">#REF!</definedName>
    <definedName name="BGJ_Daten_Insg" localSheetId="4">#REF!</definedName>
    <definedName name="BGJ_Daten_Insg" localSheetId="5">#REF!</definedName>
    <definedName name="BGJ_Daten_Insg" localSheetId="9">#REF!</definedName>
    <definedName name="BGJ_Daten_Insg" localSheetId="10">#REF!</definedName>
    <definedName name="BGJ_Daten_Insg" localSheetId="11">#REF!</definedName>
    <definedName name="BGJ_Daten_Insg">#REF!</definedName>
    <definedName name="BGJ_Daten_Weibl" localSheetId="4">#REF!</definedName>
    <definedName name="BGJ_Daten_Weibl" localSheetId="5">#REF!</definedName>
    <definedName name="BGJ_Daten_Weibl" localSheetId="9">#REF!</definedName>
    <definedName name="BGJ_Daten_Weibl" localSheetId="10">#REF!</definedName>
    <definedName name="BGJ_Daten_Weibl" localSheetId="11">#REF!</definedName>
    <definedName name="BGJ_Daten_Weibl">#REF!</definedName>
    <definedName name="BGJ_Schlüssel" localSheetId="4">#REF!</definedName>
    <definedName name="BGJ_Schlüssel" localSheetId="5">#REF!</definedName>
    <definedName name="BGJ_Schlüssel" localSheetId="9">#REF!</definedName>
    <definedName name="BGJ_Schlüssel" localSheetId="10">#REF!</definedName>
    <definedName name="BGJ_Schlüssel" localSheetId="11">#REF!</definedName>
    <definedName name="BGJ_Schlüssel">#REF!</definedName>
    <definedName name="BS_Insg" localSheetId="4">#REF!</definedName>
    <definedName name="BS_Insg" localSheetId="5">#REF!</definedName>
    <definedName name="BS_Insg" localSheetId="9">#REF!</definedName>
    <definedName name="BS_Insg" localSheetId="10">#REF!</definedName>
    <definedName name="BS_Insg" localSheetId="11">#REF!</definedName>
    <definedName name="BS_Insg">#REF!</definedName>
    <definedName name="BS_Schlüssel" localSheetId="4">#REF!</definedName>
    <definedName name="BS_Schlüssel" localSheetId="5">#REF!</definedName>
    <definedName name="BS_Schlüssel" localSheetId="9">#REF!</definedName>
    <definedName name="BS_Schlüssel" localSheetId="10">#REF!</definedName>
    <definedName name="BS_Schlüssel" localSheetId="11">#REF!</definedName>
    <definedName name="BS_Schlüssel">#REF!</definedName>
    <definedName name="BS_Weibl" localSheetId="4">#REF!</definedName>
    <definedName name="BS_Weibl" localSheetId="5">#REF!</definedName>
    <definedName name="BS_Weibl" localSheetId="9">#REF!</definedName>
    <definedName name="BS_Weibl" localSheetId="10">#REF!</definedName>
    <definedName name="BS_Weibl" localSheetId="11">#REF!</definedName>
    <definedName name="BS_Weibl">#REF!</definedName>
    <definedName name="data" localSheetId="8">#NAME?</definedName>
    <definedName name="data" localSheetId="9">#NAME?</definedName>
    <definedName name="DOKPROT" localSheetId="4">#REF!</definedName>
    <definedName name="DOKPROT" localSheetId="5">#REF!</definedName>
    <definedName name="DOKPROT" localSheetId="9">#REF!</definedName>
    <definedName name="DOKPROT" localSheetId="10">#REF!</definedName>
    <definedName name="DOKPROT" localSheetId="11">#REF!</definedName>
    <definedName name="DOKPROT">#REF!</definedName>
    <definedName name="dregef" localSheetId="8" hidden="1">#NAME?</definedName>
    <definedName name="dregef" localSheetId="9" hidden="1">#NAME?</definedName>
    <definedName name="drei_jährige_FS_Insg" localSheetId="4">#REF!</definedName>
    <definedName name="drei_jährige_FS_Insg" localSheetId="5">#REF!</definedName>
    <definedName name="drei_jährige_FS_Insg" localSheetId="9">#REF!</definedName>
    <definedName name="drei_jährige_FS_Insg" localSheetId="10">#REF!</definedName>
    <definedName name="drei_jährige_FS_Insg" localSheetId="11">#REF!</definedName>
    <definedName name="drei_jährige_FS_Insg">#REF!</definedName>
    <definedName name="drei_jährige_FS_Schlüssel" localSheetId="4">#REF!</definedName>
    <definedName name="drei_jährige_FS_Schlüssel" localSheetId="5">#REF!</definedName>
    <definedName name="drei_jährige_FS_Schlüssel" localSheetId="9">#REF!</definedName>
    <definedName name="drei_jährige_FS_Schlüssel" localSheetId="10">#REF!</definedName>
    <definedName name="drei_jährige_FS_Schlüssel" localSheetId="11">#REF!</definedName>
    <definedName name="drei_jährige_FS_Schlüssel">#REF!</definedName>
    <definedName name="drei_jährige_FS_Weibl" localSheetId="4">#REF!</definedName>
    <definedName name="drei_jährige_FS_Weibl" localSheetId="5">#REF!</definedName>
    <definedName name="drei_jährige_FS_Weibl" localSheetId="9">#REF!</definedName>
    <definedName name="drei_jährige_FS_Weibl" localSheetId="10">#REF!</definedName>
    <definedName name="drei_jährige_FS_Weibl" localSheetId="11">#REF!</definedName>
    <definedName name="drei_jährige_FS_Weibl">#REF!</definedName>
    <definedName name="DRUAU01" localSheetId="4">#REF!</definedName>
    <definedName name="DRUAU01" localSheetId="5">#REF!</definedName>
    <definedName name="DRUAU01" localSheetId="9">#REF!</definedName>
    <definedName name="DRUAU01" localSheetId="10">#REF!</definedName>
    <definedName name="DRUAU01" localSheetId="11">#REF!</definedName>
    <definedName name="DRUAU01">#REF!</definedName>
    <definedName name="DRUAU02" localSheetId="4">#REF!</definedName>
    <definedName name="DRUAU02" localSheetId="5">#REF!</definedName>
    <definedName name="DRUAU02" localSheetId="9">#REF!</definedName>
    <definedName name="DRUAU02" localSheetId="10">#REF!</definedName>
    <definedName name="DRUAU02" localSheetId="11">#REF!</definedName>
    <definedName name="DRUAU02">#REF!</definedName>
    <definedName name="DRUAU03" localSheetId="4">#REF!</definedName>
    <definedName name="DRUAU03" localSheetId="5">#REF!</definedName>
    <definedName name="DRUAU03" localSheetId="9">#REF!</definedName>
    <definedName name="DRUAU03" localSheetId="10">#REF!</definedName>
    <definedName name="DRUAU03" localSheetId="11">#REF!</definedName>
    <definedName name="DRUAU03">#REF!</definedName>
    <definedName name="DRUAU04" localSheetId="4">#REF!</definedName>
    <definedName name="DRUAU04" localSheetId="5">#REF!</definedName>
    <definedName name="DRUAU04" localSheetId="9">#REF!</definedName>
    <definedName name="DRUAU04" localSheetId="10">#REF!</definedName>
    <definedName name="DRUAU04" localSheetId="11">#REF!</definedName>
    <definedName name="DRUAU04">#REF!</definedName>
    <definedName name="DRUAU04A" localSheetId="4">#REF!</definedName>
    <definedName name="DRUAU04A" localSheetId="5">#REF!</definedName>
    <definedName name="DRUAU04A" localSheetId="9">#REF!</definedName>
    <definedName name="DRUAU04A" localSheetId="10">#REF!</definedName>
    <definedName name="DRUAU04A" localSheetId="11">#REF!</definedName>
    <definedName name="DRUAU04A">#REF!</definedName>
    <definedName name="DRUAU05" localSheetId="4">#REF!</definedName>
    <definedName name="DRUAU05" localSheetId="5">#REF!</definedName>
    <definedName name="DRUAU05" localSheetId="9">#REF!</definedName>
    <definedName name="DRUAU05" localSheetId="10">#REF!</definedName>
    <definedName name="DRUAU05" localSheetId="11">#REF!</definedName>
    <definedName name="DRUAU05">#REF!</definedName>
    <definedName name="DRUAU06" localSheetId="4">#REF!</definedName>
    <definedName name="DRUAU06" localSheetId="5">#REF!</definedName>
    <definedName name="DRUAU06" localSheetId="9">#REF!</definedName>
    <definedName name="DRUAU06" localSheetId="10">#REF!</definedName>
    <definedName name="DRUAU06" localSheetId="11">#REF!</definedName>
    <definedName name="DRUAU06">#REF!</definedName>
    <definedName name="DRUAU06A" localSheetId="4">#REF!</definedName>
    <definedName name="DRUAU06A" localSheetId="5">#REF!</definedName>
    <definedName name="DRUAU06A" localSheetId="9">#REF!</definedName>
    <definedName name="DRUAU06A" localSheetId="10">#REF!</definedName>
    <definedName name="DRUAU06A" localSheetId="11">#REF!</definedName>
    <definedName name="DRUAU06A">#REF!</definedName>
    <definedName name="DRUCK01" localSheetId="4">#REF!</definedName>
    <definedName name="DRUCK01" localSheetId="5">#REF!</definedName>
    <definedName name="DRUCK01" localSheetId="9">#REF!</definedName>
    <definedName name="DRUCK01" localSheetId="10">#REF!</definedName>
    <definedName name="DRUCK01" localSheetId="11">#REF!</definedName>
    <definedName name="DRUCK01">#REF!</definedName>
    <definedName name="DRUCK02" localSheetId="4">#REF!</definedName>
    <definedName name="DRUCK02" localSheetId="5">#REF!</definedName>
    <definedName name="DRUCK02" localSheetId="9">#REF!</definedName>
    <definedName name="DRUCK02" localSheetId="10">#REF!</definedName>
    <definedName name="DRUCK02" localSheetId="11">#REF!</definedName>
    <definedName name="DRUCK02">#REF!</definedName>
    <definedName name="DRUCK03" localSheetId="4">#REF!</definedName>
    <definedName name="DRUCK03" localSheetId="5">#REF!</definedName>
    <definedName name="DRUCK03" localSheetId="9">#REF!</definedName>
    <definedName name="DRUCK03" localSheetId="10">#REF!</definedName>
    <definedName name="DRUCK03" localSheetId="11">#REF!</definedName>
    <definedName name="DRUCK03">#REF!</definedName>
    <definedName name="DRUCK04" localSheetId="4">#REF!</definedName>
    <definedName name="DRUCK04" localSheetId="5">#REF!</definedName>
    <definedName name="DRUCK04" localSheetId="9">#REF!</definedName>
    <definedName name="DRUCK04" localSheetId="10">#REF!</definedName>
    <definedName name="DRUCK04" localSheetId="11">#REF!</definedName>
    <definedName name="DRUCK04">#REF!</definedName>
    <definedName name="DRUCK05" localSheetId="4">#REF!</definedName>
    <definedName name="DRUCK05" localSheetId="5">#REF!</definedName>
    <definedName name="DRUCK05" localSheetId="9">#REF!</definedName>
    <definedName name="DRUCK05" localSheetId="10">#REF!</definedName>
    <definedName name="DRUCK05" localSheetId="11">#REF!</definedName>
    <definedName name="DRUCK05">#REF!</definedName>
    <definedName name="DRUCK06" localSheetId="4">#REF!</definedName>
    <definedName name="DRUCK06" localSheetId="5">#REF!</definedName>
    <definedName name="DRUCK06" localSheetId="9">#REF!</definedName>
    <definedName name="DRUCK06" localSheetId="10">#REF!</definedName>
    <definedName name="DRUCK06" localSheetId="11">#REF!</definedName>
    <definedName name="DRUCK06">#REF!</definedName>
    <definedName name="DRUCK07" localSheetId="4">#REF!</definedName>
    <definedName name="DRUCK07" localSheetId="5">#REF!</definedName>
    <definedName name="DRUCK07" localSheetId="9">#REF!</definedName>
    <definedName name="DRUCK07" localSheetId="10">#REF!</definedName>
    <definedName name="DRUCK07" localSheetId="11">#REF!</definedName>
    <definedName name="DRUCK07">#REF!</definedName>
    <definedName name="DRUCK08" localSheetId="4">#REF!</definedName>
    <definedName name="DRUCK08" localSheetId="5">#REF!</definedName>
    <definedName name="DRUCK08" localSheetId="9">#REF!</definedName>
    <definedName name="DRUCK08" localSheetId="10">#REF!</definedName>
    <definedName name="DRUCK08" localSheetId="11">#REF!</definedName>
    <definedName name="DRUCK08">#REF!</definedName>
    <definedName name="DRUCK09" localSheetId="4">#REF!</definedName>
    <definedName name="DRUCK09" localSheetId="5">#REF!</definedName>
    <definedName name="DRUCK09" localSheetId="9">#REF!</definedName>
    <definedName name="DRUCK09" localSheetId="10">#REF!</definedName>
    <definedName name="DRUCK09" localSheetId="11">#REF!</definedName>
    <definedName name="DRUCK09">#REF!</definedName>
    <definedName name="DRUCK10" localSheetId="4">#REF!</definedName>
    <definedName name="DRUCK10" localSheetId="5">#REF!</definedName>
    <definedName name="DRUCK10" localSheetId="9">#REF!</definedName>
    <definedName name="DRUCK10" localSheetId="10">#REF!</definedName>
    <definedName name="DRUCK10" localSheetId="11">#REF!</definedName>
    <definedName name="DRUCK10">#REF!</definedName>
    <definedName name="DRUCK11" localSheetId="4">#REF!</definedName>
    <definedName name="DRUCK11" localSheetId="5">#REF!</definedName>
    <definedName name="DRUCK11" localSheetId="9">#REF!</definedName>
    <definedName name="DRUCK11" localSheetId="10">#REF!</definedName>
    <definedName name="DRUCK11" localSheetId="11">#REF!</definedName>
    <definedName name="DRUCK11">#REF!</definedName>
    <definedName name="DRUCK11A" localSheetId="4">#REF!</definedName>
    <definedName name="DRUCK11A" localSheetId="5">#REF!</definedName>
    <definedName name="DRUCK11A" localSheetId="9">#REF!</definedName>
    <definedName name="DRUCK11A" localSheetId="10">#REF!</definedName>
    <definedName name="DRUCK11A" localSheetId="11">#REF!</definedName>
    <definedName name="DRUCK11A">#REF!</definedName>
    <definedName name="DRUCK11B" localSheetId="4">#REF!</definedName>
    <definedName name="DRUCK11B" localSheetId="5">#REF!</definedName>
    <definedName name="DRUCK11B" localSheetId="9">#REF!</definedName>
    <definedName name="DRUCK11B" localSheetId="10">#REF!</definedName>
    <definedName name="DRUCK11B" localSheetId="11">#REF!</definedName>
    <definedName name="DRUCK11B">#REF!</definedName>
    <definedName name="DRUCK12" localSheetId="4">#REF!</definedName>
    <definedName name="DRUCK12" localSheetId="5">#REF!</definedName>
    <definedName name="DRUCK12" localSheetId="9">#REF!</definedName>
    <definedName name="DRUCK12" localSheetId="10">#REF!</definedName>
    <definedName name="DRUCK12" localSheetId="11">#REF!</definedName>
    <definedName name="DRUCK12">#REF!</definedName>
    <definedName name="DRUCK13" localSheetId="4">#REF!</definedName>
    <definedName name="DRUCK13" localSheetId="5">#REF!</definedName>
    <definedName name="DRUCK13" localSheetId="9">#REF!</definedName>
    <definedName name="DRUCK13" localSheetId="10">#REF!</definedName>
    <definedName name="DRUCK13" localSheetId="11">#REF!</definedName>
    <definedName name="DRUCK13">#REF!</definedName>
    <definedName name="DRUCK14" localSheetId="4">#REF!</definedName>
    <definedName name="DRUCK14" localSheetId="5">#REF!</definedName>
    <definedName name="DRUCK14" localSheetId="9">#REF!</definedName>
    <definedName name="DRUCK14" localSheetId="10">#REF!</definedName>
    <definedName name="DRUCK14" localSheetId="11">#REF!</definedName>
    <definedName name="DRUCK14">#REF!</definedName>
    <definedName name="DRUCK15" localSheetId="4">#REF!</definedName>
    <definedName name="DRUCK15" localSheetId="5">#REF!</definedName>
    <definedName name="DRUCK15" localSheetId="9">#REF!</definedName>
    <definedName name="DRUCK15" localSheetId="10">#REF!</definedName>
    <definedName name="DRUCK15" localSheetId="11">#REF!</definedName>
    <definedName name="DRUCK15">#REF!</definedName>
    <definedName name="DRUCK16" localSheetId="4">#REF!</definedName>
    <definedName name="DRUCK16" localSheetId="5">#REF!</definedName>
    <definedName name="DRUCK16" localSheetId="9">#REF!</definedName>
    <definedName name="DRUCK16" localSheetId="10">#REF!</definedName>
    <definedName name="DRUCK16" localSheetId="11">#REF!</definedName>
    <definedName name="DRUCK16">#REF!</definedName>
    <definedName name="DRUCK17" localSheetId="4">#REF!</definedName>
    <definedName name="DRUCK17" localSheetId="5">#REF!</definedName>
    <definedName name="DRUCK17" localSheetId="9">#REF!</definedName>
    <definedName name="DRUCK17" localSheetId="10">#REF!</definedName>
    <definedName name="DRUCK17" localSheetId="11">#REF!</definedName>
    <definedName name="DRUCK17">#REF!</definedName>
    <definedName name="DRUCK18" localSheetId="4">#REF!</definedName>
    <definedName name="DRUCK18" localSheetId="5">#REF!</definedName>
    <definedName name="DRUCK18" localSheetId="9">#REF!</definedName>
    <definedName name="DRUCK18" localSheetId="10">#REF!</definedName>
    <definedName name="DRUCK18" localSheetId="11">#REF!</definedName>
    <definedName name="DRUCK18">#REF!</definedName>
    <definedName name="DRUCK19" localSheetId="4">#REF!</definedName>
    <definedName name="DRUCK19" localSheetId="5">#REF!</definedName>
    <definedName name="DRUCK19" localSheetId="9">#REF!</definedName>
    <definedName name="DRUCK19" localSheetId="10">#REF!</definedName>
    <definedName name="DRUCK19" localSheetId="11">#REF!</definedName>
    <definedName name="DRUCK19">#REF!</definedName>
    <definedName name="DRUCK1A" localSheetId="4">#REF!</definedName>
    <definedName name="DRUCK1A" localSheetId="5">#REF!</definedName>
    <definedName name="DRUCK1A" localSheetId="9">#REF!</definedName>
    <definedName name="DRUCK1A" localSheetId="10">#REF!</definedName>
    <definedName name="DRUCK1A" localSheetId="11">#REF!</definedName>
    <definedName name="DRUCK1A">#REF!</definedName>
    <definedName name="DRUCK1B" localSheetId="4">#REF!</definedName>
    <definedName name="DRUCK1B" localSheetId="5">#REF!</definedName>
    <definedName name="DRUCK1B" localSheetId="9">#REF!</definedName>
    <definedName name="DRUCK1B" localSheetId="10">#REF!</definedName>
    <definedName name="DRUCK1B" localSheetId="11">#REF!</definedName>
    <definedName name="DRUCK1B">#REF!</definedName>
    <definedName name="DRUCK20" localSheetId="4">#REF!</definedName>
    <definedName name="DRUCK20" localSheetId="5">#REF!</definedName>
    <definedName name="DRUCK20" localSheetId="9">#REF!</definedName>
    <definedName name="DRUCK20" localSheetId="10">#REF!</definedName>
    <definedName name="DRUCK20" localSheetId="11">#REF!</definedName>
    <definedName name="DRUCK20">#REF!</definedName>
    <definedName name="DRUCK21" localSheetId="4">#REF!</definedName>
    <definedName name="DRUCK21" localSheetId="5">#REF!</definedName>
    <definedName name="DRUCK21" localSheetId="9">#REF!</definedName>
    <definedName name="DRUCK21" localSheetId="10">#REF!</definedName>
    <definedName name="DRUCK21" localSheetId="11">#REF!</definedName>
    <definedName name="DRUCK21">#REF!</definedName>
    <definedName name="DRUCK22" localSheetId="4">#REF!</definedName>
    <definedName name="DRUCK22" localSheetId="5">#REF!</definedName>
    <definedName name="DRUCK22" localSheetId="9">#REF!</definedName>
    <definedName name="DRUCK22" localSheetId="10">#REF!</definedName>
    <definedName name="DRUCK22" localSheetId="11">#REF!</definedName>
    <definedName name="DRUCK22">#REF!</definedName>
    <definedName name="DRUCK23" localSheetId="4">#REF!</definedName>
    <definedName name="DRUCK23" localSheetId="5">#REF!</definedName>
    <definedName name="DRUCK23" localSheetId="9">#REF!</definedName>
    <definedName name="DRUCK23" localSheetId="10">#REF!</definedName>
    <definedName name="DRUCK23" localSheetId="11">#REF!</definedName>
    <definedName name="DRUCK23">#REF!</definedName>
    <definedName name="DRUCK24" localSheetId="4">#REF!</definedName>
    <definedName name="DRUCK24" localSheetId="5">#REF!</definedName>
    <definedName name="DRUCK24" localSheetId="9">#REF!</definedName>
    <definedName name="DRUCK24" localSheetId="10">#REF!</definedName>
    <definedName name="DRUCK24" localSheetId="11">#REF!</definedName>
    <definedName name="DRUCK24">#REF!</definedName>
    <definedName name="DRUCK25" localSheetId="4">#REF!</definedName>
    <definedName name="DRUCK25" localSheetId="5">#REF!</definedName>
    <definedName name="DRUCK25" localSheetId="9">#REF!</definedName>
    <definedName name="DRUCK25" localSheetId="10">#REF!</definedName>
    <definedName name="DRUCK25" localSheetId="11">#REF!</definedName>
    <definedName name="DRUCK25">#REF!</definedName>
    <definedName name="DRUCK26" localSheetId="4">#REF!</definedName>
    <definedName name="DRUCK26" localSheetId="5">#REF!</definedName>
    <definedName name="DRUCK26" localSheetId="9">#REF!</definedName>
    <definedName name="DRUCK26" localSheetId="10">#REF!</definedName>
    <definedName name="DRUCK26" localSheetId="11">#REF!</definedName>
    <definedName name="DRUCK26">#REF!</definedName>
    <definedName name="DRUCK27" localSheetId="4">#REF!</definedName>
    <definedName name="DRUCK27" localSheetId="5">#REF!</definedName>
    <definedName name="DRUCK27" localSheetId="9">#REF!</definedName>
    <definedName name="DRUCK27" localSheetId="10">#REF!</definedName>
    <definedName name="DRUCK27" localSheetId="11">#REF!</definedName>
    <definedName name="DRUCK27">#REF!</definedName>
    <definedName name="DRUCK28" localSheetId="4">#REF!</definedName>
    <definedName name="DRUCK28" localSheetId="5">#REF!</definedName>
    <definedName name="DRUCK28" localSheetId="9">#REF!</definedName>
    <definedName name="DRUCK28" localSheetId="10">#REF!</definedName>
    <definedName name="DRUCK28" localSheetId="11">#REF!</definedName>
    <definedName name="DRUCK28">#REF!</definedName>
    <definedName name="DRUCK29" localSheetId="4">#REF!</definedName>
    <definedName name="DRUCK29" localSheetId="5">#REF!</definedName>
    <definedName name="DRUCK29" localSheetId="9">#REF!</definedName>
    <definedName name="DRUCK29" localSheetId="10">#REF!</definedName>
    <definedName name="DRUCK29" localSheetId="11">#REF!</definedName>
    <definedName name="DRUCK29">#REF!</definedName>
    <definedName name="DRUCK30" localSheetId="4">#REF!</definedName>
    <definedName name="DRUCK30" localSheetId="5">#REF!</definedName>
    <definedName name="DRUCK30" localSheetId="9">#REF!</definedName>
    <definedName name="DRUCK30" localSheetId="10">#REF!</definedName>
    <definedName name="DRUCK30" localSheetId="11">#REF!</definedName>
    <definedName name="DRUCK30">#REF!</definedName>
    <definedName name="DRUCK31" localSheetId="4">#REF!</definedName>
    <definedName name="DRUCK31" localSheetId="5">#REF!</definedName>
    <definedName name="DRUCK31" localSheetId="9">#REF!</definedName>
    <definedName name="DRUCK31" localSheetId="10">#REF!</definedName>
    <definedName name="DRUCK31" localSheetId="11">#REF!</definedName>
    <definedName name="DRUCK31">#REF!</definedName>
    <definedName name="DRUCK32" localSheetId="4">#REF!</definedName>
    <definedName name="DRUCK32" localSheetId="5">#REF!</definedName>
    <definedName name="DRUCK32" localSheetId="9">#REF!</definedName>
    <definedName name="DRUCK32" localSheetId="10">#REF!</definedName>
    <definedName name="DRUCK32" localSheetId="11">#REF!</definedName>
    <definedName name="DRUCK32">#REF!</definedName>
    <definedName name="DRUCK33" localSheetId="4">#REF!</definedName>
    <definedName name="DRUCK33" localSheetId="5">#REF!</definedName>
    <definedName name="DRUCK33" localSheetId="9">#REF!</definedName>
    <definedName name="DRUCK33" localSheetId="10">#REF!</definedName>
    <definedName name="DRUCK33" localSheetId="11">#REF!</definedName>
    <definedName name="DRUCK33">#REF!</definedName>
    <definedName name="DRUCK34" localSheetId="4">#REF!</definedName>
    <definedName name="DRUCK34" localSheetId="5">#REF!</definedName>
    <definedName name="DRUCK34" localSheetId="9">#REF!</definedName>
    <definedName name="DRUCK34" localSheetId="10">#REF!</definedName>
    <definedName name="DRUCK34" localSheetId="11">#REF!</definedName>
    <definedName name="DRUCK34">#REF!</definedName>
    <definedName name="DRUCK35" localSheetId="4">#REF!</definedName>
    <definedName name="DRUCK35" localSheetId="5">#REF!</definedName>
    <definedName name="DRUCK35" localSheetId="9">#REF!</definedName>
    <definedName name="DRUCK35" localSheetId="10">#REF!</definedName>
    <definedName name="DRUCK35" localSheetId="11">#REF!</definedName>
    <definedName name="DRUCK35">#REF!</definedName>
    <definedName name="DRUCK36" localSheetId="4">#REF!</definedName>
    <definedName name="DRUCK36" localSheetId="5">#REF!</definedName>
    <definedName name="DRUCK36" localSheetId="9">#REF!</definedName>
    <definedName name="DRUCK36" localSheetId="10">#REF!</definedName>
    <definedName name="DRUCK36" localSheetId="11">#REF!</definedName>
    <definedName name="DRUCK36">#REF!</definedName>
    <definedName name="DRUCK37" localSheetId="4">#REF!</definedName>
    <definedName name="DRUCK37" localSheetId="5">#REF!</definedName>
    <definedName name="DRUCK37" localSheetId="9">#REF!</definedName>
    <definedName name="DRUCK37" localSheetId="10">#REF!</definedName>
    <definedName name="DRUCK37" localSheetId="11">#REF!</definedName>
    <definedName name="DRUCK37">#REF!</definedName>
    <definedName name="DRUCK38" localSheetId="4">#REF!</definedName>
    <definedName name="DRUCK38" localSheetId="5">#REF!</definedName>
    <definedName name="DRUCK38" localSheetId="9">#REF!</definedName>
    <definedName name="DRUCK38" localSheetId="10">#REF!</definedName>
    <definedName name="DRUCK38" localSheetId="11">#REF!</definedName>
    <definedName name="DRUCK38">#REF!</definedName>
    <definedName name="DRUCK39" localSheetId="4">#REF!</definedName>
    <definedName name="DRUCK39" localSheetId="5">#REF!</definedName>
    <definedName name="DRUCK39" localSheetId="9">#REF!</definedName>
    <definedName name="DRUCK39" localSheetId="10">#REF!</definedName>
    <definedName name="DRUCK39" localSheetId="11">#REF!</definedName>
    <definedName name="DRUCK39">#REF!</definedName>
    <definedName name="DRUCK40" localSheetId="4">#REF!</definedName>
    <definedName name="DRUCK40" localSheetId="5">#REF!</definedName>
    <definedName name="DRUCK40" localSheetId="9">#REF!</definedName>
    <definedName name="DRUCK40" localSheetId="10">#REF!</definedName>
    <definedName name="DRUCK40" localSheetId="11">#REF!</definedName>
    <definedName name="DRUCK40">#REF!</definedName>
    <definedName name="DRUCK41" localSheetId="4">#REF!</definedName>
    <definedName name="DRUCK41" localSheetId="5">#REF!</definedName>
    <definedName name="DRUCK41" localSheetId="9">#REF!</definedName>
    <definedName name="DRUCK41" localSheetId="10">#REF!</definedName>
    <definedName name="DRUCK41" localSheetId="11">#REF!</definedName>
    <definedName name="DRUCK41">#REF!</definedName>
    <definedName name="DRUCK42" localSheetId="4">#REF!</definedName>
    <definedName name="DRUCK42" localSheetId="5">#REF!</definedName>
    <definedName name="DRUCK42" localSheetId="9">#REF!</definedName>
    <definedName name="DRUCK42" localSheetId="10">#REF!</definedName>
    <definedName name="DRUCK42" localSheetId="11">#REF!</definedName>
    <definedName name="DRUCK42">#REF!</definedName>
    <definedName name="DRUCK43" localSheetId="4">#REF!</definedName>
    <definedName name="DRUCK43" localSheetId="5">#REF!</definedName>
    <definedName name="DRUCK43" localSheetId="9">#REF!</definedName>
    <definedName name="DRUCK43" localSheetId="10">#REF!</definedName>
    <definedName name="DRUCK43" localSheetId="11">#REF!</definedName>
    <definedName name="DRUCK43">#REF!</definedName>
    <definedName name="DRUCK44" localSheetId="4">#REF!</definedName>
    <definedName name="DRUCK44" localSheetId="5">#REF!</definedName>
    <definedName name="DRUCK44" localSheetId="9">#REF!</definedName>
    <definedName name="DRUCK44" localSheetId="10">#REF!</definedName>
    <definedName name="DRUCK44" localSheetId="11">#REF!</definedName>
    <definedName name="DRUCK44">#REF!</definedName>
    <definedName name="DRUCK45" localSheetId="4">#REF!</definedName>
    <definedName name="DRUCK45" localSheetId="5">#REF!</definedName>
    <definedName name="DRUCK45" localSheetId="9">#REF!</definedName>
    <definedName name="DRUCK45" localSheetId="10">#REF!</definedName>
    <definedName name="DRUCK45" localSheetId="11">#REF!</definedName>
    <definedName name="DRUCK45">#REF!</definedName>
    <definedName name="DRUCK46" localSheetId="4">#REF!</definedName>
    <definedName name="DRUCK46" localSheetId="5">#REF!</definedName>
    <definedName name="DRUCK46" localSheetId="9">#REF!</definedName>
    <definedName name="DRUCK46" localSheetId="10">#REF!</definedName>
    <definedName name="DRUCK46" localSheetId="11">#REF!</definedName>
    <definedName name="DRUCK46">#REF!</definedName>
    <definedName name="DRUCK47" localSheetId="4">#REF!</definedName>
    <definedName name="DRUCK47" localSheetId="5">#REF!</definedName>
    <definedName name="DRUCK47" localSheetId="9">#REF!</definedName>
    <definedName name="DRUCK47" localSheetId="10">#REF!</definedName>
    <definedName name="DRUCK47" localSheetId="11">#REF!</definedName>
    <definedName name="DRUCK47">#REF!</definedName>
    <definedName name="DRUCK48" localSheetId="4">#REF!</definedName>
    <definedName name="DRUCK48" localSheetId="5">#REF!</definedName>
    <definedName name="DRUCK48" localSheetId="9">#REF!</definedName>
    <definedName name="DRUCK48" localSheetId="10">#REF!</definedName>
    <definedName name="DRUCK48" localSheetId="11">#REF!</definedName>
    <definedName name="DRUCK48">#REF!</definedName>
    <definedName name="DRUCK49" localSheetId="4">#REF!</definedName>
    <definedName name="DRUCK49" localSheetId="5">#REF!</definedName>
    <definedName name="DRUCK49" localSheetId="9">#REF!</definedName>
    <definedName name="DRUCK49" localSheetId="10">#REF!</definedName>
    <definedName name="DRUCK49" localSheetId="11">#REF!</definedName>
    <definedName name="DRUCK49">#REF!</definedName>
    <definedName name="DRUCK50" localSheetId="4">#REF!</definedName>
    <definedName name="DRUCK50" localSheetId="5">#REF!</definedName>
    <definedName name="DRUCK50" localSheetId="9">#REF!</definedName>
    <definedName name="DRUCK50" localSheetId="10">#REF!</definedName>
    <definedName name="DRUCK50" localSheetId="11">#REF!</definedName>
    <definedName name="DRUCK50">#REF!</definedName>
    <definedName name="DRUCK51" localSheetId="4">#REF!</definedName>
    <definedName name="DRUCK51" localSheetId="5">#REF!</definedName>
    <definedName name="DRUCK51" localSheetId="9">#REF!</definedName>
    <definedName name="DRUCK51" localSheetId="10">#REF!</definedName>
    <definedName name="DRUCK51" localSheetId="11">#REF!</definedName>
    <definedName name="DRUCK51">#REF!</definedName>
    <definedName name="DRUCK52" localSheetId="4">#REF!</definedName>
    <definedName name="DRUCK52" localSheetId="5">#REF!</definedName>
    <definedName name="DRUCK52" localSheetId="9">#REF!</definedName>
    <definedName name="DRUCK52" localSheetId="10">#REF!</definedName>
    <definedName name="DRUCK52" localSheetId="11">#REF!</definedName>
    <definedName name="DRUCK52">#REF!</definedName>
    <definedName name="DRUCK53" localSheetId="4">#REF!</definedName>
    <definedName name="DRUCK53" localSheetId="5">#REF!</definedName>
    <definedName name="DRUCK53" localSheetId="9">#REF!</definedName>
    <definedName name="DRUCK53" localSheetId="10">#REF!</definedName>
    <definedName name="DRUCK53" localSheetId="11">#REF!</definedName>
    <definedName name="DRUCK53">#REF!</definedName>
    <definedName name="DRUCK54" localSheetId="4">#REF!</definedName>
    <definedName name="DRUCK54" localSheetId="5">#REF!</definedName>
    <definedName name="DRUCK54" localSheetId="9">#REF!</definedName>
    <definedName name="DRUCK54" localSheetId="10">#REF!</definedName>
    <definedName name="DRUCK54" localSheetId="11">#REF!</definedName>
    <definedName name="DRUCK54">#REF!</definedName>
    <definedName name="DRUCK61" localSheetId="4">#REF!</definedName>
    <definedName name="DRUCK61" localSheetId="5">#REF!</definedName>
    <definedName name="DRUCK61" localSheetId="9">#REF!</definedName>
    <definedName name="DRUCK61" localSheetId="10">#REF!</definedName>
    <definedName name="DRUCK61" localSheetId="11">#REF!</definedName>
    <definedName name="DRUCK61">#REF!</definedName>
    <definedName name="DRUCK62" localSheetId="4">#REF!</definedName>
    <definedName name="DRUCK62" localSheetId="5">#REF!</definedName>
    <definedName name="DRUCK62" localSheetId="9">#REF!</definedName>
    <definedName name="DRUCK62" localSheetId="10">#REF!</definedName>
    <definedName name="DRUCK62" localSheetId="11">#REF!</definedName>
    <definedName name="DRUCK62">#REF!</definedName>
    <definedName name="DRUCK63" localSheetId="4">#REF!</definedName>
    <definedName name="DRUCK63" localSheetId="5">#REF!</definedName>
    <definedName name="DRUCK63" localSheetId="9">#REF!</definedName>
    <definedName name="DRUCK63" localSheetId="10">#REF!</definedName>
    <definedName name="DRUCK63" localSheetId="11">#REF!</definedName>
    <definedName name="DRUCK63">#REF!</definedName>
    <definedName name="DRUCK64" localSheetId="4">#REF!</definedName>
    <definedName name="DRUCK64" localSheetId="5">#REF!</definedName>
    <definedName name="DRUCK64" localSheetId="9">#REF!</definedName>
    <definedName name="DRUCK64" localSheetId="10">#REF!</definedName>
    <definedName name="DRUCK64" localSheetId="11">#REF!</definedName>
    <definedName name="DRUCK64">#REF!</definedName>
    <definedName name="DRUFS01" localSheetId="4">#REF!</definedName>
    <definedName name="DRUFS01" localSheetId="5">#REF!</definedName>
    <definedName name="DRUFS01" localSheetId="9">#REF!</definedName>
    <definedName name="DRUFS01" localSheetId="10">#REF!</definedName>
    <definedName name="DRUFS01" localSheetId="11">#REF!</definedName>
    <definedName name="DRUFS01">#REF!</definedName>
    <definedName name="DRUFS02" localSheetId="4">#REF!</definedName>
    <definedName name="DRUFS02" localSheetId="5">#REF!</definedName>
    <definedName name="DRUFS02" localSheetId="9">#REF!</definedName>
    <definedName name="DRUFS02" localSheetId="10">#REF!</definedName>
    <definedName name="DRUFS02" localSheetId="11">#REF!</definedName>
    <definedName name="DRUFS02">#REF!</definedName>
    <definedName name="DRUFS03" localSheetId="4">#REF!</definedName>
    <definedName name="DRUFS03" localSheetId="5">#REF!</definedName>
    <definedName name="DRUFS03" localSheetId="9">#REF!</definedName>
    <definedName name="DRUFS03" localSheetId="10">#REF!</definedName>
    <definedName name="DRUFS03" localSheetId="11">#REF!</definedName>
    <definedName name="DRUFS03">#REF!</definedName>
    <definedName name="DRUFS04" localSheetId="4">#REF!</definedName>
    <definedName name="DRUFS04" localSheetId="5">#REF!</definedName>
    <definedName name="DRUFS04" localSheetId="9">#REF!</definedName>
    <definedName name="DRUFS04" localSheetId="10">#REF!</definedName>
    <definedName name="DRUFS04" localSheetId="11">#REF!</definedName>
    <definedName name="DRUFS04">#REF!</definedName>
    <definedName name="DRUFS05" localSheetId="4">#REF!</definedName>
    <definedName name="DRUFS05" localSheetId="5">#REF!</definedName>
    <definedName name="DRUFS05" localSheetId="9">#REF!</definedName>
    <definedName name="DRUFS05" localSheetId="10">#REF!</definedName>
    <definedName name="DRUFS05" localSheetId="11">#REF!</definedName>
    <definedName name="DRUFS05">#REF!</definedName>
    <definedName name="DRUFS06" localSheetId="4">#REF!</definedName>
    <definedName name="DRUFS06" localSheetId="5">#REF!</definedName>
    <definedName name="DRUFS06" localSheetId="9">#REF!</definedName>
    <definedName name="DRUFS06" localSheetId="10">#REF!</definedName>
    <definedName name="DRUFS06" localSheetId="11">#REF!</definedName>
    <definedName name="DRUFS06">#REF!</definedName>
    <definedName name="DRUHI01" localSheetId="4">#REF!</definedName>
    <definedName name="DRUHI01" localSheetId="5">#REF!</definedName>
    <definedName name="DRUHI01" localSheetId="9">#REF!</definedName>
    <definedName name="DRUHI01" localSheetId="10">#REF!</definedName>
    <definedName name="DRUHI01" localSheetId="11">#REF!</definedName>
    <definedName name="DRUHI01">#REF!</definedName>
    <definedName name="DRUHI02" localSheetId="4">#REF!</definedName>
    <definedName name="DRUHI02" localSheetId="5">#REF!</definedName>
    <definedName name="DRUHI02" localSheetId="9">#REF!</definedName>
    <definedName name="DRUHI02" localSheetId="10">#REF!</definedName>
    <definedName name="DRUHI02" localSheetId="11">#REF!</definedName>
    <definedName name="DRUHI02">#REF!</definedName>
    <definedName name="DRUHI03" localSheetId="4">#REF!</definedName>
    <definedName name="DRUHI03" localSheetId="5">#REF!</definedName>
    <definedName name="DRUHI03" localSheetId="9">#REF!</definedName>
    <definedName name="DRUHI03" localSheetId="10">#REF!</definedName>
    <definedName name="DRUHI03" localSheetId="11">#REF!</definedName>
    <definedName name="DRUHI03">#REF!</definedName>
    <definedName name="DRUHI04" localSheetId="4">#REF!</definedName>
    <definedName name="DRUHI04" localSheetId="5">#REF!</definedName>
    <definedName name="DRUHI04" localSheetId="9">#REF!</definedName>
    <definedName name="DRUHI04" localSheetId="10">#REF!</definedName>
    <definedName name="DRUHI04" localSheetId="11">#REF!</definedName>
    <definedName name="DRUHI04">#REF!</definedName>
    <definedName name="DRUHI05" localSheetId="4">#REF!</definedName>
    <definedName name="DRUHI05" localSheetId="5">#REF!</definedName>
    <definedName name="DRUHI05" localSheetId="9">#REF!</definedName>
    <definedName name="DRUHI05" localSheetId="10">#REF!</definedName>
    <definedName name="DRUHI05" localSheetId="11">#REF!</definedName>
    <definedName name="DRUHI05">#REF!</definedName>
    <definedName name="DRUHI06" localSheetId="4">#REF!</definedName>
    <definedName name="DRUHI06" localSheetId="5">#REF!</definedName>
    <definedName name="DRUHI06" localSheetId="9">#REF!</definedName>
    <definedName name="DRUHI06" localSheetId="10">#REF!</definedName>
    <definedName name="DRUHI06" localSheetId="11">#REF!</definedName>
    <definedName name="DRUHI06">#REF!</definedName>
    <definedName name="DRUHI07" localSheetId="4">#REF!</definedName>
    <definedName name="DRUHI07" localSheetId="5">#REF!</definedName>
    <definedName name="DRUHI07" localSheetId="9">#REF!</definedName>
    <definedName name="DRUHI07" localSheetId="10">#REF!</definedName>
    <definedName name="DRUHI07" localSheetId="11">#REF!</definedName>
    <definedName name="DRUHI07">#REF!</definedName>
    <definedName name="FA_Insg" localSheetId="4">#REF!</definedName>
    <definedName name="FA_Insg" localSheetId="5">#REF!</definedName>
    <definedName name="FA_Insg" localSheetId="9">#REF!</definedName>
    <definedName name="FA_Insg" localSheetId="10">#REF!</definedName>
    <definedName name="FA_Insg" localSheetId="11">#REF!</definedName>
    <definedName name="FA_Insg">#REF!</definedName>
    <definedName name="FA_Schlüssel" localSheetId="4">#REF!</definedName>
    <definedName name="FA_Schlüssel" localSheetId="5">#REF!</definedName>
    <definedName name="FA_Schlüssel" localSheetId="9">#REF!</definedName>
    <definedName name="FA_Schlüssel" localSheetId="10">#REF!</definedName>
    <definedName name="FA_Schlüssel" localSheetId="11">#REF!</definedName>
    <definedName name="FA_Schlüssel">#REF!</definedName>
    <definedName name="FA_Weibl" localSheetId="4">#REF!</definedName>
    <definedName name="FA_Weibl" localSheetId="5">#REF!</definedName>
    <definedName name="FA_Weibl" localSheetId="9">#REF!</definedName>
    <definedName name="FA_Weibl" localSheetId="10">#REF!</definedName>
    <definedName name="FA_Weibl" localSheetId="11">#REF!</definedName>
    <definedName name="FA_Weibl">#REF!</definedName>
    <definedName name="FS_Daten_Insg" localSheetId="4">#REF!</definedName>
    <definedName name="FS_Daten_Insg" localSheetId="5">#REF!</definedName>
    <definedName name="FS_Daten_Insg" localSheetId="9">#REF!</definedName>
    <definedName name="FS_Daten_Insg" localSheetId="10">#REF!</definedName>
    <definedName name="FS_Daten_Insg" localSheetId="11">#REF!</definedName>
    <definedName name="FS_Daten_Insg">#REF!</definedName>
    <definedName name="FS_Daten_Weibl" localSheetId="4">#REF!</definedName>
    <definedName name="FS_Daten_Weibl" localSheetId="5">#REF!</definedName>
    <definedName name="FS_Daten_Weibl" localSheetId="9">#REF!</definedName>
    <definedName name="FS_Daten_Weibl" localSheetId="10">#REF!</definedName>
    <definedName name="FS_Daten_Weibl" localSheetId="11">#REF!</definedName>
    <definedName name="FS_Daten_Weibl">#REF!</definedName>
    <definedName name="FS_Key" localSheetId="4">#REF!</definedName>
    <definedName name="FS_Key" localSheetId="5">#REF!</definedName>
    <definedName name="FS_Key" localSheetId="9">#REF!</definedName>
    <definedName name="FS_Key" localSheetId="10">#REF!</definedName>
    <definedName name="FS_Key" localSheetId="11">#REF!</definedName>
    <definedName name="FS_Key">#REF!</definedName>
    <definedName name="h" localSheetId="8" hidden="1">#NAME?</definedName>
    <definedName name="h" localSheetId="9" hidden="1">#NAME?</definedName>
    <definedName name="HS_Abschluss" localSheetId="4">#REF!</definedName>
    <definedName name="HS_Abschluss" localSheetId="5">#REF!</definedName>
    <definedName name="HS_Abschluss" localSheetId="9">#REF!</definedName>
    <definedName name="HS_Abschluss" localSheetId="10">#REF!</definedName>
    <definedName name="HS_Abschluss" localSheetId="11">#REF!</definedName>
    <definedName name="HS_Abschluss">#REF!</definedName>
    <definedName name="isced_dual" localSheetId="4">#REF!</definedName>
    <definedName name="isced_dual" localSheetId="5">#REF!</definedName>
    <definedName name="isced_dual" localSheetId="9">#REF!</definedName>
    <definedName name="isced_dual" localSheetId="10">#REF!</definedName>
    <definedName name="isced_dual" localSheetId="11">#REF!</definedName>
    <definedName name="isced_dual">#REF!</definedName>
    <definedName name="isced_dual_w" localSheetId="4">#REF!</definedName>
    <definedName name="isced_dual_w" localSheetId="5">#REF!</definedName>
    <definedName name="isced_dual_w" localSheetId="9">#REF!</definedName>
    <definedName name="isced_dual_w" localSheetId="10">#REF!</definedName>
    <definedName name="isced_dual_w" localSheetId="11">#REF!</definedName>
    <definedName name="isced_dual_w">#REF!</definedName>
    <definedName name="Key_Privat" localSheetId="4">#REF!</definedName>
    <definedName name="Key_Privat" localSheetId="5">#REF!</definedName>
    <definedName name="Key_Privat" localSheetId="9">#REF!</definedName>
    <definedName name="Key_Privat" localSheetId="10">#REF!</definedName>
    <definedName name="Key_Privat" localSheetId="11">#REF!</definedName>
    <definedName name="Key_Privat">#REF!</definedName>
    <definedName name="Laender" localSheetId="4">#REF!</definedName>
    <definedName name="Laender" localSheetId="5">#REF!</definedName>
    <definedName name="Laender" localSheetId="9">#REF!</definedName>
    <definedName name="Laender" localSheetId="10">#REF!</definedName>
    <definedName name="Laender" localSheetId="11">#REF!</definedName>
    <definedName name="Laender">#REF!</definedName>
    <definedName name="Liste" localSheetId="4">#REF!</definedName>
    <definedName name="Liste" localSheetId="5">#REF!</definedName>
    <definedName name="Liste" localSheetId="9">#REF!</definedName>
    <definedName name="Liste" localSheetId="10">#REF!</definedName>
    <definedName name="Liste" localSheetId="11">#REF!</definedName>
    <definedName name="Liste">#REF!</definedName>
    <definedName name="Liste_Schulen" localSheetId="4">#REF!</definedName>
    <definedName name="Liste_Schulen" localSheetId="5">#REF!</definedName>
    <definedName name="Liste_Schulen" localSheetId="9">#REF!</definedName>
    <definedName name="Liste_Schulen" localSheetId="10">#REF!</definedName>
    <definedName name="Liste_Schulen" localSheetId="11">#REF!</definedName>
    <definedName name="Liste_Schulen">#REF!</definedName>
    <definedName name="MAKROER1" localSheetId="4">#REF!</definedName>
    <definedName name="MAKROER1" localSheetId="5">#REF!</definedName>
    <definedName name="MAKROER1" localSheetId="9">#REF!</definedName>
    <definedName name="MAKROER1" localSheetId="10">#REF!</definedName>
    <definedName name="MAKROER1" localSheetId="11">#REF!</definedName>
    <definedName name="MAKROER1">#REF!</definedName>
    <definedName name="MAKROER2" localSheetId="4">#REF!</definedName>
    <definedName name="MAKROER2" localSheetId="5">#REF!</definedName>
    <definedName name="MAKROER2" localSheetId="9">#REF!</definedName>
    <definedName name="MAKROER2" localSheetId="10">#REF!</definedName>
    <definedName name="MAKROER2" localSheetId="11">#REF!</definedName>
    <definedName name="MAKROER2">#REF!</definedName>
    <definedName name="MD_Insg" localSheetId="4">#REF!</definedName>
    <definedName name="MD_Insg" localSheetId="5">#REF!</definedName>
    <definedName name="MD_Insg" localSheetId="9">#REF!</definedName>
    <definedName name="MD_Insg" localSheetId="10">#REF!</definedName>
    <definedName name="MD_Insg" localSheetId="11">#REF!</definedName>
    <definedName name="MD_Insg">#REF!</definedName>
    <definedName name="MD_Key" localSheetId="4">#REF!</definedName>
    <definedName name="MD_Key" localSheetId="5">#REF!</definedName>
    <definedName name="MD_Key" localSheetId="9">#REF!</definedName>
    <definedName name="MD_Key" localSheetId="10">#REF!</definedName>
    <definedName name="MD_Key" localSheetId="11">#REF!</definedName>
    <definedName name="MD_Key">#REF!</definedName>
    <definedName name="MD_Weibl" localSheetId="4">#REF!</definedName>
    <definedName name="MD_Weibl" localSheetId="5">#REF!</definedName>
    <definedName name="MD_Weibl" localSheetId="9">#REF!</definedName>
    <definedName name="MD_Weibl" localSheetId="10">#REF!</definedName>
    <definedName name="MD_Weibl" localSheetId="11">#REF!</definedName>
    <definedName name="MD_Weibl">#REF!</definedName>
    <definedName name="PDL" localSheetId="4">#REF!</definedName>
    <definedName name="PDL" localSheetId="5">#REF!</definedName>
    <definedName name="PDL" localSheetId="8">#REF!</definedName>
    <definedName name="PDL" localSheetId="9">#REF!</definedName>
    <definedName name="PDL" localSheetId="10">#REF!</definedName>
    <definedName name="PDL" localSheetId="11">#REF!</definedName>
    <definedName name="PDL">#REF!</definedName>
    <definedName name="PROT01VK" localSheetId="4">#REF!</definedName>
    <definedName name="PROT01VK" localSheetId="5">#REF!</definedName>
    <definedName name="PROT01VK" localSheetId="9">#REF!</definedName>
    <definedName name="PROT01VK" localSheetId="10">#REF!</definedName>
    <definedName name="PROT01VK" localSheetId="11">#REF!</definedName>
    <definedName name="PROT01VK">#REF!</definedName>
    <definedName name="Schulart" localSheetId="4">#REF!</definedName>
    <definedName name="Schulart" localSheetId="5">#REF!</definedName>
    <definedName name="Schulart" localSheetId="9">#REF!</definedName>
    <definedName name="Schulart" localSheetId="10">#REF!</definedName>
    <definedName name="Schulart" localSheetId="11">#REF!</definedName>
    <definedName name="Schulart">#REF!</definedName>
    <definedName name="Schulen" localSheetId="4">#REF!</definedName>
    <definedName name="Schulen" localSheetId="5">#REF!</definedName>
    <definedName name="Schulen" localSheetId="9">#REF!</definedName>
    <definedName name="Schulen" localSheetId="10">#REF!</definedName>
    <definedName name="Schulen" localSheetId="11">#REF!</definedName>
    <definedName name="Schulen">#REF!</definedName>
    <definedName name="Schulen_Insg" localSheetId="4">#REF!</definedName>
    <definedName name="Schulen_Insg" localSheetId="5">#REF!</definedName>
    <definedName name="Schulen_Insg" localSheetId="9">#REF!</definedName>
    <definedName name="Schulen_Insg" localSheetId="10">#REF!</definedName>
    <definedName name="Schulen_Insg" localSheetId="11">#REF!</definedName>
    <definedName name="Schulen_Insg">#REF!</definedName>
    <definedName name="Schulen_Männl" localSheetId="4">#REF!</definedName>
    <definedName name="Schulen_Männl" localSheetId="5">#REF!</definedName>
    <definedName name="Schulen_Männl" localSheetId="9">#REF!</definedName>
    <definedName name="Schulen_Männl" localSheetId="10">#REF!</definedName>
    <definedName name="Schulen_Männl" localSheetId="11">#REF!</definedName>
    <definedName name="Schulen_Männl">#REF!</definedName>
    <definedName name="Schulen_Weibl" localSheetId="4">#REF!</definedName>
    <definedName name="Schulen_Weibl" localSheetId="5">#REF!</definedName>
    <definedName name="Schulen_Weibl" localSheetId="9">#REF!</definedName>
    <definedName name="Schulen_Weibl" localSheetId="10">#REF!</definedName>
    <definedName name="Schulen_Weibl" localSheetId="11">#REF!</definedName>
    <definedName name="Schulen_Weibl">#REF!</definedName>
    <definedName name="SdG_Daten_Insg" localSheetId="4">#REF!</definedName>
    <definedName name="SdG_Daten_Insg" localSheetId="5">#REF!</definedName>
    <definedName name="SdG_Daten_Insg" localSheetId="9">#REF!</definedName>
    <definedName name="SdG_Daten_Insg" localSheetId="10">#REF!</definedName>
    <definedName name="SdG_Daten_Insg" localSheetId="11">#REF!</definedName>
    <definedName name="SdG_Daten_Insg">#REF!</definedName>
    <definedName name="SdG_Daten_Priv_Insg" localSheetId="4">#REF!</definedName>
    <definedName name="SdG_Daten_Priv_Insg" localSheetId="5">#REF!</definedName>
    <definedName name="SdG_Daten_Priv_Insg" localSheetId="9">#REF!</definedName>
    <definedName name="SdG_Daten_Priv_Insg" localSheetId="10">#REF!</definedName>
    <definedName name="SdG_Daten_Priv_Insg" localSheetId="11">#REF!</definedName>
    <definedName name="SdG_Daten_Priv_Insg">#REF!</definedName>
    <definedName name="SdG_Daten_Priv_Weibl" localSheetId="4">#REF!</definedName>
    <definedName name="SdG_Daten_Priv_Weibl" localSheetId="5">#REF!</definedName>
    <definedName name="SdG_Daten_Priv_Weibl" localSheetId="9">#REF!</definedName>
    <definedName name="SdG_Daten_Priv_Weibl" localSheetId="10">#REF!</definedName>
    <definedName name="SdG_Daten_Priv_Weibl" localSheetId="11">#REF!</definedName>
    <definedName name="SdG_Daten_Priv_Weibl">#REF!</definedName>
    <definedName name="SdG_Daten_Weibl" localSheetId="4">#REF!</definedName>
    <definedName name="SdG_Daten_Weibl" localSheetId="5">#REF!</definedName>
    <definedName name="SdG_Daten_Weibl" localSheetId="9">#REF!</definedName>
    <definedName name="SdG_Daten_Weibl" localSheetId="10">#REF!</definedName>
    <definedName name="SdG_Daten_Weibl" localSheetId="11">#REF!</definedName>
    <definedName name="SdG_Daten_Weibl">#REF!</definedName>
    <definedName name="SdG_Key_Dauer" localSheetId="4">#REF!</definedName>
    <definedName name="SdG_Key_Dauer" localSheetId="5">#REF!</definedName>
    <definedName name="SdG_Key_Dauer" localSheetId="9">#REF!</definedName>
    <definedName name="SdG_Key_Dauer" localSheetId="10">#REF!</definedName>
    <definedName name="SdG_Key_Dauer" localSheetId="11">#REF!</definedName>
    <definedName name="SdG_Key_Dauer">#REF!</definedName>
    <definedName name="SdG_Key_Field" localSheetId="4">#REF!</definedName>
    <definedName name="SdG_Key_Field" localSheetId="5">#REF!</definedName>
    <definedName name="SdG_Key_Field" localSheetId="9">#REF!</definedName>
    <definedName name="SdG_Key_Field" localSheetId="10">#REF!</definedName>
    <definedName name="SdG_Key_Field" localSheetId="11">#REF!</definedName>
    <definedName name="SdG_Key_Field">#REF!</definedName>
    <definedName name="xxx" localSheetId="8" hidden="1">#NAME?</definedName>
    <definedName name="xxx" localSheetId="9" hidden="1">#NAME?</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1" i="48" l="1"/>
  <c r="I40" i="48"/>
  <c r="I39" i="48"/>
  <c r="I38" i="48"/>
  <c r="I37" i="48"/>
  <c r="I36" i="48"/>
  <c r="I35" i="48"/>
  <c r="I34" i="48"/>
  <c r="I33" i="48"/>
  <c r="I32" i="48"/>
  <c r="I31" i="48"/>
  <c r="I30" i="48"/>
  <c r="I29" i="48"/>
  <c r="I28" i="48"/>
  <c r="I27" i="48"/>
  <c r="I26" i="48"/>
  <c r="I25" i="48"/>
  <c r="I23" i="48" l="1"/>
  <c r="I22" i="48"/>
  <c r="I21" i="48"/>
  <c r="I20" i="48"/>
  <c r="I19" i="48"/>
  <c r="I18" i="48"/>
  <c r="I17" i="48"/>
  <c r="I16" i="48"/>
  <c r="I15" i="48"/>
  <c r="I14" i="48"/>
  <c r="I13" i="48"/>
  <c r="I12" i="48"/>
  <c r="I11" i="48"/>
  <c r="I10" i="48"/>
  <c r="I9" i="48"/>
  <c r="I8" i="48"/>
  <c r="I7" i="48"/>
  <c r="G17" i="25" l="1"/>
  <c r="D17" i="25"/>
  <c r="G16" i="25"/>
  <c r="D16" i="25"/>
  <c r="G15" i="25"/>
  <c r="D15" i="25"/>
  <c r="G14" i="25"/>
  <c r="D14" i="25"/>
  <c r="G13" i="25"/>
  <c r="D13" i="25"/>
  <c r="G12" i="25"/>
  <c r="D12" i="25"/>
  <c r="G11" i="25"/>
  <c r="D11" i="25"/>
  <c r="G10" i="25"/>
  <c r="D10" i="25"/>
  <c r="G9" i="25"/>
  <c r="D9" i="25"/>
  <c r="G8" i="25"/>
  <c r="D8" i="25"/>
  <c r="G7" i="25"/>
  <c r="D7" i="25"/>
  <c r="G6" i="25"/>
  <c r="D6" i="25"/>
  <c r="J22" i="30"/>
  <c r="J21" i="30"/>
  <c r="J20" i="30"/>
  <c r="J19" i="30"/>
  <c r="J18" i="30"/>
  <c r="J17" i="30"/>
  <c r="J16" i="30"/>
  <c r="J15" i="30"/>
  <c r="J14" i="30"/>
  <c r="J13" i="30"/>
  <c r="J12" i="30"/>
  <c r="J11" i="30"/>
  <c r="J10" i="30"/>
  <c r="J9" i="30"/>
  <c r="J8" i="30"/>
  <c r="J7" i="30"/>
  <c r="I6" i="30"/>
  <c r="H6" i="30"/>
  <c r="G6" i="30"/>
  <c r="D6" i="30"/>
  <c r="J6" i="30" l="1"/>
  <c r="Z8" i="25" l="1"/>
  <c r="Z4" i="25" l="1"/>
  <c r="B6" i="39" l="1"/>
  <c r="D24" i="39" s="1"/>
  <c r="C25" i="39"/>
  <c r="D25" i="39"/>
  <c r="E25" i="39"/>
  <c r="F25" i="39"/>
  <c r="C26" i="39"/>
  <c r="D26" i="39"/>
  <c r="E26" i="39"/>
  <c r="F26" i="39"/>
  <c r="C27" i="39"/>
  <c r="D27" i="39"/>
  <c r="E27" i="39"/>
  <c r="F27" i="39"/>
  <c r="C28" i="39"/>
  <c r="D28" i="39"/>
  <c r="E28" i="39"/>
  <c r="F28" i="39"/>
  <c r="C29" i="39"/>
  <c r="D29" i="39"/>
  <c r="E29" i="39"/>
  <c r="F29" i="39"/>
  <c r="C30" i="39"/>
  <c r="D30" i="39"/>
  <c r="E30" i="39"/>
  <c r="F30" i="39"/>
  <c r="C31" i="39"/>
  <c r="D31" i="39"/>
  <c r="E31" i="39"/>
  <c r="F31" i="39"/>
  <c r="C32" i="39"/>
  <c r="D32" i="39"/>
  <c r="E32" i="39"/>
  <c r="F32" i="39"/>
  <c r="C33" i="39"/>
  <c r="D33" i="39"/>
  <c r="E33" i="39"/>
  <c r="F33" i="39"/>
  <c r="C34" i="39"/>
  <c r="D34" i="39"/>
  <c r="E34" i="39"/>
  <c r="F34" i="39"/>
  <c r="C35" i="39"/>
  <c r="D35" i="39"/>
  <c r="E35" i="39"/>
  <c r="F35" i="39"/>
  <c r="C36" i="39"/>
  <c r="D36" i="39"/>
  <c r="E36" i="39"/>
  <c r="F36" i="39"/>
  <c r="C37" i="39"/>
  <c r="D37" i="39"/>
  <c r="E37" i="39"/>
  <c r="F37" i="39"/>
  <c r="C38" i="39"/>
  <c r="D38" i="39"/>
  <c r="E38" i="39"/>
  <c r="F38" i="39"/>
  <c r="C39" i="39"/>
  <c r="D39" i="39"/>
  <c r="E39" i="39"/>
  <c r="F39" i="39"/>
  <c r="C40" i="39"/>
  <c r="D40" i="39"/>
  <c r="E40" i="39"/>
  <c r="F40" i="39"/>
  <c r="C23" i="38"/>
  <c r="D23" i="38"/>
  <c r="E23" i="38"/>
  <c r="F23" i="38"/>
  <c r="G23" i="38"/>
  <c r="H23" i="38"/>
  <c r="I23" i="38"/>
  <c r="J23" i="38"/>
  <c r="K23" i="38"/>
  <c r="L23" i="38"/>
  <c r="C24" i="38"/>
  <c r="D24" i="38"/>
  <c r="E24" i="38"/>
  <c r="F24" i="38"/>
  <c r="G24" i="38"/>
  <c r="H24" i="38"/>
  <c r="I24" i="38"/>
  <c r="J24" i="38"/>
  <c r="K24" i="38"/>
  <c r="L24" i="38"/>
  <c r="C25" i="38"/>
  <c r="D25" i="38"/>
  <c r="E25" i="38"/>
  <c r="F25" i="38"/>
  <c r="G25" i="38"/>
  <c r="H25" i="38"/>
  <c r="I25" i="38"/>
  <c r="J25" i="38"/>
  <c r="K25" i="38"/>
  <c r="L25" i="38"/>
  <c r="C26" i="38"/>
  <c r="D26" i="38"/>
  <c r="E26" i="38"/>
  <c r="F26" i="38"/>
  <c r="G26" i="38"/>
  <c r="H26" i="38"/>
  <c r="I26" i="38"/>
  <c r="J26" i="38"/>
  <c r="K26" i="38"/>
  <c r="L26" i="38"/>
  <c r="C27" i="38"/>
  <c r="D27" i="38"/>
  <c r="E27" i="38"/>
  <c r="F27" i="38"/>
  <c r="G27" i="38"/>
  <c r="H27" i="38"/>
  <c r="I27" i="38"/>
  <c r="J27" i="38"/>
  <c r="K27" i="38"/>
  <c r="L27" i="38"/>
  <c r="C28" i="38"/>
  <c r="D28" i="38"/>
  <c r="E28" i="38"/>
  <c r="F28" i="38"/>
  <c r="G28" i="38"/>
  <c r="H28" i="38"/>
  <c r="I28" i="38"/>
  <c r="J28" i="38"/>
  <c r="K28" i="38"/>
  <c r="L28" i="38"/>
  <c r="C29" i="38"/>
  <c r="D29" i="38"/>
  <c r="E29" i="38"/>
  <c r="F29" i="38"/>
  <c r="G29" i="38"/>
  <c r="H29" i="38"/>
  <c r="I29" i="38"/>
  <c r="J29" i="38"/>
  <c r="K29" i="38"/>
  <c r="L29" i="38"/>
  <c r="C30" i="38"/>
  <c r="D30" i="38"/>
  <c r="E30" i="38"/>
  <c r="F30" i="38"/>
  <c r="G30" i="38"/>
  <c r="H30" i="38"/>
  <c r="I30" i="38"/>
  <c r="J30" i="38"/>
  <c r="K30" i="38"/>
  <c r="L30" i="38"/>
  <c r="C31" i="38"/>
  <c r="D31" i="38"/>
  <c r="E31" i="38"/>
  <c r="F31" i="38"/>
  <c r="G31" i="38"/>
  <c r="H31" i="38"/>
  <c r="I31" i="38"/>
  <c r="J31" i="38"/>
  <c r="K31" i="38"/>
  <c r="L31" i="38"/>
  <c r="C32" i="38"/>
  <c r="D32" i="38"/>
  <c r="E32" i="38"/>
  <c r="F32" i="38"/>
  <c r="G32" i="38"/>
  <c r="H32" i="38"/>
  <c r="I32" i="38"/>
  <c r="J32" i="38"/>
  <c r="K32" i="38"/>
  <c r="L32" i="38"/>
  <c r="C33" i="38"/>
  <c r="D33" i="38"/>
  <c r="E33" i="38"/>
  <c r="F33" i="38"/>
  <c r="G33" i="38"/>
  <c r="H33" i="38"/>
  <c r="I33" i="38"/>
  <c r="J33" i="38"/>
  <c r="K33" i="38"/>
  <c r="L33" i="38"/>
  <c r="C34" i="38"/>
  <c r="D34" i="38"/>
  <c r="E34" i="38"/>
  <c r="F34" i="38"/>
  <c r="G34" i="38"/>
  <c r="H34" i="38"/>
  <c r="I34" i="38"/>
  <c r="J34" i="38"/>
  <c r="K34" i="38"/>
  <c r="L34" i="38"/>
  <c r="C35" i="38"/>
  <c r="D35" i="38"/>
  <c r="E35" i="38"/>
  <c r="F35" i="38"/>
  <c r="G35" i="38"/>
  <c r="H35" i="38"/>
  <c r="I35" i="38"/>
  <c r="J35" i="38"/>
  <c r="K35" i="38"/>
  <c r="L35" i="38"/>
  <c r="C36" i="38"/>
  <c r="D36" i="38"/>
  <c r="E36" i="38"/>
  <c r="F36" i="38"/>
  <c r="G36" i="38"/>
  <c r="H36" i="38"/>
  <c r="I36" i="38"/>
  <c r="J36" i="38"/>
  <c r="K36" i="38"/>
  <c r="L36" i="38"/>
  <c r="C37" i="38"/>
  <c r="D37" i="38"/>
  <c r="E37" i="38"/>
  <c r="F37" i="38"/>
  <c r="G37" i="38"/>
  <c r="H37" i="38"/>
  <c r="I37" i="38"/>
  <c r="J37" i="38"/>
  <c r="K37" i="38"/>
  <c r="L37" i="38"/>
  <c r="C38" i="38"/>
  <c r="D38" i="38"/>
  <c r="E38" i="38"/>
  <c r="F38" i="38"/>
  <c r="G38" i="38"/>
  <c r="H38" i="38"/>
  <c r="I38" i="38"/>
  <c r="J38" i="38"/>
  <c r="K38" i="38"/>
  <c r="L38" i="38"/>
  <c r="C39" i="38"/>
  <c r="D39" i="38"/>
  <c r="E39" i="38"/>
  <c r="F39" i="38"/>
  <c r="G39" i="38"/>
  <c r="H39" i="38"/>
  <c r="I39" i="38"/>
  <c r="J39" i="38"/>
  <c r="K39" i="38"/>
  <c r="L39" i="38"/>
  <c r="E5" i="36"/>
  <c r="G5" i="36" s="1"/>
  <c r="F5" i="36"/>
  <c r="H5" i="36" s="1"/>
  <c r="I5" i="36"/>
  <c r="E6" i="36"/>
  <c r="G6" i="36" s="1"/>
  <c r="F6" i="36"/>
  <c r="H6" i="36" s="1"/>
  <c r="I6" i="36"/>
  <c r="E7" i="36"/>
  <c r="G7" i="36" s="1"/>
  <c r="F7" i="36"/>
  <c r="H7" i="36" s="1"/>
  <c r="I7" i="36"/>
  <c r="E8" i="36"/>
  <c r="G8" i="36" s="1"/>
  <c r="F8" i="36"/>
  <c r="H8" i="36" s="1"/>
  <c r="I8" i="36"/>
  <c r="E9" i="36"/>
  <c r="G9" i="36" s="1"/>
  <c r="F9" i="36"/>
  <c r="H9" i="36" s="1"/>
  <c r="I9" i="36"/>
  <c r="E10" i="36"/>
  <c r="G10" i="36" s="1"/>
  <c r="F10" i="36"/>
  <c r="H10" i="36" s="1"/>
  <c r="I10" i="36"/>
  <c r="E11" i="36"/>
  <c r="G11" i="36" s="1"/>
  <c r="F11" i="36"/>
  <c r="H11" i="36" s="1"/>
  <c r="I11" i="36"/>
  <c r="E12" i="36"/>
  <c r="G12" i="36" s="1"/>
  <c r="F12" i="36"/>
  <c r="H12" i="36" s="1"/>
  <c r="I12" i="36"/>
  <c r="E13" i="36"/>
  <c r="G13" i="36" s="1"/>
  <c r="F13" i="36"/>
  <c r="H13" i="36" s="1"/>
  <c r="I13" i="36"/>
  <c r="E14" i="36"/>
  <c r="G14" i="36" s="1"/>
  <c r="F14" i="36"/>
  <c r="H14" i="36" s="1"/>
  <c r="I14" i="36"/>
  <c r="E15" i="36"/>
  <c r="G15" i="36" s="1"/>
  <c r="F15" i="36"/>
  <c r="H15" i="36" s="1"/>
  <c r="I15" i="36"/>
  <c r="E16" i="36"/>
  <c r="G16" i="36" s="1"/>
  <c r="F16" i="36"/>
  <c r="H16" i="36" s="1"/>
  <c r="I16" i="36"/>
  <c r="E17" i="36"/>
  <c r="G17" i="36" s="1"/>
  <c r="F17" i="36"/>
  <c r="H17" i="36" s="1"/>
  <c r="I17" i="36"/>
  <c r="E18" i="36"/>
  <c r="G18" i="36" s="1"/>
  <c r="F18" i="36"/>
  <c r="H18" i="36" s="1"/>
  <c r="I18" i="36"/>
  <c r="E19" i="36"/>
  <c r="G19" i="36" s="1"/>
  <c r="F19" i="36"/>
  <c r="H19" i="36" s="1"/>
  <c r="I19" i="36"/>
  <c r="E20" i="36"/>
  <c r="G20" i="36" s="1"/>
  <c r="F20" i="36"/>
  <c r="H20" i="36" s="1"/>
  <c r="I20" i="36"/>
  <c r="C24" i="39" l="1"/>
  <c r="J6" i="36"/>
  <c r="J20" i="36"/>
  <c r="J14" i="36"/>
  <c r="J12" i="36"/>
  <c r="J10" i="36"/>
  <c r="J8" i="36"/>
  <c r="F24" i="39"/>
  <c r="J16" i="36"/>
  <c r="E24" i="39"/>
  <c r="J18" i="36"/>
  <c r="J19" i="36"/>
  <c r="J17" i="36"/>
  <c r="J15" i="36"/>
  <c r="J13" i="36"/>
  <c r="J11" i="36"/>
  <c r="J9" i="36"/>
  <c r="J7" i="36"/>
  <c r="J5" i="36"/>
  <c r="G29" i="24" l="1"/>
  <c r="F29" i="24"/>
  <c r="G28" i="24"/>
  <c r="F28" i="24"/>
  <c r="G27" i="24"/>
  <c r="F27" i="24"/>
  <c r="G26" i="24"/>
  <c r="F26" i="24"/>
  <c r="G25" i="24"/>
  <c r="F25" i="24"/>
  <c r="G24" i="24"/>
  <c r="F24" i="24"/>
  <c r="G23" i="24"/>
  <c r="F23" i="24"/>
  <c r="G22" i="24"/>
  <c r="F22" i="24"/>
  <c r="G21" i="24"/>
  <c r="F21" i="24"/>
  <c r="G20" i="24"/>
  <c r="F20" i="24"/>
  <c r="G19" i="24"/>
  <c r="F19" i="24"/>
  <c r="G18" i="24"/>
  <c r="F18" i="24"/>
  <c r="G17" i="24"/>
  <c r="F17" i="24"/>
  <c r="F16" i="24"/>
  <c r="G15" i="24"/>
  <c r="F15" i="24"/>
  <c r="G14" i="24"/>
  <c r="F14" i="24"/>
  <c r="G13" i="24"/>
  <c r="F13" i="24"/>
  <c r="G12" i="24"/>
  <c r="F12" i="24"/>
  <c r="G11" i="24"/>
  <c r="F11" i="24"/>
  <c r="G10" i="24"/>
  <c r="F10" i="24"/>
  <c r="G9" i="24"/>
  <c r="F9" i="24"/>
  <c r="G8" i="24"/>
  <c r="F8" i="24"/>
  <c r="G7" i="24"/>
  <c r="F7" i="24"/>
  <c r="G6" i="24"/>
  <c r="F6" i="24"/>
  <c r="G5" i="24"/>
  <c r="F5" i="24"/>
</calcChain>
</file>

<file path=xl/sharedStrings.xml><?xml version="1.0" encoding="utf-8"?>
<sst xmlns="http://schemas.openxmlformats.org/spreadsheetml/2006/main" count="766" uniqueCount="327">
  <si>
    <t>Anzahl</t>
  </si>
  <si>
    <t>ANR (erweiterte Definition)</t>
  </si>
  <si>
    <t>Jahr</t>
  </si>
  <si>
    <t>Länder</t>
  </si>
  <si>
    <t>Angebot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</si>
  <si>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</si>
  <si>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</si>
  <si>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</si>
  <si>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</si>
  <si>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</si>
  <si>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</si>
  <si>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</si>
  <si>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</si>
  <si>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</si>
  <si>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</si>
  <si>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</si>
  <si>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</si>
  <si>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</si>
  <si>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</si>
  <si>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</si>
  <si>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</si>
  <si>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</si>
  <si>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Arbeitsagenturbezirk</t>
  </si>
  <si>
    <t>ANR
(erweitert)</t>
  </si>
  <si>
    <t>Hagen</t>
  </si>
  <si>
    <t>Oldenburg-Wilhelmshaven</t>
  </si>
  <si>
    <t>Meschede-Soest</t>
  </si>
  <si>
    <t>Ingolstadt</t>
  </si>
  <si>
    <t>Oberhausen</t>
  </si>
  <si>
    <t>Braunschweig-Goslar</t>
  </si>
  <si>
    <t>Bad Oldesloe</t>
  </si>
  <si>
    <t>Nürnberg</t>
  </si>
  <si>
    <t>Gelsenkirchen</t>
  </si>
  <si>
    <t>Darmstadt</t>
  </si>
  <si>
    <t>Bautzen</t>
  </si>
  <si>
    <t>Potsdam</t>
  </si>
  <si>
    <t>Marburg</t>
  </si>
  <si>
    <t>Mönchengladbach</t>
  </si>
  <si>
    <t>Oschatz</t>
  </si>
  <si>
    <t>Rosenheim</t>
  </si>
  <si>
    <t>Kassel</t>
  </si>
  <si>
    <t>Landau</t>
  </si>
  <si>
    <t>Rheine</t>
  </si>
  <si>
    <t>Ulm</t>
  </si>
  <si>
    <t>Hannover</t>
  </si>
  <si>
    <t>Neumünster</t>
  </si>
  <si>
    <t>Siegen</t>
  </si>
  <si>
    <t>Würzburg</t>
  </si>
  <si>
    <t>Recklinghausen</t>
  </si>
  <si>
    <t>Bielefeld</t>
  </si>
  <si>
    <t>Ahlen-Münster</t>
  </si>
  <si>
    <t>München</t>
  </si>
  <si>
    <t>Herford</t>
  </si>
  <si>
    <t>Heilbronn</t>
  </si>
  <si>
    <t>Köln</t>
  </si>
  <si>
    <t>Göppingen</t>
  </si>
  <si>
    <t>Hameln</t>
  </si>
  <si>
    <t>Brühl</t>
  </si>
  <si>
    <t>Stade</t>
  </si>
  <si>
    <t>Aschaffenburg</t>
  </si>
  <si>
    <t>Bochum</t>
  </si>
  <si>
    <t>Offenbach</t>
  </si>
  <si>
    <t>Zwickau</t>
  </si>
  <si>
    <t>Annaberg-Buchholz</t>
  </si>
  <si>
    <t>Eberswalde</t>
  </si>
  <si>
    <t>Frankfurt</t>
  </si>
  <si>
    <t>Rostock</t>
  </si>
  <si>
    <t>Bernburg</t>
  </si>
  <si>
    <t>Leipzig</t>
  </si>
  <si>
    <t>Neuwied</t>
  </si>
  <si>
    <t>Schwerin</t>
  </si>
  <si>
    <t>Mettmann</t>
  </si>
  <si>
    <t>Paderborn</t>
  </si>
  <si>
    <t>Magdeburg</t>
  </si>
  <si>
    <t>Donauwörth</t>
  </si>
  <si>
    <t>Flensburg</t>
  </si>
  <si>
    <t>Hanau</t>
  </si>
  <si>
    <t>Freiburg</t>
  </si>
  <si>
    <t>Konstanz-Ravensburg</t>
  </si>
  <si>
    <t>Bad Homburg</t>
  </si>
  <si>
    <t>Kiel</t>
  </si>
  <si>
    <t>Pirna</t>
  </si>
  <si>
    <t>Bayreuth-Hof</t>
  </si>
  <si>
    <t>Detmold</t>
  </si>
  <si>
    <t>Elmshorn</t>
  </si>
  <si>
    <t>Halle</t>
  </si>
  <si>
    <t>Trier</t>
  </si>
  <si>
    <t>Kaiserslautern-Pirmasens</t>
  </si>
  <si>
    <t>Nordhorn</t>
  </si>
  <si>
    <t>Coesfeld</t>
  </si>
  <si>
    <t>Kempten-Memmingen</t>
  </si>
  <si>
    <t>Dortmund</t>
  </si>
  <si>
    <t>Bonn</t>
  </si>
  <si>
    <t>Nordhausen</t>
  </si>
  <si>
    <t>Bad Hersfeld-Fulda</t>
  </si>
  <si>
    <t>Lüneburg-Uelzen</t>
  </si>
  <si>
    <t>Neubrandenburg</t>
  </si>
  <si>
    <t>Freiberg</t>
  </si>
  <si>
    <t>Weißenfels</t>
  </si>
  <si>
    <t>Celle</t>
  </si>
  <si>
    <t>Essen</t>
  </si>
  <si>
    <t>Lübeck</t>
  </si>
  <si>
    <t>Suhl</t>
  </si>
  <si>
    <t>Krefeld</t>
  </si>
  <si>
    <t>Mannheim</t>
  </si>
  <si>
    <t>Cottbus</t>
  </si>
  <si>
    <t>Weilheim</t>
  </si>
  <si>
    <t>Wesel</t>
  </si>
  <si>
    <t>Frankfurt (Oder)</t>
  </si>
  <si>
    <t>Stuttgart</t>
  </si>
  <si>
    <t>Ansbach-Weißenburg</t>
  </si>
  <si>
    <t>Nienburg-Verden</t>
  </si>
  <si>
    <t>Mainz</t>
  </si>
  <si>
    <t>Dessau-Roßlau-Wittenberg</t>
  </si>
  <si>
    <t>Greifswald</t>
  </si>
  <si>
    <t>Emden-Leer</t>
  </si>
  <si>
    <t>Bad Kreuznach</t>
  </si>
  <si>
    <t>Sangerhausen</t>
  </si>
  <si>
    <t>Traunstein</t>
  </si>
  <si>
    <t>Korbach</t>
  </si>
  <si>
    <t>Halberstadt</t>
  </si>
  <si>
    <t>Offenburg</t>
  </si>
  <si>
    <t>Jena</t>
  </si>
  <si>
    <t>Heide</t>
  </si>
  <si>
    <t>Gotha</t>
  </si>
  <si>
    <t>Karlsruhe-Rastatt</t>
  </si>
  <si>
    <t>Stralsund</t>
  </si>
  <si>
    <t>Hildesheim</t>
  </si>
  <si>
    <t>Koblenz-Mayen</t>
  </si>
  <si>
    <t>Osnabrück</t>
  </si>
  <si>
    <t>Freising</t>
  </si>
  <si>
    <t>Solingen-Wuppertal</t>
  </si>
  <si>
    <t>Stendal</t>
  </si>
  <si>
    <t>Nagold-Pforzheim</t>
  </si>
  <si>
    <t>Altenburg-Gera</t>
  </si>
  <si>
    <t>Düsseldorf</t>
  </si>
  <si>
    <t>Montabaur</t>
  </si>
  <si>
    <t>Plauen</t>
  </si>
  <si>
    <t>Fürth</t>
  </si>
  <si>
    <t>Bergisch Gladbach</t>
  </si>
  <si>
    <t>Vechta</t>
  </si>
  <si>
    <t>Landshut-Pfarrkirchen</t>
  </si>
  <si>
    <t>Iserlohn</t>
  </si>
  <si>
    <t>Chemnitz</t>
  </si>
  <si>
    <t>Weiden</t>
  </si>
  <si>
    <t>Hamm</t>
  </si>
  <si>
    <t>Helmstedt</t>
  </si>
  <si>
    <t>Ludwigsburg</t>
  </si>
  <si>
    <t>Schweinfurt</t>
  </si>
  <si>
    <t>Gießen</t>
  </si>
  <si>
    <t>Wiesbaden</t>
  </si>
  <si>
    <t>Augsburg</t>
  </si>
  <si>
    <t>Bamberg-Coburg</t>
  </si>
  <si>
    <t>Limburg-Wetzlar</t>
  </si>
  <si>
    <t>Riesa</t>
  </si>
  <si>
    <t>Rottweil-Villingen-Schwenningen</t>
  </si>
  <si>
    <t>Deggendorf</t>
  </si>
  <si>
    <t>Waiblingen</t>
  </si>
  <si>
    <t>Schwäbisch Hall-Tauberbischofsheim</t>
  </si>
  <si>
    <t>Erfurt</t>
  </si>
  <si>
    <t>Regensburg</t>
  </si>
  <si>
    <t>Heidelberg</t>
  </si>
  <si>
    <t>Reutlingen</t>
  </si>
  <si>
    <t>Balingen</t>
  </si>
  <si>
    <t>Schwandorf</t>
  </si>
  <si>
    <t>Duisburg</t>
  </si>
  <si>
    <t>Aachen-Düren</t>
  </si>
  <si>
    <t>Neuruppin</t>
  </si>
  <si>
    <t>Passau</t>
  </si>
  <si>
    <t>Bremen-Bremerhaven</t>
  </si>
  <si>
    <t>Ludwigshafen</t>
  </si>
  <si>
    <t>Lörrach</t>
  </si>
  <si>
    <t>Göttingen</t>
  </si>
  <si>
    <t>Dresden</t>
  </si>
  <si>
    <t>Aalen</t>
  </si>
  <si>
    <t>Land</t>
  </si>
  <si>
    <t>Deutschland</t>
  </si>
  <si>
    <t>davon nach Mismatchtypen</t>
  </si>
  <si>
    <t>Passungs-probleme</t>
  </si>
  <si>
    <t>Bau- und Baunebengewerbe (32-34)</t>
  </si>
  <si>
    <t>Elektroberufe (26)</t>
  </si>
  <si>
    <t>Ernährungshandwerk (292-293)</t>
  </si>
  <si>
    <t>Hotel- und Gaststättenberufe (632-633)</t>
  </si>
  <si>
    <t>Lagerwirtschaft und Transport (513, 521)</t>
  </si>
  <si>
    <t>Medizinische Fachangestellte (811)</t>
  </si>
  <si>
    <t>Metallberufe (241-252)</t>
  </si>
  <si>
    <t>Reinigungsberufe (541)</t>
  </si>
  <si>
    <t>Sicherheitsberufe (531)</t>
  </si>
  <si>
    <t>Verkaufsberufe (62)</t>
  </si>
  <si>
    <t>Auszubildende, die im selben Bundesland ausgebildet werden</t>
  </si>
  <si>
    <t>Auspendler-
quote</t>
  </si>
  <si>
    <t>Einpendler-
quote</t>
  </si>
  <si>
    <t>Auszubildende, die in diesem Land wohnen und ausgebildet werden</t>
  </si>
  <si>
    <t>Auszubildende, die in diesem Land ausgebildet werden</t>
  </si>
  <si>
    <t>Auszubildende, die in diesem Land wohnen</t>
  </si>
  <si>
    <t>Arbeitslosenquote</t>
  </si>
  <si>
    <t>in Euro</t>
  </si>
  <si>
    <t>Davon nach Betriebsgröße</t>
  </si>
  <si>
    <t>Davon</t>
  </si>
  <si>
    <t>Insgesamt</t>
  </si>
  <si>
    <t>•</t>
  </si>
  <si>
    <t>1) Neuverträge und bis 30.09. eines Jahres unbesetzt gebliebene, bei der Bundesagentur für Arbeit gemeldete Stellen.</t>
  </si>
  <si>
    <t>* Kleinstbetriebe = 1-5 Beschäftigte; Kleinbetriebe = 6-49 Beschäftigte; mittlere Betriebe = 50-249 Beschäftigte; Großbetriebe = 250 und mehr Beschäftigte.</t>
  </si>
  <si>
    <t>Quelle: Arbeitskreis "Volkswirtschaftliche Gesamtrechnung der Länder", Bruttoinlandsprodukt, Bruttowertschöpfung in den Ländern der Bundesrepublik Deutschland 1991 bis 2018 Reihe 1 Band 1. Berechnungsstand des Statistischen Bundesamtes: August 2018/Februar 2019</t>
  </si>
  <si>
    <t>Qualifizierte Kaufmännische Berufe (516, 611-612, 713, 721)</t>
  </si>
  <si>
    <t xml:space="preserve">Tab. E2-1web: Neu abgeschlossene Ausbildungsverträge, Ausbildungsstellenangebot und -nachfrage im dualen System 1995 bis 2019* </t>
  </si>
  <si>
    <t>Berufsgruppe</t>
  </si>
  <si>
    <t>ANR</t>
  </si>
  <si>
    <t>Passungsprobleme nach Mismatchtypen</t>
  </si>
  <si>
    <t>Tab. E2-13web: Sozialversicherungspflichtig oder geringfügig Beschäftigte nach Bundesländern und Berufssektoren 2018*</t>
  </si>
  <si>
    <t>Versorgungs-probleme</t>
  </si>
  <si>
    <t>Besetzungs-probleme</t>
  </si>
  <si>
    <t>Tab. E2-10web: Pendlerquoten für sozialversicherungspflichtig Beschäftigte (SVB) und Auszubildende nach Bundesländern 2018</t>
  </si>
  <si>
    <t>Informatik (43)</t>
  </si>
  <si>
    <t>Tab. E2-11web: Arbeitslosenquote bezogen auf alle zivilen Erwerbspersonen nach Bundesländern 2008 bis 2019 (in %)</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</si>
  <si>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</si>
  <si>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</si>
  <si>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</si>
  <si>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</si>
  <si>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</si>
  <si>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</si>
  <si>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</si>
  <si>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</si>
  <si>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</si>
  <si>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</si>
  <si>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</si>
  <si>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</si>
  <si>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</si>
  <si>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</si>
  <si>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</si>
  <si>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</si>
  <si>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Inhalt</t>
  </si>
  <si>
    <t>Tab. E2-1web: Neu abgeschlossene Ausbildungsverträge, Ausbildungsstellenangebot und -nachfrage im dualen System 1995 bis 2019</t>
  </si>
  <si>
    <t>Tab. E2-12web: Sozialversicherungspflichtig Beschäftigte nach Bundesländern und Betriebsgröße 2018</t>
  </si>
  <si>
    <t>Tab. E2-13web: Sozialversicherungspflichtig oder geringfügig Beschäftigte nach Bundesländern und Berufssektoren 2018</t>
  </si>
  <si>
    <t xml:space="preserve">Tab. E2-3web: Entwicklung des Ausbildungsangebots und der -nachfrage von 2009 zu 2019 nach Ländern* </t>
  </si>
  <si>
    <t xml:space="preserve">Tab. E2-5web: Ausbildungsstellenangebot, unbesetzte Ausbildungsstellen, Ausbildungsstellennachfrage, unvermittelte Bewerberinnen und Bewerber sowie Passungsprobleme nach Mismatch-Typen, Deutschland 2009 bis 2019* </t>
  </si>
  <si>
    <t xml:space="preserve">Tab. E2-6web: Ausbildungsstellenangebot, unbesetzte Ausbildungsstellen, Ausbildungsstellennachfrage, unvermittelte Bewerberinnen und Bewerber, Besetzungs-, Versorgungs- und Passungsprobleme nach Ländern 2009 und 2019* </t>
  </si>
  <si>
    <t>* Beschäftigte am Arbeitsort, Stichtag 31.12.2018</t>
  </si>
  <si>
    <t xml:space="preserve">Tab. E2-3web: Entwicklung des Ausbildungsangebots und der -nachfrage von 2009 zu 2019 nach Ländern </t>
  </si>
  <si>
    <t>Berufsfachlich</t>
  </si>
  <si>
    <t>Regional</t>
  </si>
  <si>
    <t>Unbesetzte Ausbildungs-stellen</t>
  </si>
  <si>
    <t>Eigenschafts- bzw. verhaltens-bezogen</t>
  </si>
  <si>
    <t>Quelle: Bundesagentur für Arbeit Statistik, Arbeitsmarkt in Zahlen, Arbeitslosigkeit im Zeitverlauf (Datenstand 29.01.2020)</t>
  </si>
  <si>
    <t>Tab. E2-2web: Angebots-Nachfrage-Relation in der dualen Ausbildung 2019 nach Arbeitsagenturbezirken* (in %)</t>
  </si>
  <si>
    <t>Tab. E2-8web: Passungsprobleme in der dualen Ausbildung 2019 nach Arbeitsagenturbezirken* (in %)</t>
  </si>
  <si>
    <t>Tab. E2-11web: Arbeitslosenquote bezogen auf alle zivilen Erwerbspersonen nach Bundesländern 2008 bis 2019 (in %)</t>
  </si>
  <si>
    <t>in %</t>
  </si>
  <si>
    <t>Veränderung gegenüber dem Vorjahr in %</t>
  </si>
  <si>
    <t>Tab. E2-2web: Angebots-Nachfrage-Relation in der dualen Ausbildung 2019 nach Arbeitsagenturbezirken (in %)</t>
  </si>
  <si>
    <t>* Die Agenturbezirke Berlin Mitte, Nord und Süd sind unter Berlin zusammengefasst. Bei den Daten der Bundesagentur für Arbeit liegen Werte kleiner 3 nicht vor. Zu Berechnungszwecken werden diese durch Schätzwerte ersetzt.</t>
  </si>
  <si>
    <t>Tab. E2-5web: Ausbildungsstellenangebot, unbesetzte Ausbildungsstellen, Ausbildungsstellennachfrage, unvermittelte Bewerberinnen und Bewerber sowie Passungsprobleme nach Mismatch-Typen, Deutschland 2009 bis 2019</t>
  </si>
  <si>
    <t>Tab. E2-6web: Ausbildungsstellenangebot, unbesetzte Ausbildungsstellen, Ausbildungsstellennachfrage, unvermittelte Bewerberinnen und Bewerber, Besetzungs-, Versorgungs- und Passungsprobleme nach Ländern 2009 und 2019</t>
  </si>
  <si>
    <t>Tab. E2-7web: Passungsprobleme nach Mismatch-Typen und Ländern 2019*</t>
  </si>
  <si>
    <t>Tab. E2-7web: Passungsprobleme nach Mismatch-Typen und Ländern 2019</t>
  </si>
  <si>
    <t>Tab. E2-8web: Passungsprobleme in der dualen Ausbildung 2019 nach Arbeitsagenturbezirken (in %)</t>
  </si>
  <si>
    <t>Davon nach Mismatchtypen</t>
  </si>
  <si>
    <t>2) Abgeschlossene Neuverträge und unvermittelte/unversorgte, bei der Bundesagentur für Arbeit gemeldete Bewerberinnen und Bewerber.</t>
  </si>
  <si>
    <t>Tab. E2-12web: Sozialversicherungspflichtig Beschäftigte nach Bundesländern und Betriebsgröße* 2018</t>
  </si>
  <si>
    <t>* Bis 2008 ohne, ab 2009 mit Daten der zugelassenen kommunalen Träger (zkT). Bis 2012 ohne Ausbildungsplätze, die regional nicht zuzuordnen sind, und ohne Bewerberinnen und Bewerber mit Wohnsitz im Ausland. Ab 2013 Absolutwerte auf ein Vielfaches von 3 gerundet. Ab 2015 einschließlich Abiturientenausbildungen.</t>
  </si>
  <si>
    <t>* Mit Daten der zugelassenen kommunalen Träger (zkT). Bis 2012 ohne Ausbildungsplätze, die regional nicht zuzuordnen sind, und ohne Bewerberinnen und Bewerber mit Wohnsitz im Ausland. Werte von 1 oder 2 wurden in der Datenlieferung durch ein Sternsymbol anonymisiert. Für die Berechnung wurden diese geschätzt, weshalb die ausgewiesenen Ergebnisse als Näherung zu betrachten sind.</t>
  </si>
  <si>
    <t>* Nachfrage in erweiterter Definition. Mit Daten der zugelassenen kommunalen Träger (zkT). Stichtag 30.09.; Werte von 1 oder 2 wurden in der Datenlieferung durch ein Sternsymbol anonymisiert. Für die Berechnung wurden diese geschätzt, weshalb die ausgewiesenen Ergebnisse als Näherungen zu betrachten sind. Bremen einschließlich, Niedersachsen ohne niedersächsische Gebiete, die zur Arbeitsagentur Bremen-Bremerhaven gehören.</t>
  </si>
  <si>
    <t>* Nachfrage in erweiterter Definition. Mit Daten der zugelassenen kommunalen Träger (zkT), Stichtag 30.09.; Werte von 1 oder 2 wurden in der Datenlieferung durch ein Sternsymbol anonymisiert. Für die Berechnung wurden diese geschätzt, weshalb die ausgewiesenen Ergebnisse als Näherungen zu betrachten sind.</t>
  </si>
  <si>
    <t>3) Neuverträge und unvermittelte/unversorgte sowie alternativ eingemündete (z.B. Besuch weiterführender Schulen, Berufsvorbereitungsmaßnahmen) Bewerberinnen und Bewerber bei aufrechterhaltenem Vermittlungswunsch (letztere Gruppe bis 1997 nur Westdeutschland und Westberlin).</t>
  </si>
  <si>
    <t>1)  Neuverträge und unvermittelte/unversorgte sowie alternativ eingemündete (z. B. Besuch weiterführender Schulen, Berufsvorbereitungsmaßnahmen) Bewerberinnen und Bewerber bei aufrechterhaltenem Vermittlungswunsch.</t>
  </si>
  <si>
    <t>Tab. E2-4web: Angebots-Nachfrage-Relation (ANR) 2013 und 2019 in Deutschland für ausgewählte Berufsgruppen* (in %)</t>
  </si>
  <si>
    <t>Nachfrage 
(erweitert)</t>
  </si>
  <si>
    <t>* Die ausgewählten Berufsgruppen repräsentieren etwa 71 % der Nachfrage 2019. Mit Daten der zugelassenen kommunalen Träger (zkT).</t>
  </si>
  <si>
    <t>Tab. E2-4web: Angebots-Nachfrage-Relation (ANR) 2013 und 2019 in Deutschland für ausgewählte Berufsgruppen (in %)</t>
  </si>
  <si>
    <t>Abbildungen aus der Buchpublikation</t>
  </si>
  <si>
    <t>Zurück zum Inhalt</t>
  </si>
  <si>
    <t>Abb. E2-1: Erweiterte Angebots-Nachfrage-Relation, neu abgeschlossene Ausbildungsverträge, Ausbildungsstellenangebot und -nachfrage im dualen System 1995 bis 2019*</t>
  </si>
  <si>
    <t>Abb. E2-1: Erweiterte Angebots-Nachfrage-Relation, neu abgeschlossene Ausbildungsverträge, Ausbildungsstellenangebot und -nachfrage im dualen System 1995 bis 2019</t>
  </si>
  <si>
    <t>Quelle: Bundesinstitut für Berufsbildung (BIBB), Erhebung über neu abgeschlossene Ausbildungsverträge zum 30.09. eines Jahres; Bundesagentur für Arbeit (BA), Ausbildungsmarktstatistik , eigene Berechnungen</t>
  </si>
  <si>
    <r>
      <rPr>
        <b/>
        <sz val="8.5"/>
        <color theme="1"/>
        <rFont val="Wingdings"/>
        <charset val="2"/>
      </rPr>
      <t>à</t>
    </r>
    <r>
      <rPr>
        <b/>
        <sz val="8.5"/>
        <color theme="1"/>
        <rFont val="Arial"/>
        <family val="2"/>
      </rPr>
      <t xml:space="preserve"> Tab. E2-1web</t>
    </r>
  </si>
  <si>
    <t>Abb. E2-2: Unvermittelte Bewerberinnen und Bewerber, unbesetzte Ausbildungsstellen und Passungsprobleme nach Mismatch-Typ 2009 bis 2019 (Anzahl)</t>
  </si>
  <si>
    <t>Abb. E2-2: Unvermittelte Bewerberinnen und Bewerber, unbesetzte Ausbildungsstellen und Passungsprobleme nach Mismatch-Typ 2009 bis 2019 (Anzahl)*</t>
  </si>
  <si>
    <t>* Mit Daten der zugelassenen kommunalen Träger (zkT). Bis 2012 ohne Ausbildungsplätze, die regional nicht zuzuordnen sind, und ohne Bewerber mit Wohnsitz im Ausland. Werte von 1 oder 2 wurden in der Datenlieferung durch ein Sternsymbol anonymisiert. Für die Berechnung wurden diese geschätzt, weshalb die ausgewiesenen Ergebnisse als Näherung zu betrachten sind.</t>
  </si>
  <si>
    <t>Quelle: Seeber et al., 2019, eigene Aktualisierung für das Jahr 2019</t>
  </si>
  <si>
    <r>
      <rPr>
        <b/>
        <sz val="8.5"/>
        <rFont val="Wingdings"/>
        <charset val="2"/>
      </rPr>
      <t>à</t>
    </r>
    <r>
      <rPr>
        <b/>
        <sz val="8.5"/>
        <rFont val="Arial"/>
        <family val="2"/>
      </rPr>
      <t xml:space="preserve"> Tab. E2-5web</t>
    </r>
  </si>
  <si>
    <t>Abb. E2-3: Angebots-Nachfrage-Relation (links) und Passungsprobleme (rechts) 2019 nach Arbeitsagenturbezirken* (in %)</t>
  </si>
  <si>
    <t>* Mit Daten der zugelassenen kommunalen Träger (zkT). Bis 2012 ohne Ausbildungsplätze, die regional nicht zuzuordnen sind, und ohne Bewerberinnen und Bewerber mit Wohnsitz im Ausland.</t>
  </si>
  <si>
    <t>Quelle: Bundesagentur für Arbeit (BA), Ausbildungsmarktstatistik, ab 2015 einschl. Abiturientenausbildungen, Erhebung zum 30.09.; Bundesinstitut für Berufsbildung (BIBB), Erhebung der neu abgeschlossenen Ausbildungsverträge zum 30.09., eigene Berechnungen und Schätzungen</t>
  </si>
  <si>
    <r>
      <rPr>
        <b/>
        <sz val="8.5"/>
        <rFont val="Wingdings"/>
        <charset val="2"/>
      </rPr>
      <t>à</t>
    </r>
    <r>
      <rPr>
        <b/>
        <sz val="8.5"/>
        <rFont val="Arial"/>
        <family val="2"/>
      </rPr>
      <t xml:space="preserve"> Tab. E2-2web, Tab. E2-8web</t>
    </r>
  </si>
  <si>
    <t>Quelle: Bundesagentur für Arbeit (BA), Ausbildungsmarktstatistik, Erhebung zum 30.09. eines Jahres; Bundesinstitut für Berufsbildung (BIBB), Erhebung über neu abgeschlossene Ausbildungsverträge zum 30.09. eines Jahres (Datenstand 09.12.2019); Berechnungen des BiBB, eigene Berechnungen</t>
  </si>
  <si>
    <t>Neu abgeschlossene Ausbildungs-verträge Ende September</t>
  </si>
  <si>
    <r>
      <t>Ausbildungs-stellenangebot</t>
    </r>
    <r>
      <rPr>
        <vertAlign val="superscript"/>
        <sz val="9"/>
        <color rgb="FF000000"/>
        <rFont val="Arial"/>
        <family val="2"/>
        <charset val="1"/>
      </rPr>
      <t>1)</t>
    </r>
  </si>
  <si>
    <t>ANR 
(traditionelle Definition)</t>
  </si>
  <si>
    <t>ANR 
(erweiterte Definition)</t>
  </si>
  <si>
    <r>
      <t>Ausbildungs-stellennachfrage (traditionelle Definition)</t>
    </r>
    <r>
      <rPr>
        <vertAlign val="superscript"/>
        <sz val="9"/>
        <color rgb="FF000000"/>
        <rFont val="Arial"/>
        <family val="2"/>
        <charset val="1"/>
      </rPr>
      <t>2)</t>
    </r>
  </si>
  <si>
    <r>
      <t>Ausbildungs-stellennachfrage 
(erweiterte Definition)</t>
    </r>
    <r>
      <rPr>
        <vertAlign val="superscript"/>
        <sz val="9"/>
        <color rgb="FF000000"/>
        <rFont val="Arial"/>
        <family val="2"/>
        <charset val="1"/>
      </rPr>
      <t>3)</t>
    </r>
  </si>
  <si>
    <t xml:space="preserve">Quelle: Bundesinstitut für Berufsbildung (BIBB), Erhebung zum 30. September; Bundesagentur für Arbeit (BA), Ausbildungsmarktstatistik (Datenstand: 09.12.2019) </t>
  </si>
  <si>
    <t>Veränderung</t>
  </si>
  <si>
    <t>Quelle: Bundesagentur für Arbeit (BA), Ergebnisse der Ausbildungsmarktstatistik, Ergebnisse zum 30.09. (ab 2015 inkl. Abiturientenausbildungen); Bundesinstitut für Berufsbildung (BIBB), Erhebung über neu abgeschlossene Ausbildungsverträge zum 30.09. eines Jahres (Datenstand 09.12.2019); Berechnungen des BIBB, eigene Berechnungen</t>
  </si>
  <si>
    <t>Quelle: Bundesagentur für Arbeit (BA), Ergebnisse der Ausbildungsmarktstatistik ab 2015 inkl. Abiturientenausbildungen, Ergebnisse zum 30.09. eines Jahres; Bundesinstitut für Berufsbildung (BIBB), Erhebung über neu abgeschlossene Ausbildungsverträge zum 30.09. eines Jahres (Datenstand 09.12.2019); Berechnungen des BIBB, eigene Berechnungen und Schätzungen</t>
  </si>
  <si>
    <t>Quelle: Bundesagentur für Arbeit (BA), Sonderauswertung (Unbesetzte Ausbildungsstellen (UBA) und noch suchende Bewerber (mit und ohne Alternative, UVB) zum 30.09. (am Ende des Berichtsjahres) nach Arbeitsagenturbezirken und Ausbildungsberufen (5-Steller der KldB 2010), eigene Schätzungen und Berechnungen</t>
  </si>
  <si>
    <t>Ausbildungs-stellenangebot</t>
  </si>
  <si>
    <t>Ausbildungs-stellen-nachfrage 
(erweiterte Definition)</t>
  </si>
  <si>
    <t>Unvermittelte Bewerberinnen und Bewerber</t>
  </si>
  <si>
    <t>Ausbildungs-stellennachfrage 
(erweiterte Definition)</t>
  </si>
  <si>
    <t>Ausbildungs-stellen-angebot</t>
  </si>
  <si>
    <t>Quelle: Bundesagentur für Arbeit (BA), Ausbildungsmarktstatistik, Erhebung zum 30.09. eines Jahres; Bundesinstitut für Berufsbildung (BIBB), Erhebung der neu abgeschlossenen Ausbildungsverträge zum 30.09. eines Jahres (Datenstand 09.12.2019); Berechnungen des BiBB, eigene Berechnungen</t>
  </si>
  <si>
    <t>Quelle: Bundesagentur für Arbeit (BA), Ausbildungsmarktstatistik, Erhebung zum 30.09. eines Jahres; Bundesinstitut für Berufsbildung (BIBB), Erhebung der neu abgeschlossenen Ausbildungsverträge zum 30.09. eines Jahres (Datenstand 09.12.2019); Berechnungen des BIBB, eigene Berechnungen</t>
  </si>
  <si>
    <t>Tab. E2-9web: BIP je Einwohnerin und Einwohner in jeweiligen Preisen und dessen prozentuale Veränderung gegenüber dem Vorjahr nach Bundesländern 2008 bis 2018</t>
  </si>
  <si>
    <t>Differenz zwischen Einpendler- und Auspendler-quote</t>
  </si>
  <si>
    <t>Einpendlerinnen und -pendler</t>
  </si>
  <si>
    <t>Auspendlerinnen und -pendler</t>
  </si>
  <si>
    <t>Quelle: Bundesagentur für Arbeit (BA), Arbeitsmarkt in Zahlen, Sozialversicherungspflichtig beschäftigte Auszubildende nach Ländern, Stichtag 30.09.2018 (Datenstand 18.12.2019); eigene Berechnungen</t>
  </si>
  <si>
    <t>Anzahl in Tsd.</t>
  </si>
  <si>
    <t>Quelle: Bundesagentur für Arbeit (BA), Beschäftigungsstatistik, Sonderauswertung, Stichtag 31.12. (Datenstand Dezember 2019), eigene Berechnungen</t>
  </si>
  <si>
    <t>Quelle: Bundesagentur für Arbeit (BA), Beschäftigte nach Berufen (Klassifikation der Berufe 2010) - Deutschland, West/Ost und Länder (Quartalszahlen) - Dezember 2018, eigene Berechnungen</t>
  </si>
  <si>
    <t>Abb. E2-3: Angebots-Nachfrage-Relation (links) und Passungsprobleme (rechts) 2019 nach Arbeitsagenturbezirken (in %)</t>
  </si>
  <si>
    <t>Kaufmännische und 
unternehmens-
bezogene 
Dienstleistungs-
berufe</t>
  </si>
  <si>
    <t>Sonstige 
wirtschaftliche 
Dienstleistungs-
berufe</t>
  </si>
  <si>
    <t>Regional nicht 
zuzuordnen</t>
  </si>
  <si>
    <t xml:space="preserve">Produktions-
berufe </t>
  </si>
  <si>
    <t xml:space="preserve">Personen-
bezogene 
Dienstleistungs-
berufe </t>
  </si>
  <si>
    <t>Sozial-
versicherungs- 
pflichtig 
Beschäftigte</t>
  </si>
  <si>
    <t>Kleinst-
betriebe</t>
  </si>
  <si>
    <t>Klein-
betriebe</t>
  </si>
  <si>
    <t>Mittlere 
Betriebe</t>
  </si>
  <si>
    <t>Groß-
betriebe</t>
  </si>
  <si>
    <t>IT- und natur-
wissen-
schaftliche 
Dienstleistungs-
berufe</t>
  </si>
  <si>
    <t>Klicken Sie auf den unten stehenden Link oder auf den Reiter am unteren Bildschirmrand, um eine gewünschte Tabelle aufzurufen!</t>
  </si>
  <si>
    <r>
      <t>Nachfrage (erweiterte Definition)</t>
    </r>
    <r>
      <rPr>
        <vertAlign val="superscript"/>
        <sz val="9"/>
        <rFont val="Arial"/>
        <family val="2"/>
        <charset val="1"/>
      </rPr>
      <t>1)</t>
    </r>
  </si>
  <si>
    <t>Tabellen/Abbildungen im Internet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</si>
</sst>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 #,##0.00\ &quot;€&quot;_-;\-* #,##0.00\ &quot;€&quot;_-;_-* &quot;-&quot;??\ &quot;€&quot;_-;_-@_-"/>
    <numFmt numFmtId="43" formatCode="_-* #,##0.00\ _€_-;\-* #,##0.00\ _€_-;_-* &quot;-&quot;??\ _€_-;_-@_-"/>
    <numFmt numFmtId="164" formatCode="0.0"/>
    <numFmt numFmtId="165" formatCode="_-* #,##0.00\ _D_M_-;\-* #,##0.00\ _D_M_-;_-* \-??\ _D_M_-;_-@_-"/>
    <numFmt numFmtId="166" formatCode="#,##0.0"/>
    <numFmt numFmtId="167" formatCode="_-* #,##0.00\ _D_M_-;\-* #,##0.00\ _D_M_-;_-* &quot;-&quot;??\ _D_M_-;_-@_-"/>
    <numFmt numFmtId="168" formatCode="#,##0\ \ "/>
    <numFmt numFmtId="169" formatCode="#,##0.0\ \ "/>
    <numFmt numFmtId="170" formatCode="_-* #,##0.00\ _€_-;\-* #,##0.00\ _€_-;_-* \-??\ _€_-;_-@_-"/>
    <numFmt numFmtId="171" formatCode="_-* #,##0\ _€_-;\-* #,##0\ _€_-;_-* &quot;-&quot;??\ _€_-;_-@_-"/>
    <numFmt numFmtId="172" formatCode="@\ *."/>
    <numFmt numFmtId="173" formatCode="0.0_)"/>
    <numFmt numFmtId="174" formatCode="\ @\ *."/>
    <numFmt numFmtId="175" formatCode="\+#\ ###\ ##0;\-\ #\ ###\ ##0;\-"/>
    <numFmt numFmtId="176" formatCode="* &quot;[&quot;#0&quot;]&quot;"/>
    <numFmt numFmtId="177" formatCode="*+\ #\ ###\ ###\ ##0.0;\-\ #\ ###\ ###\ ##0.0;* &quot;&quot;\-&quot;&quot;"/>
    <numFmt numFmtId="178" formatCode="\+\ #\ ###\ ###\ ##0.0;\-\ #\ ###\ ###\ ##0.0;* &quot;&quot;\-&quot;&quot;"/>
    <numFmt numFmtId="179" formatCode="* &quot;[&quot;#0\ \ &quot;]&quot;"/>
    <numFmt numFmtId="180" formatCode="##\ ###\ ##0"/>
    <numFmt numFmtId="181" formatCode="#\ ###\ ###"/>
    <numFmt numFmtId="182" formatCode="#\ ###\ ##0.0;\-\ #\ ###\ ##0.0;\-"/>
    <numFmt numFmtId="183" formatCode="#,##0,"/>
  </numFmts>
  <fonts count="7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8.5"/>
      <color rgb="FF000000"/>
      <name val="Arial"/>
      <family val="2"/>
      <charset val="1"/>
    </font>
    <font>
      <sz val="10"/>
      <name val="Arial"/>
      <family val="2"/>
      <charset val="1"/>
    </font>
    <font>
      <sz val="8.5"/>
      <name val="Arial"/>
      <family val="2"/>
      <charset val="1"/>
    </font>
    <font>
      <sz val="9"/>
      <name val="Arial"/>
      <family val="2"/>
      <charset val="1"/>
    </font>
    <font>
      <b/>
      <sz val="9"/>
      <name val="Arial"/>
      <family val="2"/>
      <charset val="1"/>
    </font>
    <font>
      <sz val="9"/>
      <color rgb="FF000000"/>
      <name val="Arial"/>
      <family val="2"/>
      <charset val="1"/>
    </font>
    <font>
      <sz val="9"/>
      <color rgb="FFFF0000"/>
      <name val="Arial"/>
      <family val="2"/>
      <charset val="1"/>
    </font>
    <font>
      <vertAlign val="superscript"/>
      <sz val="9"/>
      <color rgb="FF000000"/>
      <name val="Arial"/>
      <family val="2"/>
      <charset val="1"/>
    </font>
    <font>
      <b/>
      <sz val="10"/>
      <color rgb="FF000000"/>
      <name val="Arial"/>
      <family val="2"/>
      <charset val="1"/>
    </font>
    <font>
      <vertAlign val="superscript"/>
      <sz val="9"/>
      <name val="Arial"/>
      <family val="2"/>
      <charset val="1"/>
    </font>
    <font>
      <sz val="8"/>
      <name val="Arial"/>
      <family val="2"/>
      <charset val="1"/>
    </font>
    <font>
      <b/>
      <sz val="7"/>
      <name val="Arial"/>
      <family val="2"/>
      <charset val="1"/>
    </font>
    <font>
      <sz val="10"/>
      <color rgb="FFFF0000"/>
      <name val="Arial"/>
      <family val="2"/>
    </font>
    <font>
      <sz val="8"/>
      <color rgb="FF000000"/>
      <name val="Arial"/>
      <family val="2"/>
      <charset val="1"/>
    </font>
    <font>
      <sz val="11"/>
      <color rgb="FF000000"/>
      <name val="Calibri"/>
      <family val="2"/>
      <charset val="1"/>
    </font>
    <font>
      <sz val="10"/>
      <name val="Arial"/>
      <family val="2"/>
    </font>
    <font>
      <b/>
      <sz val="10"/>
      <name val="Arial"/>
      <family val="2"/>
    </font>
    <font>
      <sz val="11"/>
      <color theme="1"/>
      <name val="Calibri"/>
      <family val="2"/>
      <scheme val="minor"/>
    </font>
    <font>
      <sz val="8.5"/>
      <name val="Arial"/>
      <family val="2"/>
    </font>
    <font>
      <sz val="8"/>
      <name val="Arial"/>
      <family val="2"/>
    </font>
    <font>
      <sz val="9"/>
      <name val="Arial"/>
      <family val="2"/>
    </font>
    <font>
      <sz val="11"/>
      <color theme="1"/>
      <name val="Arial"/>
      <family val="2"/>
    </font>
    <font>
      <sz val="7"/>
      <color theme="1"/>
      <name val="Arial"/>
      <family val="2"/>
    </font>
    <font>
      <sz val="9"/>
      <color theme="1"/>
      <name val="Arial"/>
      <family val="2"/>
    </font>
    <font>
      <sz val="10"/>
      <color rgb="FF000000"/>
      <name val="Arial"/>
      <family val="2"/>
    </font>
    <font>
      <b/>
      <sz val="10"/>
      <color theme="1"/>
      <name val="Arial"/>
      <family val="2"/>
    </font>
    <font>
      <sz val="10"/>
      <color indexed="64"/>
      <name val="Arial"/>
      <family val="2"/>
    </font>
    <font>
      <u/>
      <sz val="12"/>
      <color theme="10"/>
      <name val="Calibri"/>
      <family val="2"/>
      <scheme val="minor"/>
    </font>
    <font>
      <sz val="12"/>
      <color theme="1"/>
      <name val="Calibri"/>
      <family val="1"/>
      <scheme val="minor"/>
    </font>
    <font>
      <sz val="9"/>
      <color indexed="64"/>
      <name val="Arial"/>
      <family val="2"/>
    </font>
    <font>
      <sz val="11"/>
      <name val="Calibri"/>
      <family val="2"/>
    </font>
    <font>
      <sz val="9"/>
      <color theme="1"/>
      <name val="Arial"/>
      <family val="2"/>
      <charset val="1"/>
    </font>
    <font>
      <sz val="10"/>
      <color rgb="FF000000"/>
      <name val="Arial"/>
      <family val="2"/>
      <charset val="1"/>
    </font>
    <font>
      <sz val="8.5"/>
      <color theme="1"/>
      <name val="Arial"/>
      <family val="2"/>
    </font>
    <font>
      <sz val="7"/>
      <color theme="0"/>
      <name val="Arial"/>
      <family val="2"/>
    </font>
    <font>
      <u/>
      <sz val="11"/>
      <color theme="10"/>
      <name val="Calibri"/>
      <family val="2"/>
      <scheme val="minor"/>
    </font>
    <font>
      <u/>
      <sz val="8"/>
      <color theme="0"/>
      <name val="Calibri"/>
      <family val="2"/>
      <scheme val="minor"/>
    </font>
    <font>
      <u/>
      <sz val="8"/>
      <color theme="10"/>
      <name val="Calibri"/>
      <family val="2"/>
      <scheme val="minor"/>
    </font>
    <font>
      <sz val="8"/>
      <color rgb="FF000000"/>
      <name val="Arial"/>
      <family val="2"/>
    </font>
    <font>
      <sz val="8.5"/>
      <color indexed="64"/>
      <name val="Arial"/>
      <family val="2"/>
    </font>
    <font>
      <sz val="7"/>
      <name val="Arial"/>
      <family val="2"/>
      <charset val="1"/>
    </font>
    <font>
      <sz val="11"/>
      <name val="Calibri"/>
      <family val="2"/>
      <charset val="1"/>
    </font>
    <font>
      <u/>
      <sz val="10"/>
      <color theme="10"/>
      <name val="Arial"/>
      <family val="2"/>
    </font>
    <font>
      <sz val="10"/>
      <name val="Arial"/>
      <family val="2"/>
    </font>
    <font>
      <u/>
      <sz val="10"/>
      <color indexed="12"/>
      <name val="Arial"/>
      <family val="2"/>
    </font>
    <font>
      <sz val="6"/>
      <name val="Arial"/>
      <family val="2"/>
    </font>
    <font>
      <sz val="7.5"/>
      <name val="Arial"/>
      <family val="2"/>
    </font>
    <font>
      <u/>
      <sz val="11"/>
      <color theme="10"/>
      <name val="Arial"/>
      <family val="2"/>
    </font>
    <font>
      <sz val="11"/>
      <color indexed="8"/>
      <name val="Calibri"/>
      <family val="2"/>
    </font>
    <font>
      <sz val="11"/>
      <name val="Arial"/>
      <family val="2"/>
    </font>
    <font>
      <b/>
      <sz val="11"/>
      <name val="Arial"/>
      <family val="2"/>
    </font>
    <font>
      <sz val="7"/>
      <color rgb="FFFF0000"/>
      <name val="Arial"/>
      <family val="2"/>
    </font>
    <font>
      <sz val="8.5"/>
      <color rgb="FF000000"/>
      <name val="Arial"/>
      <family val="2"/>
    </font>
    <font>
      <sz val="10"/>
      <color theme="1"/>
      <name val="Arial"/>
      <family val="2"/>
    </font>
    <font>
      <sz val="10"/>
      <color indexed="8"/>
      <name val="Calibri"/>
      <family val="2"/>
    </font>
    <font>
      <b/>
      <sz val="10"/>
      <name val="Symbol"/>
      <family val="1"/>
    </font>
    <font>
      <u/>
      <sz val="10"/>
      <color rgb="FF0563C1"/>
      <name val="Arial"/>
      <family val="2"/>
    </font>
    <font>
      <sz val="10"/>
      <color rgb="FF0563C1"/>
      <name val="Arial"/>
      <family val="2"/>
    </font>
    <font>
      <b/>
      <sz val="8.5"/>
      <color theme="1"/>
      <name val="Arial"/>
      <family val="2"/>
    </font>
    <font>
      <b/>
      <sz val="8.5"/>
      <color theme="1"/>
      <name val="Wingdings"/>
      <charset val="2"/>
    </font>
    <font>
      <b/>
      <sz val="8.5"/>
      <name val="Arial"/>
      <family val="2"/>
    </font>
    <font>
      <b/>
      <sz val="8.5"/>
      <name val="Wingdings"/>
      <charset val="2"/>
    </font>
    <font>
      <sz val="7"/>
      <color rgb="FF0563C1"/>
      <name val="Arial"/>
      <family val="2"/>
    </font>
  </fonts>
  <fills count="20">
    <fill>
      <patternFill patternType="none"/>
    </fill>
    <fill>
      <patternFill patternType="gray125"/>
    </fill>
    <fill>
      <patternFill patternType="solid">
        <fgColor rgb="FFC6D9F1"/>
        <bgColor rgb="FFC5D9F1"/>
      </patternFill>
    </fill>
    <fill>
      <patternFill patternType="solid">
        <fgColor rgb="FFBFBFBF"/>
        <bgColor rgb="FFBDD7EE"/>
      </patternFill>
    </fill>
    <fill>
      <patternFill patternType="solid">
        <fgColor rgb="FFC5D9F1"/>
        <bgColor rgb="FFC6D9F1"/>
      </patternFill>
    </fill>
    <fill>
      <patternFill patternType="solid">
        <fgColor theme="0"/>
        <bgColor indexed="64"/>
      </patternFill>
    </fill>
    <fill>
      <patternFill patternType="solid">
        <fgColor rgb="FFD9D9D9"/>
        <bgColor indexed="64"/>
      </patternFill>
    </fill>
    <fill>
      <patternFill patternType="solid">
        <fgColor rgb="FFC6D9F1"/>
        <bgColor rgb="FFC6D9F1"/>
      </patternFill>
    </fill>
    <fill>
      <patternFill patternType="solid">
        <fgColor rgb="FFC5D9F1"/>
        <bgColor rgb="FFC5D9F1"/>
      </patternFill>
    </fill>
    <fill>
      <patternFill patternType="solid">
        <fgColor rgb="FFC0C0C0"/>
        <bgColor theme="8" tint="0.79998168889431442"/>
      </patternFill>
    </fill>
    <fill>
      <patternFill patternType="solid">
        <fgColor rgb="FFC5D9F1"/>
        <bgColor theme="9" tint="0.79998168889431442"/>
      </patternFill>
    </fill>
    <fill>
      <patternFill patternType="solid">
        <fgColor rgb="FFC5D9F1"/>
        <bgColor theme="8" tint="0.79998168889431442"/>
      </patternFill>
    </fill>
    <fill>
      <patternFill patternType="solid">
        <fgColor rgb="FFBFBFBF"/>
        <bgColor theme="8" tint="0.79998168889431442"/>
      </patternFill>
    </fill>
    <fill>
      <patternFill patternType="solid">
        <fgColor rgb="FFC5D9F1"/>
        <bgColor indexed="64"/>
      </patternFill>
    </fill>
    <fill>
      <patternFill patternType="solid">
        <fgColor rgb="FFBFBFBF"/>
        <bgColor indexed="64"/>
      </patternFill>
    </fill>
    <fill>
      <patternFill patternType="solid">
        <fgColor rgb="FFBFBFBF"/>
        <bgColor rgb="FFE3EEF4"/>
      </patternFill>
    </fill>
    <fill>
      <patternFill patternType="solid">
        <fgColor rgb="FFC0C0C0"/>
        <bgColor rgb="FFC5D9F1"/>
      </patternFill>
    </fill>
    <fill>
      <patternFill patternType="solid">
        <fgColor rgb="FFC0C0C0"/>
        <bgColor indexed="64"/>
      </patternFill>
    </fill>
    <fill>
      <patternFill patternType="solid">
        <fgColor indexed="9"/>
        <bgColor indexed="64"/>
      </patternFill>
    </fill>
    <fill>
      <patternFill patternType="solid">
        <fgColor rgb="FFEEECE1"/>
        <bgColor indexed="64"/>
      </patternFill>
    </fill>
  </fills>
  <borders count="22">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auto="1"/>
      </top>
      <bottom/>
      <diagonal/>
    </border>
    <border>
      <left/>
      <right/>
      <top style="thin">
        <color auto="1"/>
      </top>
      <bottom style="thin">
        <color auto="1"/>
      </bottom>
      <diagonal/>
    </border>
    <border>
      <left/>
      <right/>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style="thin">
        <color indexed="64"/>
      </right>
      <top/>
      <bottom/>
      <diagonal/>
    </border>
    <border>
      <left style="thin">
        <color theme="0" tint="-0.249977111117893"/>
      </left>
      <right style="thin">
        <color indexed="64"/>
      </right>
      <top style="thin">
        <color auto="1"/>
      </top>
      <bottom/>
      <diagonal/>
    </border>
    <border>
      <left style="medium">
        <color indexed="64"/>
      </left>
      <right style="medium">
        <color indexed="64"/>
      </right>
      <top style="medium">
        <color indexed="64"/>
      </top>
      <bottom/>
      <diagonal/>
    </border>
  </borders>
  <cellStyleXfs count="100">
    <xf numFmtId="0" fontId="0" fillId="0" borderId="0"/>
    <xf numFmtId="0" fontId="8" fillId="0" borderId="0"/>
    <xf numFmtId="0" fontId="10" fillId="0" borderId="0"/>
    <xf numFmtId="165" fontId="8" fillId="0" borderId="0"/>
    <xf numFmtId="0" fontId="8" fillId="0" borderId="0"/>
    <xf numFmtId="0" fontId="8" fillId="0" borderId="0"/>
    <xf numFmtId="0" fontId="8" fillId="0" borderId="0"/>
    <xf numFmtId="9" fontId="21" fillId="0" borderId="0"/>
    <xf numFmtId="0" fontId="22" fillId="0" borderId="0"/>
    <xf numFmtId="0" fontId="24" fillId="0" borderId="0"/>
    <xf numFmtId="0" fontId="22" fillId="0" borderId="0"/>
    <xf numFmtId="167" fontId="22" fillId="0" borderId="0" applyFont="0" applyFill="0" applyBorder="0" applyAlignment="0" applyProtection="0"/>
    <xf numFmtId="167" fontId="22" fillId="0" borderId="0"/>
    <xf numFmtId="0" fontId="6" fillId="0" borderId="0"/>
    <xf numFmtId="0" fontId="24" fillId="0" borderId="0"/>
    <xf numFmtId="0" fontId="28" fillId="0" borderId="0"/>
    <xf numFmtId="0" fontId="22" fillId="0" borderId="0"/>
    <xf numFmtId="0" fontId="6" fillId="0" borderId="0"/>
    <xf numFmtId="0" fontId="22" fillId="0" borderId="0"/>
    <xf numFmtId="0" fontId="24" fillId="0" borderId="0"/>
    <xf numFmtId="0" fontId="24" fillId="0" borderId="0"/>
    <xf numFmtId="0" fontId="22" fillId="0" borderId="0"/>
    <xf numFmtId="0" fontId="31" fillId="0" borderId="0"/>
    <xf numFmtId="0" fontId="5" fillId="0" borderId="0"/>
    <xf numFmtId="0" fontId="5" fillId="0" borderId="0"/>
    <xf numFmtId="0" fontId="33" fillId="0" borderId="0"/>
    <xf numFmtId="0" fontId="34" fillId="0" borderId="0" applyNumberFormat="0" applyFill="0" applyBorder="0" applyAlignment="0" applyProtection="0"/>
    <xf numFmtId="0" fontId="5" fillId="0" borderId="0"/>
    <xf numFmtId="0" fontId="35" fillId="0" borderId="0"/>
    <xf numFmtId="0" fontId="24" fillId="0" borderId="0"/>
    <xf numFmtId="0" fontId="28" fillId="0" borderId="0"/>
    <xf numFmtId="0" fontId="5" fillId="0" borderId="0"/>
    <xf numFmtId="170" fontId="8" fillId="0" borderId="0"/>
    <xf numFmtId="0" fontId="39" fillId="0" borderId="0"/>
    <xf numFmtId="43" fontId="4" fillId="0" borderId="0" applyFont="0" applyFill="0" applyBorder="0" applyAlignment="0" applyProtection="0"/>
    <xf numFmtId="0" fontId="35" fillId="0" borderId="0"/>
    <xf numFmtId="0" fontId="42" fillId="0" borderId="0" applyNumberFormat="0" applyFill="0" applyBorder="0" applyAlignment="0" applyProtection="0"/>
    <xf numFmtId="0" fontId="4" fillId="0" borderId="0"/>
    <xf numFmtId="0" fontId="22" fillId="0" borderId="0"/>
    <xf numFmtId="0" fontId="5" fillId="0" borderId="0"/>
    <xf numFmtId="0" fontId="3" fillId="0" borderId="0"/>
    <xf numFmtId="0" fontId="3" fillId="0" borderId="0"/>
    <xf numFmtId="0" fontId="50" fillId="0" borderId="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72" fontId="26" fillId="0" borderId="0"/>
    <xf numFmtId="49" fontId="26" fillId="0" borderId="0"/>
    <xf numFmtId="173" fontId="22" fillId="0" borderId="0">
      <alignment horizontal="center"/>
    </xf>
    <xf numFmtId="174" fontId="26" fillId="0" borderId="0"/>
    <xf numFmtId="175" fontId="22" fillId="0" borderId="0"/>
    <xf numFmtId="176" fontId="22" fillId="0" borderId="0"/>
    <xf numFmtId="177" fontId="22" fillId="0" borderId="0"/>
    <xf numFmtId="178" fontId="22" fillId="0" borderId="0">
      <alignment horizontal="center"/>
    </xf>
    <xf numFmtId="179" fontId="22" fillId="0" borderId="0">
      <alignment horizontal="center"/>
    </xf>
    <xf numFmtId="180" fontId="22" fillId="0" borderId="0">
      <alignment horizontal="center"/>
    </xf>
    <xf numFmtId="181" fontId="22" fillId="0" borderId="0">
      <alignment horizontal="center"/>
    </xf>
    <xf numFmtId="182" fontId="22" fillId="0" borderId="0">
      <alignment horizontal="center"/>
    </xf>
    <xf numFmtId="44" fontId="22" fillId="0" borderId="0" applyFont="0" applyFill="0" applyBorder="0" applyAlignment="0" applyProtection="0"/>
    <xf numFmtId="0" fontId="51" fillId="0" borderId="0" applyNumberFormat="0" applyFill="0" applyBorder="0" applyAlignment="0" applyProtection="0">
      <alignment vertical="top"/>
      <protection locked="0"/>
    </xf>
    <xf numFmtId="0" fontId="52" fillId="0" borderId="21" applyFont="0" applyBorder="0" applyAlignment="0"/>
    <xf numFmtId="1" fontId="23" fillId="18" borderId="16">
      <alignment horizontal="right"/>
    </xf>
    <xf numFmtId="9" fontId="22" fillId="0" borderId="0" applyFont="0" applyFill="0" applyBorder="0" applyAlignment="0" applyProtection="0"/>
    <xf numFmtId="166" fontId="53" fillId="0" borderId="0">
      <alignment horizontal="center" vertical="center"/>
    </xf>
    <xf numFmtId="0" fontId="51" fillId="0" borderId="0" applyNumberFormat="0" applyFill="0" applyBorder="0" applyAlignment="0" applyProtection="0">
      <alignment vertical="top"/>
      <protection locked="0"/>
    </xf>
    <xf numFmtId="0" fontId="28" fillId="0" borderId="0"/>
    <xf numFmtId="0" fontId="26" fillId="0" borderId="0"/>
    <xf numFmtId="0" fontId="30" fillId="0" borderId="0"/>
    <xf numFmtId="0" fontId="54"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22" fillId="0" borderId="0"/>
    <xf numFmtId="0" fontId="22" fillId="0" borderId="0"/>
    <xf numFmtId="0" fontId="28" fillId="0" borderId="0"/>
    <xf numFmtId="0" fontId="28" fillId="0" borderId="0"/>
    <xf numFmtId="0" fontId="28" fillId="0" borderId="0"/>
    <xf numFmtId="0" fontId="22" fillId="0" borderId="0"/>
    <xf numFmtId="0" fontId="28" fillId="0" borderId="0"/>
    <xf numFmtId="0" fontId="54" fillId="0" borderId="0" applyNumberFormat="0" applyFill="0" applyBorder="0" applyAlignment="0" applyProtection="0"/>
    <xf numFmtId="0" fontId="28" fillId="0" borderId="0"/>
    <xf numFmtId="0" fontId="28" fillId="0" borderId="0"/>
    <xf numFmtId="0" fontId="28" fillId="0" borderId="0"/>
    <xf numFmtId="0" fontId="28" fillId="0" borderId="0"/>
    <xf numFmtId="0" fontId="51" fillId="0" borderId="0" applyNumberFormat="0" applyFill="0" applyBorder="0" applyAlignment="0" applyProtection="0">
      <alignment vertical="top"/>
      <protection locked="0"/>
    </xf>
    <xf numFmtId="0" fontId="28" fillId="0" borderId="0"/>
    <xf numFmtId="0" fontId="28" fillId="0" borderId="0"/>
    <xf numFmtId="0" fontId="54" fillId="0" borderId="0" applyNumberFormat="0" applyFill="0" applyBorder="0" applyAlignment="0" applyProtection="0">
      <alignment vertical="top"/>
      <protection locked="0"/>
    </xf>
    <xf numFmtId="0" fontId="22" fillId="0" borderId="0"/>
    <xf numFmtId="0" fontId="49" fillId="0" borderId="0" applyNumberFormat="0" applyFill="0" applyBorder="0" applyAlignment="0" applyProtection="0">
      <alignment vertical="top"/>
      <protection locked="0"/>
    </xf>
    <xf numFmtId="0" fontId="28" fillId="0" borderId="0"/>
    <xf numFmtId="0" fontId="54"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49" fillId="0" borderId="0" applyNumberFormat="0" applyFill="0" applyBorder="0" applyAlignment="0" applyProtection="0"/>
    <xf numFmtId="0" fontId="55" fillId="0" borderId="0"/>
    <xf numFmtId="0" fontId="51" fillId="0" borderId="0" applyNumberFormat="0" applyFill="0" applyBorder="0" applyAlignment="0" applyProtection="0"/>
    <xf numFmtId="0" fontId="2" fillId="0" borderId="0"/>
    <xf numFmtId="0" fontId="1" fillId="0" borderId="0"/>
  </cellStyleXfs>
  <cellXfs count="433">
    <xf numFmtId="0" fontId="0" fillId="0" borderId="0" xfId="0"/>
    <xf numFmtId="0" fontId="10" fillId="2" borderId="6" xfId="1" applyFont="1" applyFill="1" applyBorder="1" applyAlignment="1">
      <alignment horizontal="left"/>
    </xf>
    <xf numFmtId="0" fontId="10" fillId="4" borderId="11"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3" borderId="11" xfId="1" applyFont="1" applyFill="1" applyBorder="1" applyAlignment="1">
      <alignment horizontal="center"/>
    </xf>
    <xf numFmtId="0" fontId="10" fillId="3" borderId="10" xfId="1" applyFont="1" applyFill="1" applyBorder="1" applyAlignment="1">
      <alignment horizontal="center"/>
    </xf>
    <xf numFmtId="0" fontId="31" fillId="0" borderId="0" xfId="22"/>
    <xf numFmtId="0" fontId="32" fillId="5" borderId="0" xfId="25" applyFont="1" applyFill="1" applyAlignment="1">
      <alignment horizontal="left" vertical="top" wrapText="1"/>
    </xf>
    <xf numFmtId="0" fontId="33" fillId="5" borderId="0" xfId="25" applyFill="1"/>
    <xf numFmtId="0" fontId="10" fillId="5" borderId="6" xfId="1" applyFont="1" applyFill="1" applyBorder="1" applyAlignment="1">
      <alignment horizontal="left"/>
    </xf>
    <xf numFmtId="0" fontId="10" fillId="5" borderId="9" xfId="1" applyFont="1" applyFill="1" applyBorder="1" applyAlignment="1">
      <alignment horizontal="left"/>
    </xf>
    <xf numFmtId="0" fontId="33" fillId="5" borderId="0" xfId="25" applyFill="1" applyBorder="1"/>
    <xf numFmtId="0" fontId="36" fillId="11" borderId="11" xfId="25" applyFont="1" applyFill="1" applyBorder="1" applyAlignment="1">
      <alignment horizontal="center" vertical="center" wrapText="1"/>
    </xf>
    <xf numFmtId="0" fontId="36" fillId="11" borderId="10" xfId="25"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29" fillId="5" borderId="0" xfId="27" applyFont="1" applyFill="1"/>
    <xf numFmtId="0" fontId="29" fillId="5" borderId="0" xfId="27" applyFont="1" applyFill="1" applyBorder="1"/>
    <xf numFmtId="0" fontId="29" fillId="5" borderId="0" xfId="16" applyFont="1" applyFill="1"/>
    <xf numFmtId="0" fontId="29" fillId="5" borderId="0" xfId="27" applyFont="1" applyFill="1" applyAlignment="1">
      <alignment vertical="top"/>
    </xf>
    <xf numFmtId="171" fontId="36" fillId="10" borderId="2" xfId="34" applyNumberFormat="1" applyFont="1" applyFill="1" applyBorder="1" applyAlignment="1">
      <alignment horizontal="right" vertical="center" wrapText="1" indent="1"/>
    </xf>
    <xf numFmtId="0" fontId="30" fillId="10" borderId="3" xfId="35" applyFont="1" applyFill="1" applyBorder="1" applyAlignment="1">
      <alignment horizontal="left" vertical="center"/>
    </xf>
    <xf numFmtId="171" fontId="36" fillId="10" borderId="5" xfId="34" applyNumberFormat="1" applyFont="1" applyFill="1" applyBorder="1" applyAlignment="1">
      <alignment horizontal="right" vertical="center" wrapText="1" indent="1"/>
    </xf>
    <xf numFmtId="0" fontId="30" fillId="10" borderId="6" xfId="35" applyFont="1" applyFill="1" applyBorder="1" applyAlignment="1">
      <alignment horizontal="left" vertical="center"/>
    </xf>
    <xf numFmtId="0" fontId="41" fillId="5" borderId="0" xfId="27" applyFont="1" applyFill="1" applyBorder="1"/>
    <xf numFmtId="0" fontId="30" fillId="11" borderId="10" xfId="16" applyFont="1" applyFill="1" applyBorder="1" applyAlignment="1">
      <alignment horizontal="center" vertical="center" wrapText="1"/>
    </xf>
    <xf numFmtId="0" fontId="30" fillId="11" borderId="11" xfId="16" applyFont="1" applyFill="1" applyBorder="1" applyAlignment="1">
      <alignment horizontal="center" vertical="center" wrapText="1"/>
    </xf>
    <xf numFmtId="0" fontId="32" fillId="5" borderId="0" xfId="27" applyFont="1" applyFill="1" applyAlignment="1">
      <alignment horizontal="left" vertical="top" wrapText="1"/>
    </xf>
    <xf numFmtId="0" fontId="43" fillId="5" borderId="0" xfId="36" applyFont="1" applyFill="1" applyAlignment="1">
      <alignment vertical="center" wrapText="1"/>
    </xf>
    <xf numFmtId="164" fontId="30" fillId="5" borderId="1" xfId="37" applyNumberFormat="1" applyFont="1" applyFill="1" applyBorder="1" applyAlignment="1">
      <alignment horizontal="right" vertical="center" indent="1"/>
    </xf>
    <xf numFmtId="164" fontId="30" fillId="5" borderId="2" xfId="37" applyNumberFormat="1" applyFont="1" applyFill="1" applyBorder="1" applyAlignment="1">
      <alignment horizontal="right" vertical="center" indent="1"/>
    </xf>
    <xf numFmtId="164" fontId="30" fillId="13" borderId="4" xfId="37" applyNumberFormat="1" applyFont="1" applyFill="1" applyBorder="1" applyAlignment="1">
      <alignment horizontal="right" vertical="center" indent="1"/>
    </xf>
    <xf numFmtId="164" fontId="30" fillId="13" borderId="5" xfId="37" applyNumberFormat="1" applyFont="1" applyFill="1" applyBorder="1" applyAlignment="1">
      <alignment horizontal="right" vertical="center" indent="1"/>
    </xf>
    <xf numFmtId="164" fontId="30" fillId="10" borderId="5" xfId="37" applyNumberFormat="1" applyFont="1" applyFill="1" applyBorder="1" applyAlignment="1">
      <alignment horizontal="right" vertical="center" indent="1"/>
    </xf>
    <xf numFmtId="164" fontId="30" fillId="5" borderId="4" xfId="37" applyNumberFormat="1" applyFont="1" applyFill="1" applyBorder="1" applyAlignment="1">
      <alignment horizontal="right" vertical="center" indent="1"/>
    </xf>
    <xf numFmtId="164" fontId="30" fillId="5" borderId="5" xfId="37" applyNumberFormat="1" applyFont="1" applyFill="1" applyBorder="1" applyAlignment="1">
      <alignment horizontal="right" vertical="center" indent="1"/>
    </xf>
    <xf numFmtId="0" fontId="30" fillId="13" borderId="10" xfId="37" applyFont="1" applyFill="1" applyBorder="1" applyAlignment="1">
      <alignment horizontal="center" vertical="center" wrapText="1"/>
    </xf>
    <xf numFmtId="0" fontId="44" fillId="0" borderId="0" xfId="36" applyFont="1" applyFill="1" applyAlignment="1">
      <alignment vertical="center" wrapText="1"/>
    </xf>
    <xf numFmtId="0" fontId="29" fillId="5" borderId="0" xfId="27" applyFont="1" applyFill="1" applyAlignment="1">
      <alignment horizontal="left"/>
    </xf>
    <xf numFmtId="0" fontId="29" fillId="5" borderId="0" xfId="27" applyFont="1" applyFill="1" applyBorder="1" applyAlignment="1">
      <alignment vertical="top" wrapText="1"/>
    </xf>
    <xf numFmtId="3" fontId="27" fillId="10" borderId="0" xfId="34" applyNumberFormat="1" applyFont="1" applyFill="1" applyBorder="1" applyAlignment="1">
      <alignment horizontal="right" vertical="center" indent="1"/>
    </xf>
    <xf numFmtId="3" fontId="27" fillId="10" borderId="5" xfId="34" applyNumberFormat="1" applyFont="1" applyFill="1" applyBorder="1" applyAlignment="1">
      <alignment horizontal="right" vertical="center" indent="1"/>
    </xf>
    <xf numFmtId="3" fontId="27" fillId="10" borderId="6" xfId="34" applyNumberFormat="1" applyFont="1" applyFill="1" applyBorder="1" applyAlignment="1">
      <alignment horizontal="right" vertical="center" indent="1"/>
    </xf>
    <xf numFmtId="0" fontId="30" fillId="11" borderId="13" xfId="37" applyFont="1" applyFill="1" applyBorder="1" applyAlignment="1">
      <alignment horizontal="center" vertical="center" wrapText="1"/>
    </xf>
    <xf numFmtId="0" fontId="27" fillId="11" borderId="10" xfId="37" applyFont="1" applyFill="1" applyBorder="1" applyAlignment="1">
      <alignment horizontal="center" vertical="center" wrapText="1"/>
    </xf>
    <xf numFmtId="0" fontId="27" fillId="11" borderId="11" xfId="37" applyFont="1" applyFill="1" applyBorder="1" applyAlignment="1">
      <alignment horizontal="center" vertical="center" wrapText="1"/>
    </xf>
    <xf numFmtId="0" fontId="30" fillId="5" borderId="9" xfId="37" applyFont="1" applyFill="1" applyBorder="1" applyAlignment="1">
      <alignment horizontal="left" vertical="center"/>
    </xf>
    <xf numFmtId="3" fontId="27" fillId="5" borderId="5" xfId="34" applyNumberFormat="1" applyFont="1" applyFill="1" applyBorder="1" applyAlignment="1">
      <alignment horizontal="right" vertical="center" indent="1"/>
    </xf>
    <xf numFmtId="3" fontId="27" fillId="5" borderId="8" xfId="34" applyNumberFormat="1" applyFont="1" applyFill="1" applyBorder="1" applyAlignment="1">
      <alignment horizontal="right" vertical="center" indent="1"/>
    </xf>
    <xf numFmtId="3" fontId="27" fillId="5" borderId="9" xfId="34" applyNumberFormat="1" applyFont="1" applyFill="1" applyBorder="1" applyAlignment="1">
      <alignment horizontal="right" vertical="center" indent="1"/>
    </xf>
    <xf numFmtId="3" fontId="27" fillId="5" borderId="0" xfId="34" applyNumberFormat="1" applyFont="1" applyFill="1" applyBorder="1" applyAlignment="1">
      <alignment horizontal="right" vertical="center" indent="1"/>
    </xf>
    <xf numFmtId="0" fontId="30" fillId="5" borderId="6" xfId="37" applyFont="1" applyFill="1" applyBorder="1" applyAlignment="1">
      <alignment horizontal="left" vertical="center"/>
    </xf>
    <xf numFmtId="3" fontId="27" fillId="5" borderId="6" xfId="34" applyNumberFormat="1" applyFont="1" applyFill="1" applyBorder="1" applyAlignment="1">
      <alignment horizontal="right" vertical="center" indent="1"/>
    </xf>
    <xf numFmtId="0" fontId="30" fillId="11" borderId="11" xfId="37" applyFont="1" applyFill="1" applyBorder="1" applyAlignment="1">
      <alignment horizontal="center" vertical="center" wrapText="1"/>
    </xf>
    <xf numFmtId="0" fontId="30" fillId="11" borderId="10" xfId="37"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30" fillId="5" borderId="6" xfId="35" applyFont="1" applyFill="1" applyBorder="1" applyAlignment="1">
      <alignment horizontal="left" vertical="center"/>
    </xf>
    <xf numFmtId="171" fontId="36" fillId="5" borderId="5" xfId="34" applyNumberFormat="1" applyFont="1" applyFill="1" applyBorder="1" applyAlignment="1">
      <alignment horizontal="right" vertical="center" wrapText="1" indent="1"/>
    </xf>
    <xf numFmtId="0" fontId="46" fillId="5" borderId="0" xfId="25" applyFont="1" applyFill="1"/>
    <xf numFmtId="0" fontId="30" fillId="5" borderId="6" xfId="40" applyFont="1" applyFill="1" applyBorder="1" applyAlignment="1">
      <alignment horizontal="left" vertical="center" wrapText="1"/>
    </xf>
    <xf numFmtId="0" fontId="27" fillId="13" borderId="11" xfId="13" applyFont="1" applyFill="1" applyBorder="1" applyAlignment="1">
      <alignment horizontal="center" vertical="center"/>
    </xf>
    <xf numFmtId="0" fontId="27" fillId="13" borderId="10" xfId="13" applyFont="1" applyFill="1" applyBorder="1" applyAlignment="1">
      <alignment horizontal="center" vertical="center"/>
    </xf>
    <xf numFmtId="0" fontId="27" fillId="17" borderId="10" xfId="13" applyFont="1" applyFill="1" applyBorder="1" applyAlignment="1">
      <alignment horizontal="center" vertical="center"/>
    </xf>
    <xf numFmtId="0" fontId="10" fillId="5" borderId="3" xfId="1" applyFont="1" applyFill="1" applyBorder="1" applyAlignment="1">
      <alignment horizontal="left"/>
    </xf>
    <xf numFmtId="0" fontId="10" fillId="5" borderId="3" xfId="1" applyFont="1" applyFill="1" applyBorder="1" applyAlignment="1">
      <alignment horizontal="left" vertical="center" wrapText="1"/>
    </xf>
    <xf numFmtId="164" fontId="10" fillId="5" borderId="12" xfId="5" applyNumberFormat="1" applyFont="1" applyFill="1" applyBorder="1" applyAlignment="1">
      <alignment horizontal="right" vertical="center" indent="1"/>
    </xf>
    <xf numFmtId="0" fontId="10" fillId="5" borderId="2" xfId="1" applyFont="1" applyFill="1" applyBorder="1" applyAlignment="1">
      <alignment horizontal="left" vertical="center" wrapText="1"/>
    </xf>
    <xf numFmtId="0" fontId="48" fillId="5" borderId="2" xfId="0" applyFont="1" applyFill="1" applyBorder="1" applyAlignment="1">
      <alignment vertical="center" wrapText="1"/>
    </xf>
    <xf numFmtId="0" fontId="27" fillId="13" borderId="13" xfId="13" applyFont="1" applyFill="1" applyBorder="1" applyAlignment="1">
      <alignment horizontal="center" vertical="center"/>
    </xf>
    <xf numFmtId="0" fontId="27" fillId="17" borderId="11" xfId="13" applyFont="1" applyFill="1" applyBorder="1" applyAlignment="1">
      <alignment horizontal="center" vertical="center"/>
    </xf>
    <xf numFmtId="0" fontId="27" fillId="13" borderId="18" xfId="39" applyFont="1" applyFill="1" applyBorder="1" applyAlignment="1">
      <alignment horizontal="left" vertical="center" wrapText="1"/>
    </xf>
    <xf numFmtId="0" fontId="27" fillId="5" borderId="19" xfId="39" applyFont="1" applyFill="1" applyBorder="1" applyAlignment="1">
      <alignment horizontal="left" vertical="center" wrapText="1"/>
    </xf>
    <xf numFmtId="0" fontId="27" fillId="13" borderId="19" xfId="39" applyFont="1" applyFill="1" applyBorder="1" applyAlignment="1">
      <alignment horizontal="left" vertical="center" wrapText="1"/>
    </xf>
    <xf numFmtId="0" fontId="27" fillId="13" borderId="6" xfId="39" applyFont="1" applyFill="1" applyBorder="1" applyAlignment="1">
      <alignment horizontal="left" vertical="center" wrapText="1"/>
    </xf>
    <xf numFmtId="0" fontId="27" fillId="5" borderId="20" xfId="39" applyFont="1" applyFill="1" applyBorder="1" applyAlignment="1">
      <alignment horizontal="left" vertical="center" wrapText="1"/>
    </xf>
    <xf numFmtId="3" fontId="27" fillId="5" borderId="8" xfId="39" applyNumberFormat="1" applyFont="1" applyFill="1" applyBorder="1" applyAlignment="1">
      <alignment horizontal="right" vertical="center" indent="1"/>
    </xf>
    <xf numFmtId="3" fontId="27" fillId="13" borderId="5" xfId="39" applyNumberFormat="1" applyFont="1" applyFill="1" applyBorder="1" applyAlignment="1">
      <alignment horizontal="right" vertical="center" indent="1"/>
    </xf>
    <xf numFmtId="3" fontId="27" fillId="5" borderId="5" xfId="39" applyNumberFormat="1" applyFont="1" applyFill="1" applyBorder="1" applyAlignment="1">
      <alignment horizontal="right" vertical="center" indent="1"/>
    </xf>
    <xf numFmtId="3" fontId="27" fillId="13" borderId="2" xfId="39" applyNumberFormat="1" applyFont="1" applyFill="1" applyBorder="1" applyAlignment="1">
      <alignment horizontal="right" vertical="center" indent="1"/>
    </xf>
    <xf numFmtId="0" fontId="46" fillId="5" borderId="0" xfId="25" applyFont="1" applyFill="1" applyAlignment="1">
      <alignment wrapText="1"/>
    </xf>
    <xf numFmtId="0" fontId="0" fillId="5" borderId="0" xfId="0" applyFill="1" applyBorder="1"/>
    <xf numFmtId="0" fontId="57" fillId="5" borderId="0" xfId="97" applyFont="1" applyFill="1" applyBorder="1"/>
    <xf numFmtId="0" fontId="56" fillId="5" borderId="0" xfId="96" applyFont="1" applyFill="1" applyBorder="1"/>
    <xf numFmtId="0" fontId="22" fillId="5" borderId="0" xfId="96" applyFont="1" applyFill="1" applyBorder="1" applyAlignment="1">
      <alignment horizontal="left" wrapText="1"/>
    </xf>
    <xf numFmtId="0" fontId="58" fillId="5" borderId="0" xfId="27" applyFont="1" applyFill="1" applyAlignment="1">
      <alignment horizontal="left"/>
    </xf>
    <xf numFmtId="0" fontId="0" fillId="5" borderId="0" xfId="0" applyFill="1"/>
    <xf numFmtId="3" fontId="0" fillId="5" borderId="0" xfId="0" applyNumberFormat="1" applyFill="1"/>
    <xf numFmtId="3" fontId="12" fillId="5" borderId="0" xfId="0" applyNumberFormat="1" applyFont="1" applyFill="1"/>
    <xf numFmtId="3" fontId="11" fillId="5" borderId="0" xfId="2" applyNumberFormat="1" applyFont="1" applyFill="1" applyAlignment="1">
      <alignment horizontal="right"/>
    </xf>
    <xf numFmtId="0" fontId="9" fillId="5" borderId="0" xfId="1" applyFont="1" applyFill="1" applyAlignment="1">
      <alignment vertical="top" wrapText="1"/>
    </xf>
    <xf numFmtId="0" fontId="7" fillId="5" borderId="0" xfId="0" applyFont="1" applyFill="1" applyAlignment="1">
      <alignment vertical="top"/>
    </xf>
    <xf numFmtId="0" fontId="17" fillId="5" borderId="0" xfId="6" applyFont="1" applyFill="1" applyAlignment="1">
      <alignment horizontal="left" vertical="top" wrapText="1"/>
    </xf>
    <xf numFmtId="0" fontId="20" fillId="5" borderId="0" xfId="0" applyFont="1" applyFill="1"/>
    <xf numFmtId="0" fontId="17" fillId="5" borderId="0" xfId="6" applyFont="1" applyFill="1" applyAlignment="1">
      <alignment vertical="center"/>
    </xf>
    <xf numFmtId="164" fontId="0" fillId="5" borderId="0" xfId="0" applyNumberFormat="1" applyFill="1"/>
    <xf numFmtId="1" fontId="0" fillId="5" borderId="0" xfId="0" applyNumberFormat="1" applyFill="1"/>
    <xf numFmtId="9" fontId="21" fillId="5" borderId="0" xfId="7" applyFill="1"/>
    <xf numFmtId="0" fontId="10" fillId="5" borderId="0" xfId="6" applyFont="1" applyFill="1" applyAlignment="1">
      <alignment vertical="center"/>
    </xf>
    <xf numFmtId="164" fontId="10" fillId="5" borderId="0" xfId="6" applyNumberFormat="1" applyFont="1" applyFill="1" applyAlignment="1">
      <alignment horizontal="right" vertical="center"/>
    </xf>
    <xf numFmtId="0" fontId="10" fillId="3" borderId="11" xfId="1" applyFont="1" applyFill="1" applyBorder="1" applyAlignment="1">
      <alignment horizontal="center" vertical="center"/>
    </xf>
    <xf numFmtId="0" fontId="10" fillId="3" borderId="10" xfId="1" applyFont="1" applyFill="1" applyBorder="1" applyAlignment="1">
      <alignment horizontal="center" vertical="center"/>
    </xf>
    <xf numFmtId="0" fontId="13" fillId="5" borderId="0" xfId="1" applyFont="1" applyFill="1" applyBorder="1" applyAlignment="1">
      <alignment horizontal="center" vertical="center" wrapText="1"/>
    </xf>
    <xf numFmtId="0" fontId="19" fillId="5" borderId="0" xfId="0" applyFont="1" applyFill="1"/>
    <xf numFmtId="0" fontId="17" fillId="5" borderId="0" xfId="4" applyFont="1" applyFill="1" applyAlignment="1">
      <alignment horizontal="left" vertical="top" wrapText="1"/>
    </xf>
    <xf numFmtId="0" fontId="18" fillId="5" borderId="0" xfId="4" applyFont="1" applyFill="1" applyAlignment="1">
      <alignment horizontal="left" vertical="top" wrapText="1"/>
    </xf>
    <xf numFmtId="0" fontId="10" fillId="5" borderId="0" xfId="1" applyFont="1" applyFill="1" applyBorder="1" applyAlignment="1">
      <alignment horizontal="left"/>
    </xf>
    <xf numFmtId="0" fontId="23" fillId="5" borderId="0" xfId="0" applyFont="1" applyFill="1" applyAlignment="1"/>
    <xf numFmtId="3" fontId="27" fillId="5" borderId="14" xfId="13" applyNumberFormat="1" applyFont="1" applyFill="1" applyBorder="1" applyAlignment="1">
      <alignment horizontal="center" vertical="center"/>
    </xf>
    <xf numFmtId="166" fontId="27" fillId="5" borderId="14" xfId="13" applyNumberFormat="1" applyFont="1" applyFill="1" applyBorder="1" applyAlignment="1">
      <alignment horizontal="center" vertical="center"/>
    </xf>
    <xf numFmtId="0" fontId="25" fillId="5" borderId="0" xfId="0" applyFont="1" applyFill="1" applyAlignment="1">
      <alignment wrapText="1"/>
    </xf>
    <xf numFmtId="0" fontId="31" fillId="5" borderId="0" xfId="22" applyFill="1"/>
    <xf numFmtId="0" fontId="5" fillId="5" borderId="0" xfId="24" applyFill="1"/>
    <xf numFmtId="168" fontId="5" fillId="5" borderId="0" xfId="24" applyNumberFormat="1" applyFill="1"/>
    <xf numFmtId="0" fontId="45" fillId="5" borderId="0" xfId="0" applyFont="1" applyFill="1" applyAlignment="1">
      <alignment vertical="center" wrapText="1"/>
    </xf>
    <xf numFmtId="0" fontId="45" fillId="5" borderId="0" xfId="0" applyFont="1" applyFill="1" applyAlignment="1">
      <alignment horizontal="center" vertical="center"/>
    </xf>
    <xf numFmtId="0" fontId="0" fillId="5" borderId="0" xfId="0" applyFill="1" applyBorder="1" applyAlignment="1"/>
    <xf numFmtId="0" fontId="29" fillId="5" borderId="0" xfId="37" applyFont="1" applyFill="1"/>
    <xf numFmtId="0" fontId="32" fillId="5" borderId="0" xfId="37" applyFont="1" applyFill="1" applyAlignment="1">
      <alignment horizontal="left" vertical="top" wrapText="1"/>
    </xf>
    <xf numFmtId="0" fontId="29" fillId="5" borderId="0" xfId="37" applyFont="1" applyFill="1" applyAlignment="1">
      <alignment vertical="top"/>
    </xf>
    <xf numFmtId="0" fontId="29" fillId="5" borderId="0" xfId="37" applyFont="1" applyFill="1" applyBorder="1"/>
    <xf numFmtId="169" fontId="26" fillId="5" borderId="0" xfId="38" applyNumberFormat="1" applyFont="1" applyFill="1" applyBorder="1" applyAlignment="1">
      <alignment vertical="center"/>
    </xf>
    <xf numFmtId="0" fontId="58" fillId="5" borderId="0" xfId="37" applyFont="1" applyFill="1"/>
    <xf numFmtId="0" fontId="36" fillId="5" borderId="6" xfId="25" applyFont="1" applyFill="1" applyBorder="1" applyAlignment="1">
      <alignment horizontal="left" vertical="center"/>
    </xf>
    <xf numFmtId="0" fontId="36" fillId="10" borderId="6" xfId="25" applyFont="1" applyFill="1" applyBorder="1" applyAlignment="1">
      <alignment horizontal="left" vertical="center"/>
    </xf>
    <xf numFmtId="0" fontId="36" fillId="5" borderId="3" xfId="25" applyFont="1" applyFill="1" applyBorder="1" applyAlignment="1">
      <alignment horizontal="left" vertical="center"/>
    </xf>
    <xf numFmtId="0" fontId="5" fillId="5" borderId="0" xfId="24" applyFill="1" applyBorder="1"/>
    <xf numFmtId="168" fontId="5" fillId="5" borderId="0" xfId="24" applyNumberFormat="1" applyFill="1" applyBorder="1"/>
    <xf numFmtId="0" fontId="10" fillId="3" borderId="8" xfId="1" applyFont="1" applyFill="1" applyBorder="1" applyAlignment="1">
      <alignment horizontal="center" vertical="center" wrapText="1"/>
    </xf>
    <xf numFmtId="0" fontId="30" fillId="11" borderId="11" xfId="37" applyFont="1" applyFill="1" applyBorder="1" applyAlignment="1">
      <alignment horizontal="center" vertical="center" wrapText="1"/>
    </xf>
    <xf numFmtId="0" fontId="27" fillId="13" borderId="11" xfId="13" applyFont="1" applyFill="1" applyBorder="1" applyAlignment="1">
      <alignment horizontal="center" vertical="center" wrapText="1"/>
    </xf>
    <xf numFmtId="0" fontId="56" fillId="5" borderId="0" xfId="97" applyFont="1" applyFill="1" applyBorder="1"/>
    <xf numFmtId="0" fontId="0" fillId="5" borderId="0" xfId="0" applyFont="1" applyFill="1" applyBorder="1"/>
    <xf numFmtId="0" fontId="22" fillId="5" borderId="0" xfId="96" applyFont="1" applyFill="1" applyBorder="1" applyAlignment="1">
      <alignment horizontal="left"/>
    </xf>
    <xf numFmtId="0" fontId="61" fillId="5" borderId="0" xfId="96" applyFont="1" applyFill="1" applyBorder="1"/>
    <xf numFmtId="49" fontId="22" fillId="5" borderId="0" xfId="96" applyNumberFormat="1" applyFont="1" applyFill="1" applyBorder="1" applyAlignment="1">
      <alignment horizontal="left" indent="1"/>
    </xf>
    <xf numFmtId="0" fontId="22" fillId="5" borderId="0" xfId="0" applyFont="1" applyFill="1" applyBorder="1"/>
    <xf numFmtId="0" fontId="23" fillId="5" borderId="0" xfId="96" applyFont="1" applyFill="1" applyBorder="1" applyAlignment="1">
      <alignment horizontal="right"/>
    </xf>
    <xf numFmtId="0" fontId="22" fillId="5" borderId="0" xfId="96" applyFont="1" applyFill="1" applyBorder="1" applyAlignment="1">
      <alignment horizontal="right"/>
    </xf>
    <xf numFmtId="0" fontId="62" fillId="5" borderId="0" xfId="96" applyFont="1" applyFill="1" applyBorder="1" applyAlignment="1">
      <alignment horizontal="right"/>
    </xf>
    <xf numFmtId="0" fontId="22" fillId="5" borderId="0" xfId="96" applyFont="1" applyFill="1" applyBorder="1"/>
    <xf numFmtId="0" fontId="63" fillId="5" borderId="0" xfId="95" applyFont="1" applyFill="1" applyBorder="1"/>
    <xf numFmtId="0" fontId="64" fillId="5" borderId="0" xfId="0" applyFont="1" applyFill="1" applyBorder="1"/>
    <xf numFmtId="0" fontId="64" fillId="5" borderId="0" xfId="0" applyFont="1" applyFill="1"/>
    <xf numFmtId="0" fontId="0" fillId="5" borderId="0" xfId="0" applyFont="1" applyFill="1"/>
    <xf numFmtId="0" fontId="60" fillId="5" borderId="0" xfId="0" applyFont="1" applyFill="1"/>
    <xf numFmtId="0" fontId="40" fillId="5" borderId="0" xfId="0" applyFont="1" applyFill="1"/>
    <xf numFmtId="0" fontId="25" fillId="5" borderId="0" xfId="0" applyFont="1" applyFill="1"/>
    <xf numFmtId="3" fontId="10" fillId="5" borderId="8" xfId="3" applyNumberFormat="1" applyFont="1" applyFill="1" applyBorder="1" applyAlignment="1">
      <alignment horizontal="right" indent="2"/>
    </xf>
    <xf numFmtId="164" fontId="12" fillId="5" borderId="8" xfId="0" applyNumberFormat="1" applyFont="1" applyFill="1" applyBorder="1" applyAlignment="1">
      <alignment horizontal="right" indent="2"/>
    </xf>
    <xf numFmtId="164" fontId="12" fillId="5" borderId="7" xfId="0" applyNumberFormat="1" applyFont="1" applyFill="1" applyBorder="1" applyAlignment="1">
      <alignment horizontal="right" indent="2"/>
    </xf>
    <xf numFmtId="3" fontId="10" fillId="2" borderId="5" xfId="3" applyNumberFormat="1" applyFont="1" applyFill="1" applyBorder="1" applyAlignment="1">
      <alignment horizontal="right" indent="2"/>
    </xf>
    <xf numFmtId="164" fontId="12" fillId="2" borderId="5" xfId="0" applyNumberFormat="1" applyFont="1" applyFill="1" applyBorder="1" applyAlignment="1">
      <alignment horizontal="right" indent="2"/>
    </xf>
    <xf numFmtId="164" fontId="12" fillId="2" borderId="4" xfId="0" applyNumberFormat="1" applyFont="1" applyFill="1" applyBorder="1" applyAlignment="1">
      <alignment horizontal="right" indent="2"/>
    </xf>
    <xf numFmtId="3" fontId="10" fillId="5" borderId="5" xfId="3" applyNumberFormat="1" applyFont="1" applyFill="1" applyBorder="1" applyAlignment="1">
      <alignment horizontal="right" indent="2"/>
    </xf>
    <xf numFmtId="164" fontId="12" fillId="5" borderId="5" xfId="0" applyNumberFormat="1" applyFont="1" applyFill="1" applyBorder="1" applyAlignment="1">
      <alignment horizontal="right" indent="2"/>
    </xf>
    <xf numFmtId="164" fontId="12" fillId="5" borderId="4" xfId="0" applyNumberFormat="1" applyFont="1" applyFill="1" applyBorder="1" applyAlignment="1">
      <alignment horizontal="right" indent="2"/>
    </xf>
    <xf numFmtId="3" fontId="37" fillId="2" borderId="5" xfId="3" applyNumberFormat="1" applyFont="1" applyFill="1" applyBorder="1" applyAlignment="1">
      <alignment horizontal="right" indent="2"/>
    </xf>
    <xf numFmtId="3" fontId="37" fillId="2" borderId="4" xfId="3" applyNumberFormat="1" applyFont="1" applyFill="1" applyBorder="1" applyAlignment="1">
      <alignment horizontal="right" indent="2"/>
    </xf>
    <xf numFmtId="3" fontId="38" fillId="2" borderId="5" xfId="3" applyNumberFormat="1" applyFont="1" applyFill="1" applyBorder="1" applyAlignment="1">
      <alignment horizontal="right" indent="2"/>
    </xf>
    <xf numFmtId="3" fontId="38" fillId="5" borderId="5" xfId="3" applyNumberFormat="1" applyFont="1" applyFill="1" applyBorder="1" applyAlignment="1">
      <alignment horizontal="right" indent="2"/>
    </xf>
    <xf numFmtId="3" fontId="10" fillId="5" borderId="2" xfId="3" applyNumberFormat="1" applyFont="1" applyFill="1" applyBorder="1" applyAlignment="1">
      <alignment horizontal="right" indent="2"/>
    </xf>
    <xf numFmtId="164" fontId="12" fillId="5" borderId="2" xfId="0" applyNumberFormat="1" applyFont="1" applyFill="1" applyBorder="1" applyAlignment="1">
      <alignment horizontal="right" indent="2"/>
    </xf>
    <xf numFmtId="164" fontId="12" fillId="5" borderId="1" xfId="0" applyNumberFormat="1" applyFont="1" applyFill="1" applyBorder="1" applyAlignment="1">
      <alignment horizontal="right" indent="2"/>
    </xf>
    <xf numFmtId="0" fontId="10" fillId="5" borderId="9" xfId="1" applyFont="1" applyFill="1" applyBorder="1" applyAlignment="1">
      <alignment horizontal="left" vertical="center" wrapText="1"/>
    </xf>
    <xf numFmtId="0" fontId="10" fillId="8" borderId="6" xfId="1" applyFont="1" applyFill="1" applyBorder="1" applyAlignment="1">
      <alignment horizontal="left" vertical="center" wrapText="1"/>
    </xf>
    <xf numFmtId="0" fontId="10" fillId="5" borderId="6" xfId="1" applyFont="1" applyFill="1" applyBorder="1" applyAlignment="1">
      <alignment horizontal="left" vertical="center" wrapText="1"/>
    </xf>
    <xf numFmtId="0" fontId="10" fillId="8" borderId="0" xfId="1" applyFont="1" applyFill="1" applyBorder="1" applyAlignment="1">
      <alignment horizontal="left" vertical="center" wrapText="1"/>
    </xf>
    <xf numFmtId="164" fontId="10" fillId="5" borderId="0" xfId="5" applyNumberFormat="1" applyFont="1" applyFill="1" applyBorder="1" applyAlignment="1">
      <alignment horizontal="right" vertical="center" indent="1"/>
    </xf>
    <xf numFmtId="164" fontId="10" fillId="8" borderId="0" xfId="5" applyNumberFormat="1" applyFont="1" applyFill="1" applyBorder="1" applyAlignment="1">
      <alignment horizontal="right" vertical="center" indent="1"/>
    </xf>
    <xf numFmtId="164" fontId="10" fillId="8" borderId="5" xfId="5" applyNumberFormat="1" applyFont="1" applyFill="1" applyBorder="1" applyAlignment="1">
      <alignment horizontal="right" vertical="center" indent="1"/>
    </xf>
    <xf numFmtId="0" fontId="10" fillId="5" borderId="5" xfId="1" applyFont="1" applyFill="1" applyBorder="1" applyAlignment="1">
      <alignment horizontal="left" vertical="center" wrapText="1"/>
    </xf>
    <xf numFmtId="0" fontId="10" fillId="8" borderId="5" xfId="1" applyFont="1" applyFill="1" applyBorder="1" applyAlignment="1">
      <alignment horizontal="left" vertical="center" wrapText="1"/>
    </xf>
    <xf numFmtId="164" fontId="10" fillId="8" borderId="4" xfId="3" applyNumberFormat="1" applyFont="1" applyFill="1" applyBorder="1" applyAlignment="1">
      <alignment horizontal="right" vertical="center" indent="1"/>
    </xf>
    <xf numFmtId="164" fontId="48" fillId="5" borderId="1" xfId="0" applyNumberFormat="1" applyFont="1" applyFill="1" applyBorder="1" applyAlignment="1">
      <alignment horizontal="right" vertical="center" indent="1"/>
    </xf>
    <xf numFmtId="0" fontId="10" fillId="5" borderId="9" xfId="1" applyFont="1" applyFill="1" applyBorder="1" applyAlignment="1">
      <alignment horizontal="left" vertical="center"/>
    </xf>
    <xf numFmtId="0" fontId="10" fillId="5" borderId="6" xfId="1" applyFont="1" applyFill="1" applyBorder="1" applyAlignment="1">
      <alignment horizontal="left" vertical="center" indent="1"/>
    </xf>
    <xf numFmtId="0" fontId="10" fillId="5" borderId="3" xfId="1" applyFont="1" applyFill="1" applyBorder="1" applyAlignment="1">
      <alignment horizontal="left" vertical="center" indent="1"/>
    </xf>
    <xf numFmtId="3" fontId="10" fillId="5" borderId="8" xfId="1" applyNumberFormat="1" applyFont="1" applyFill="1" applyBorder="1" applyAlignment="1">
      <alignment horizontal="right" vertical="center" indent="1"/>
    </xf>
    <xf numFmtId="3" fontId="10" fillId="5" borderId="5" xfId="1" applyNumberFormat="1" applyFont="1" applyFill="1" applyBorder="1" applyAlignment="1">
      <alignment horizontal="right" vertical="center" indent="1"/>
    </xf>
    <xf numFmtId="3" fontId="10" fillId="5" borderId="2" xfId="1" applyNumberFormat="1" applyFont="1" applyFill="1" applyBorder="1" applyAlignment="1">
      <alignment horizontal="right" vertical="center" indent="1"/>
    </xf>
    <xf numFmtId="164" fontId="12" fillId="5" borderId="8" xfId="0" applyNumberFormat="1" applyFont="1" applyFill="1" applyBorder="1" applyAlignment="1">
      <alignment horizontal="right" vertical="center" indent="1"/>
    </xf>
    <xf numFmtId="164" fontId="12" fillId="5" borderId="5" xfId="0" applyNumberFormat="1" applyFont="1" applyFill="1" applyBorder="1" applyAlignment="1">
      <alignment horizontal="right" vertical="center" indent="1"/>
    </xf>
    <xf numFmtId="164" fontId="12" fillId="5" borderId="2" xfId="0" applyNumberFormat="1" applyFont="1" applyFill="1" applyBorder="1" applyAlignment="1">
      <alignment horizontal="right" vertical="center" indent="1"/>
    </xf>
    <xf numFmtId="166" fontId="10" fillId="5" borderId="8" xfId="1" applyNumberFormat="1" applyFont="1" applyFill="1" applyBorder="1" applyAlignment="1">
      <alignment horizontal="right" vertical="center" indent="1"/>
    </xf>
    <xf numFmtId="166" fontId="10" fillId="5" borderId="5" xfId="1" applyNumberFormat="1" applyFont="1" applyFill="1" applyBorder="1" applyAlignment="1">
      <alignment horizontal="right" vertical="center" indent="1"/>
    </xf>
    <xf numFmtId="166" fontId="10" fillId="5" borderId="2" xfId="1" applyNumberFormat="1" applyFont="1" applyFill="1" applyBorder="1" applyAlignment="1">
      <alignment horizontal="right" vertical="center" indent="1"/>
    </xf>
    <xf numFmtId="166" fontId="10" fillId="5" borderId="7" xfId="1" applyNumberFormat="1" applyFont="1" applyFill="1" applyBorder="1" applyAlignment="1">
      <alignment horizontal="right" vertical="center" indent="1"/>
    </xf>
    <xf numFmtId="166" fontId="10" fillId="5" borderId="4" xfId="1" applyNumberFormat="1" applyFont="1" applyFill="1" applyBorder="1" applyAlignment="1">
      <alignment horizontal="right" vertical="center" indent="1"/>
    </xf>
    <xf numFmtId="166" fontId="10" fillId="5" borderId="1" xfId="1" applyNumberFormat="1" applyFont="1" applyFill="1" applyBorder="1" applyAlignment="1">
      <alignment horizontal="right" vertical="center" indent="1"/>
    </xf>
    <xf numFmtId="0" fontId="10" fillId="8" borderId="11" xfId="1" applyFont="1" applyFill="1" applyBorder="1" applyAlignment="1">
      <alignment horizontal="center" vertical="center" wrapText="1"/>
    </xf>
    <xf numFmtId="0" fontId="10" fillId="8" borderId="10" xfId="1" applyFont="1" applyFill="1" applyBorder="1" applyAlignment="1">
      <alignment horizontal="center" vertical="center" wrapText="1"/>
    </xf>
    <xf numFmtId="0" fontId="10" fillId="8" borderId="6" xfId="1" applyFont="1" applyFill="1" applyBorder="1" applyAlignment="1">
      <alignment horizontal="left" vertical="center" indent="1"/>
    </xf>
    <xf numFmtId="3" fontId="10" fillId="8" borderId="5" xfId="1" applyNumberFormat="1" applyFont="1" applyFill="1" applyBorder="1" applyAlignment="1">
      <alignment horizontal="right" vertical="center" indent="1"/>
    </xf>
    <xf numFmtId="164" fontId="12" fillId="8" borderId="5" xfId="0" applyNumberFormat="1" applyFont="1" applyFill="1" applyBorder="1" applyAlignment="1">
      <alignment horizontal="right" vertical="center" indent="1"/>
    </xf>
    <xf numFmtId="166" fontId="10" fillId="8" borderId="5" xfId="1" applyNumberFormat="1" applyFont="1" applyFill="1" applyBorder="1" applyAlignment="1">
      <alignment horizontal="right" vertical="center" indent="1"/>
    </xf>
    <xf numFmtId="166" fontId="10" fillId="8" borderId="4" xfId="1" applyNumberFormat="1" applyFont="1" applyFill="1" applyBorder="1" applyAlignment="1">
      <alignment horizontal="right" vertical="center" indent="1"/>
    </xf>
    <xf numFmtId="168" fontId="36" fillId="5" borderId="6" xfId="25" applyNumberFormat="1" applyFont="1" applyFill="1" applyBorder="1" applyAlignment="1">
      <alignment horizontal="right" vertical="center" indent="2"/>
    </xf>
    <xf numFmtId="3" fontId="10" fillId="5" borderId="5" xfId="3" applyNumberFormat="1" applyFont="1" applyFill="1" applyBorder="1" applyAlignment="1">
      <alignment horizontal="right" vertical="center" indent="2"/>
    </xf>
    <xf numFmtId="168" fontId="36" fillId="5" borderId="5" xfId="25" applyNumberFormat="1" applyFont="1" applyFill="1" applyBorder="1" applyAlignment="1">
      <alignment horizontal="right" vertical="center" indent="2"/>
    </xf>
    <xf numFmtId="169" fontId="36" fillId="5" borderId="5" xfId="25" applyNumberFormat="1" applyFont="1" applyFill="1" applyBorder="1" applyAlignment="1">
      <alignment horizontal="right" vertical="center" indent="2"/>
    </xf>
    <xf numFmtId="169" fontId="36" fillId="5" borderId="0" xfId="25" applyNumberFormat="1" applyFont="1" applyFill="1" applyBorder="1" applyAlignment="1">
      <alignment horizontal="right" vertical="center" indent="2"/>
    </xf>
    <xf numFmtId="168" fontId="36" fillId="10" borderId="6" xfId="25" applyNumberFormat="1" applyFont="1" applyFill="1" applyBorder="1" applyAlignment="1">
      <alignment horizontal="right" vertical="center" indent="2"/>
    </xf>
    <xf numFmtId="3" fontId="10" fillId="2" borderId="5" xfId="3" applyNumberFormat="1" applyFont="1" applyFill="1" applyBorder="1" applyAlignment="1">
      <alignment horizontal="right" vertical="center" indent="2"/>
    </xf>
    <xf numFmtId="168" fontId="36" fillId="10" borderId="5" xfId="25" applyNumberFormat="1" applyFont="1" applyFill="1" applyBorder="1" applyAlignment="1">
      <alignment horizontal="right" vertical="center" indent="2"/>
    </xf>
    <xf numFmtId="169" fontId="36" fillId="10" borderId="5" xfId="25" applyNumberFormat="1" applyFont="1" applyFill="1" applyBorder="1" applyAlignment="1">
      <alignment horizontal="right" vertical="center" indent="2"/>
    </xf>
    <xf numFmtId="169" fontId="36" fillId="10" borderId="0" xfId="25" applyNumberFormat="1" applyFont="1" applyFill="1" applyBorder="1" applyAlignment="1">
      <alignment horizontal="right" vertical="center" indent="2"/>
    </xf>
    <xf numFmtId="169" fontId="36" fillId="10" borderId="4" xfId="25" applyNumberFormat="1" applyFont="1" applyFill="1" applyBorder="1" applyAlignment="1">
      <alignment horizontal="right" vertical="center" indent="2"/>
    </xf>
    <xf numFmtId="168" fontId="36" fillId="5" borderId="3" xfId="25" applyNumberFormat="1" applyFont="1" applyFill="1" applyBorder="1" applyAlignment="1">
      <alignment horizontal="right" vertical="center" indent="2"/>
    </xf>
    <xf numFmtId="3" fontId="10" fillId="5" borderId="2" xfId="3" applyNumberFormat="1" applyFont="1" applyFill="1" applyBorder="1" applyAlignment="1">
      <alignment horizontal="right" vertical="center" indent="2"/>
    </xf>
    <xf numFmtId="168" fontId="36" fillId="5" borderId="2" xfId="25" applyNumberFormat="1" applyFont="1" applyFill="1" applyBorder="1" applyAlignment="1">
      <alignment horizontal="right" vertical="center" indent="2"/>
    </xf>
    <xf numFmtId="169" fontId="36" fillId="5" borderId="2" xfId="25" applyNumberFormat="1" applyFont="1" applyFill="1" applyBorder="1" applyAlignment="1">
      <alignment horizontal="right" vertical="center" indent="2"/>
    </xf>
    <xf numFmtId="169" fontId="36" fillId="5" borderId="12" xfId="25" applyNumberFormat="1" applyFont="1" applyFill="1" applyBorder="1" applyAlignment="1">
      <alignment horizontal="right" vertical="center" indent="2"/>
    </xf>
    <xf numFmtId="0" fontId="30" fillId="10" borderId="6" xfId="37" applyFont="1" applyFill="1" applyBorder="1" applyAlignment="1">
      <alignment horizontal="left" vertical="center" indent="1"/>
    </xf>
    <xf numFmtId="0" fontId="30" fillId="5" borderId="6" xfId="37" applyFont="1" applyFill="1" applyBorder="1" applyAlignment="1">
      <alignment horizontal="left" vertical="center" indent="1"/>
    </xf>
    <xf numFmtId="0" fontId="30" fillId="5" borderId="3" xfId="37" applyFont="1" applyFill="1" applyBorder="1" applyAlignment="1">
      <alignment horizontal="left" vertical="center" indent="1"/>
    </xf>
    <xf numFmtId="3" fontId="36" fillId="5" borderId="0" xfId="25" applyNumberFormat="1" applyFont="1" applyFill="1" applyAlignment="1">
      <alignment horizontal="right" vertical="center" indent="1"/>
    </xf>
    <xf numFmtId="3" fontId="36" fillId="5" borderId="4" xfId="25" applyNumberFormat="1" applyFont="1" applyFill="1" applyBorder="1" applyAlignment="1">
      <alignment horizontal="right" vertical="center" indent="1"/>
    </xf>
    <xf numFmtId="3" fontId="36" fillId="13" borderId="0" xfId="25" applyNumberFormat="1" applyFont="1" applyFill="1" applyAlignment="1">
      <alignment horizontal="right" vertical="center" indent="1"/>
    </xf>
    <xf numFmtId="3" fontId="36" fillId="13" borderId="4" xfId="25" applyNumberFormat="1" applyFont="1" applyFill="1" applyBorder="1" applyAlignment="1">
      <alignment horizontal="right" vertical="center" indent="1"/>
    </xf>
    <xf numFmtId="3" fontId="36" fillId="5" borderId="1" xfId="25" applyNumberFormat="1" applyFont="1" applyFill="1" applyBorder="1" applyAlignment="1">
      <alignment horizontal="right" vertical="center" indent="1"/>
    </xf>
    <xf numFmtId="0" fontId="23" fillId="0" borderId="0" xfId="8" applyFont="1" applyAlignment="1"/>
    <xf numFmtId="0" fontId="30" fillId="7" borderId="6" xfId="40" applyFont="1" applyFill="1" applyBorder="1" applyAlignment="1">
      <alignment horizontal="left" vertical="center" wrapText="1" indent="1"/>
    </xf>
    <xf numFmtId="0" fontId="30" fillId="5" borderId="6" xfId="40" applyFont="1" applyFill="1" applyBorder="1" applyAlignment="1">
      <alignment horizontal="left" vertical="center" wrapText="1" indent="1"/>
    </xf>
    <xf numFmtId="0" fontId="30" fillId="5" borderId="3" xfId="40" applyFont="1" applyFill="1" applyBorder="1" applyAlignment="1">
      <alignment horizontal="left" vertical="center" wrapText="1" indent="1"/>
    </xf>
    <xf numFmtId="168" fontId="36" fillId="5" borderId="4" xfId="22" applyNumberFormat="1" applyFont="1" applyFill="1" applyBorder="1" applyAlignment="1">
      <alignment horizontal="right" vertical="center" indent="1"/>
    </xf>
    <xf numFmtId="169" fontId="36" fillId="5" borderId="4" xfId="22" applyNumberFormat="1" applyFont="1" applyFill="1" applyBorder="1" applyAlignment="1">
      <alignment horizontal="right" vertical="center" indent="1"/>
    </xf>
    <xf numFmtId="168" fontId="36" fillId="10" borderId="4" xfId="22" applyNumberFormat="1" applyFont="1" applyFill="1" applyBorder="1" applyAlignment="1">
      <alignment horizontal="right" vertical="center" indent="1"/>
    </xf>
    <xf numFmtId="169" fontId="36" fillId="10" borderId="4" xfId="22" applyNumberFormat="1" applyFont="1" applyFill="1" applyBorder="1" applyAlignment="1">
      <alignment horizontal="right" vertical="center" indent="1"/>
    </xf>
    <xf numFmtId="168" fontId="36" fillId="5" borderId="1" xfId="22" applyNumberFormat="1" applyFont="1" applyFill="1" applyBorder="1" applyAlignment="1">
      <alignment horizontal="right" vertical="center" indent="1"/>
    </xf>
    <xf numFmtId="169" fontId="36" fillId="5" borderId="1" xfId="22" applyNumberFormat="1" applyFont="1" applyFill="1" applyBorder="1" applyAlignment="1">
      <alignment horizontal="right" vertical="center" indent="1"/>
    </xf>
    <xf numFmtId="0" fontId="64" fillId="5" borderId="0" xfId="22" applyFont="1" applyFill="1"/>
    <xf numFmtId="164" fontId="10" fillId="5" borderId="0" xfId="5" applyNumberFormat="1" applyFont="1" applyFill="1" applyBorder="1" applyAlignment="1">
      <alignment horizontal="right" vertical="center" indent="2"/>
    </xf>
    <xf numFmtId="164" fontId="10" fillId="8" borderId="0" xfId="5" applyNumberFormat="1" applyFont="1" applyFill="1" applyBorder="1" applyAlignment="1">
      <alignment horizontal="right" vertical="center" indent="2"/>
    </xf>
    <xf numFmtId="164" fontId="10" fillId="8" borderId="5" xfId="5" applyNumberFormat="1" applyFont="1" applyFill="1" applyBorder="1" applyAlignment="1">
      <alignment horizontal="right" vertical="center" indent="2"/>
    </xf>
    <xf numFmtId="164" fontId="10" fillId="5" borderId="12" xfId="5" applyNumberFormat="1" applyFont="1" applyFill="1" applyBorder="1" applyAlignment="1">
      <alignment horizontal="right" vertical="center" indent="2"/>
    </xf>
    <xf numFmtId="0" fontId="29" fillId="17" borderId="0" xfId="27" applyFont="1" applyFill="1" applyAlignment="1">
      <alignment horizontal="left"/>
    </xf>
    <xf numFmtId="0" fontId="29" fillId="5" borderId="0" xfId="27" applyFont="1" applyFill="1" applyAlignment="1">
      <alignment vertical="center"/>
    </xf>
    <xf numFmtId="0" fontId="69" fillId="5" borderId="0" xfId="27" applyFont="1" applyFill="1"/>
    <xf numFmtId="0" fontId="69" fillId="5" borderId="0" xfId="37" applyFont="1" applyFill="1"/>
    <xf numFmtId="0" fontId="32" fillId="5" borderId="0" xfId="37" applyFont="1" applyFill="1" applyAlignment="1">
      <alignment horizontal="left" wrapText="1"/>
    </xf>
    <xf numFmtId="0" fontId="29" fillId="17" borderId="13" xfId="37" applyFont="1" applyFill="1" applyBorder="1"/>
    <xf numFmtId="0" fontId="29" fillId="17" borderId="16" xfId="37" applyFont="1" applyFill="1" applyBorder="1"/>
    <xf numFmtId="0" fontId="10" fillId="8" borderId="11" xfId="1" applyFont="1" applyFill="1" applyBorder="1" applyAlignment="1">
      <alignment horizontal="center" vertical="center" wrapText="1"/>
    </xf>
    <xf numFmtId="183" fontId="27" fillId="5" borderId="5" xfId="34" applyNumberFormat="1" applyFont="1" applyFill="1" applyBorder="1" applyAlignment="1">
      <alignment horizontal="right" vertical="center" indent="2"/>
    </xf>
    <xf numFmtId="183" fontId="27" fillId="5" borderId="6" xfId="34" applyNumberFormat="1" applyFont="1" applyFill="1" applyBorder="1" applyAlignment="1">
      <alignment horizontal="right" vertical="center" indent="2"/>
    </xf>
    <xf numFmtId="183" fontId="27" fillId="5" borderId="4" xfId="34" applyNumberFormat="1" applyFont="1" applyFill="1" applyBorder="1" applyAlignment="1">
      <alignment horizontal="right" vertical="center" indent="2"/>
    </xf>
    <xf numFmtId="183" fontId="27" fillId="10" borderId="5" xfId="34" applyNumberFormat="1" applyFont="1" applyFill="1" applyBorder="1" applyAlignment="1">
      <alignment horizontal="right" vertical="center" indent="2"/>
    </xf>
    <xf numFmtId="183" fontId="27" fillId="10" borderId="6" xfId="34" applyNumberFormat="1" applyFont="1" applyFill="1" applyBorder="1" applyAlignment="1">
      <alignment horizontal="right" vertical="center" indent="2"/>
    </xf>
    <xf numFmtId="183" fontId="27" fillId="10" borderId="4" xfId="34" applyNumberFormat="1" applyFont="1" applyFill="1" applyBorder="1" applyAlignment="1">
      <alignment horizontal="right" vertical="center" indent="2"/>
    </xf>
    <xf numFmtId="3" fontId="27" fillId="5" borderId="5" xfId="34" applyNumberFormat="1" applyFont="1" applyFill="1" applyBorder="1" applyAlignment="1">
      <alignment horizontal="right" vertical="center" indent="2"/>
    </xf>
    <xf numFmtId="166" fontId="27" fillId="5" borderId="5" xfId="34" applyNumberFormat="1" applyFont="1" applyFill="1" applyBorder="1" applyAlignment="1">
      <alignment horizontal="right" vertical="center" indent="2"/>
    </xf>
    <xf numFmtId="166" fontId="27" fillId="5" borderId="6" xfId="34" applyNumberFormat="1" applyFont="1" applyFill="1" applyBorder="1" applyAlignment="1">
      <alignment horizontal="right" vertical="center" indent="2"/>
    </xf>
    <xf numFmtId="166" fontId="27" fillId="5" borderId="4" xfId="34" applyNumberFormat="1" applyFont="1" applyFill="1" applyBorder="1" applyAlignment="1">
      <alignment horizontal="right" vertical="center" indent="2"/>
    </xf>
    <xf numFmtId="3" fontId="27" fillId="10" borderId="5" xfId="34" applyNumberFormat="1" applyFont="1" applyFill="1" applyBorder="1" applyAlignment="1">
      <alignment horizontal="right" vertical="center" indent="2"/>
    </xf>
    <xf numFmtId="166" fontId="27" fillId="10" borderId="5" xfId="34" applyNumberFormat="1" applyFont="1" applyFill="1" applyBorder="1" applyAlignment="1">
      <alignment horizontal="right" vertical="center" indent="2"/>
    </xf>
    <xf numFmtId="166" fontId="27" fillId="10" borderId="6" xfId="34" applyNumberFormat="1" applyFont="1" applyFill="1" applyBorder="1" applyAlignment="1">
      <alignment horizontal="right" vertical="center" indent="2"/>
    </xf>
    <xf numFmtId="166" fontId="27" fillId="10" borderId="4" xfId="34" applyNumberFormat="1" applyFont="1" applyFill="1" applyBorder="1" applyAlignment="1">
      <alignment horizontal="right" vertical="center" indent="2"/>
    </xf>
    <xf numFmtId="3" fontId="27" fillId="10" borderId="6" xfId="34" applyNumberFormat="1" applyFont="1" applyFill="1" applyBorder="1" applyAlignment="1">
      <alignment horizontal="right" vertical="center" indent="2"/>
    </xf>
    <xf numFmtId="3" fontId="27" fillId="5" borderId="2" xfId="34" applyNumberFormat="1" applyFont="1" applyFill="1" applyBorder="1" applyAlignment="1">
      <alignment horizontal="right" vertical="center" indent="2"/>
    </xf>
    <xf numFmtId="166" fontId="27" fillId="5" borderId="2" xfId="34" applyNumberFormat="1" applyFont="1" applyFill="1" applyBorder="1" applyAlignment="1">
      <alignment horizontal="right" vertical="center" indent="2"/>
    </xf>
    <xf numFmtId="166" fontId="27" fillId="5" borderId="3" xfId="34" applyNumberFormat="1" applyFont="1" applyFill="1" applyBorder="1" applyAlignment="1">
      <alignment horizontal="right" vertical="center" indent="2"/>
    </xf>
    <xf numFmtId="166" fontId="27" fillId="5" borderId="1" xfId="34" applyNumberFormat="1" applyFont="1" applyFill="1" applyBorder="1" applyAlignment="1">
      <alignment horizontal="right" vertical="center" indent="2"/>
    </xf>
    <xf numFmtId="183" fontId="30" fillId="5" borderId="0" xfId="37" applyNumberFormat="1" applyFont="1" applyFill="1" applyAlignment="1">
      <alignment horizontal="right" vertical="center" indent="2"/>
    </xf>
    <xf numFmtId="183" fontId="30" fillId="5" borderId="7" xfId="37" applyNumberFormat="1" applyFont="1" applyFill="1" applyBorder="1" applyAlignment="1">
      <alignment horizontal="right" vertical="center" indent="2"/>
    </xf>
    <xf numFmtId="183" fontId="30" fillId="13" borderId="0" xfId="37" applyNumberFormat="1" applyFont="1" applyFill="1" applyAlignment="1">
      <alignment horizontal="right" vertical="center" indent="2"/>
    </xf>
    <xf numFmtId="183" fontId="30" fillId="13" borderId="4" xfId="37" applyNumberFormat="1" applyFont="1" applyFill="1" applyBorder="1" applyAlignment="1">
      <alignment horizontal="right" vertical="center" indent="2"/>
    </xf>
    <xf numFmtId="183" fontId="30" fillId="5" borderId="4" xfId="37" applyNumberFormat="1" applyFont="1" applyFill="1" applyBorder="1" applyAlignment="1">
      <alignment horizontal="right" vertical="center" indent="2"/>
    </xf>
    <xf numFmtId="183" fontId="30" fillId="5" borderId="1" xfId="37" applyNumberFormat="1" applyFont="1" applyFill="1" applyBorder="1" applyAlignment="1">
      <alignment horizontal="right" vertical="center" indent="2"/>
    </xf>
    <xf numFmtId="3" fontId="30" fillId="5" borderId="0" xfId="37" applyNumberFormat="1" applyFont="1" applyFill="1" applyAlignment="1">
      <alignment horizontal="right" vertical="center" indent="2"/>
    </xf>
    <xf numFmtId="164" fontId="30" fillId="5" borderId="7" xfId="37" applyNumberFormat="1" applyFont="1" applyFill="1" applyBorder="1" applyAlignment="1">
      <alignment horizontal="right" vertical="center" indent="2"/>
    </xf>
    <xf numFmtId="3" fontId="30" fillId="13" borderId="0" xfId="37" applyNumberFormat="1" applyFont="1" applyFill="1" applyAlignment="1">
      <alignment horizontal="right" vertical="center" indent="2"/>
    </xf>
    <xf numFmtId="164" fontId="30" fillId="13" borderId="4" xfId="37" applyNumberFormat="1" applyFont="1" applyFill="1" applyBorder="1" applyAlignment="1">
      <alignment horizontal="right" vertical="center" indent="2"/>
    </xf>
    <xf numFmtId="164" fontId="30" fillId="5" borderId="4" xfId="37" applyNumberFormat="1" applyFont="1" applyFill="1" applyBorder="1" applyAlignment="1">
      <alignment horizontal="right" vertical="center" indent="2"/>
    </xf>
    <xf numFmtId="3" fontId="30" fillId="5" borderId="1" xfId="37" applyNumberFormat="1" applyFont="1" applyFill="1" applyBorder="1" applyAlignment="1">
      <alignment horizontal="right" vertical="center" indent="2"/>
    </xf>
    <xf numFmtId="164" fontId="30" fillId="5" borderId="1" xfId="37" applyNumberFormat="1" applyFont="1" applyFill="1" applyBorder="1" applyAlignment="1">
      <alignment horizontal="right" vertical="center" indent="2"/>
    </xf>
    <xf numFmtId="166" fontId="27" fillId="5" borderId="7" xfId="39" applyNumberFormat="1" applyFont="1" applyFill="1" applyBorder="1" applyAlignment="1">
      <alignment horizontal="right" vertical="center" indent="2"/>
    </xf>
    <xf numFmtId="166" fontId="27" fillId="13" borderId="4" xfId="39" applyNumberFormat="1" applyFont="1" applyFill="1" applyBorder="1" applyAlignment="1">
      <alignment horizontal="right" vertical="center" indent="2"/>
    </xf>
    <xf numFmtId="166" fontId="27" fillId="5" borderId="4" xfId="39" applyNumberFormat="1" applyFont="1" applyFill="1" applyBorder="1" applyAlignment="1">
      <alignment horizontal="right" vertical="center" indent="2"/>
    </xf>
    <xf numFmtId="166" fontId="27" fillId="13" borderId="1" xfId="39" applyNumberFormat="1" applyFont="1" applyFill="1" applyBorder="1" applyAlignment="1">
      <alignment horizontal="right" vertical="center" indent="2"/>
    </xf>
    <xf numFmtId="166" fontId="27" fillId="5" borderId="8" xfId="39" applyNumberFormat="1" applyFont="1" applyFill="1" applyBorder="1" applyAlignment="1">
      <alignment horizontal="right" vertical="center" indent="2"/>
    </xf>
    <xf numFmtId="166" fontId="27" fillId="13" borderId="5" xfId="39" applyNumberFormat="1" applyFont="1" applyFill="1" applyBorder="1" applyAlignment="1">
      <alignment horizontal="right" vertical="center" indent="2"/>
    </xf>
    <xf numFmtId="166" fontId="27" fillId="5" borderId="5" xfId="39" applyNumberFormat="1" applyFont="1" applyFill="1" applyBorder="1" applyAlignment="1">
      <alignment horizontal="right" vertical="center" indent="2"/>
    </xf>
    <xf numFmtId="166" fontId="27" fillId="13" borderId="2" xfId="39" applyNumberFormat="1" applyFont="1" applyFill="1" applyBorder="1" applyAlignment="1">
      <alignment horizontal="right" vertical="center" indent="2"/>
    </xf>
    <xf numFmtId="166" fontId="27" fillId="5" borderId="8" xfId="34" applyNumberFormat="1" applyFont="1" applyFill="1" applyBorder="1" applyAlignment="1">
      <alignment horizontal="center" vertical="center"/>
    </xf>
    <xf numFmtId="166" fontId="27" fillId="5" borderId="9" xfId="34" applyNumberFormat="1" applyFont="1" applyFill="1" applyBorder="1" applyAlignment="1">
      <alignment horizontal="center" vertical="center"/>
    </xf>
    <xf numFmtId="166" fontId="27" fillId="5" borderId="15" xfId="34" applyNumberFormat="1" applyFont="1" applyFill="1" applyBorder="1" applyAlignment="1">
      <alignment horizontal="center" vertical="center"/>
    </xf>
    <xf numFmtId="166" fontId="27" fillId="10" borderId="5" xfId="34" applyNumberFormat="1" applyFont="1" applyFill="1" applyBorder="1" applyAlignment="1">
      <alignment horizontal="center" vertical="center"/>
    </xf>
    <xf numFmtId="166" fontId="27" fillId="10" borderId="6" xfId="34" applyNumberFormat="1" applyFont="1" applyFill="1" applyBorder="1" applyAlignment="1">
      <alignment horizontal="center" vertical="center"/>
    </xf>
    <xf numFmtId="166" fontId="27" fillId="10" borderId="0" xfId="34" applyNumberFormat="1" applyFont="1" applyFill="1" applyBorder="1" applyAlignment="1">
      <alignment horizontal="center" vertical="center"/>
    </xf>
    <xf numFmtId="166" fontId="27" fillId="5" borderId="5" xfId="34" applyNumberFormat="1" applyFont="1" applyFill="1" applyBorder="1" applyAlignment="1">
      <alignment horizontal="center" vertical="center"/>
    </xf>
    <xf numFmtId="166" fontId="27" fillId="5" borderId="6" xfId="34" applyNumberFormat="1" applyFont="1" applyFill="1" applyBorder="1" applyAlignment="1">
      <alignment horizontal="center" vertical="center"/>
    </xf>
    <xf numFmtId="166" fontId="27" fillId="5" borderId="0" xfId="34" applyNumberFormat="1" applyFont="1" applyFill="1" applyBorder="1" applyAlignment="1">
      <alignment horizontal="center" vertical="center"/>
    </xf>
    <xf numFmtId="166" fontId="27" fillId="5" borderId="2" xfId="34" applyNumberFormat="1" applyFont="1" applyFill="1" applyBorder="1" applyAlignment="1">
      <alignment horizontal="center" vertical="center"/>
    </xf>
    <xf numFmtId="166" fontId="27" fillId="5" borderId="3" xfId="34" applyNumberFormat="1" applyFont="1" applyFill="1" applyBorder="1" applyAlignment="1">
      <alignment horizontal="center" vertical="center"/>
    </xf>
    <xf numFmtId="166" fontId="27" fillId="5" borderId="12" xfId="34" applyNumberFormat="1" applyFont="1" applyFill="1" applyBorder="1" applyAlignment="1">
      <alignment horizontal="center" vertical="center"/>
    </xf>
    <xf numFmtId="164" fontId="36" fillId="5" borderId="5" xfId="16" applyNumberFormat="1" applyFont="1" applyFill="1" applyBorder="1" applyAlignment="1">
      <alignment horizontal="right" vertical="center" wrapText="1" indent="3"/>
    </xf>
    <xf numFmtId="164" fontId="36" fillId="5" borderId="0" xfId="16" applyNumberFormat="1" applyFont="1" applyFill="1" applyBorder="1" applyAlignment="1">
      <alignment horizontal="right" vertical="center" wrapText="1" indent="3"/>
    </xf>
    <xf numFmtId="164" fontId="36" fillId="10" borderId="5" xfId="16" applyNumberFormat="1" applyFont="1" applyFill="1" applyBorder="1" applyAlignment="1">
      <alignment horizontal="right" vertical="center" wrapText="1" indent="3"/>
    </xf>
    <xf numFmtId="164" fontId="36" fillId="10" borderId="0" xfId="16" applyNumberFormat="1" applyFont="1" applyFill="1" applyBorder="1" applyAlignment="1">
      <alignment horizontal="right" vertical="center" wrapText="1" indent="3"/>
    </xf>
    <xf numFmtId="164" fontId="36" fillId="10" borderId="2" xfId="16" applyNumberFormat="1" applyFont="1" applyFill="1" applyBorder="1" applyAlignment="1">
      <alignment horizontal="right" vertical="center" wrapText="1" indent="3"/>
    </xf>
    <xf numFmtId="164" fontId="36" fillId="10" borderId="12" xfId="16" applyNumberFormat="1" applyFont="1" applyFill="1" applyBorder="1" applyAlignment="1">
      <alignment horizontal="right" vertical="center" wrapText="1" indent="3"/>
    </xf>
    <xf numFmtId="164" fontId="30" fillId="5" borderId="5" xfId="37" applyNumberFormat="1" applyFont="1" applyFill="1" applyBorder="1" applyAlignment="1">
      <alignment horizontal="right" vertical="center" indent="2"/>
    </xf>
    <xf numFmtId="164" fontId="30" fillId="5" borderId="6" xfId="37" applyNumberFormat="1" applyFont="1" applyFill="1" applyBorder="1" applyAlignment="1">
      <alignment horizontal="right" vertical="center" indent="2"/>
    </xf>
    <xf numFmtId="164" fontId="30" fillId="5" borderId="0" xfId="37" applyNumberFormat="1" applyFont="1" applyFill="1" applyBorder="1" applyAlignment="1">
      <alignment horizontal="right" vertical="center" indent="2"/>
    </xf>
    <xf numFmtId="164" fontId="30" fillId="10" borderId="5" xfId="37" applyNumberFormat="1" applyFont="1" applyFill="1" applyBorder="1" applyAlignment="1">
      <alignment horizontal="right" vertical="center" indent="2"/>
    </xf>
    <xf numFmtId="164" fontId="30" fillId="10" borderId="6" xfId="37" applyNumberFormat="1" applyFont="1" applyFill="1" applyBorder="1" applyAlignment="1">
      <alignment horizontal="right" vertical="center" indent="2"/>
    </xf>
    <xf numFmtId="164" fontId="30" fillId="10" borderId="0" xfId="37" applyNumberFormat="1" applyFont="1" applyFill="1" applyBorder="1" applyAlignment="1">
      <alignment horizontal="right" vertical="center" indent="2"/>
    </xf>
    <xf numFmtId="164" fontId="30" fillId="5" borderId="2" xfId="37" applyNumberFormat="1" applyFont="1" applyFill="1" applyBorder="1" applyAlignment="1">
      <alignment horizontal="right" vertical="center" indent="2"/>
    </xf>
    <xf numFmtId="164" fontId="30" fillId="5" borderId="3" xfId="37" applyNumberFormat="1" applyFont="1" applyFill="1" applyBorder="1" applyAlignment="1">
      <alignment horizontal="right" vertical="center" indent="2"/>
    </xf>
    <xf numFmtId="164" fontId="30" fillId="5" borderId="12" xfId="37" applyNumberFormat="1" applyFont="1" applyFill="1" applyBorder="1" applyAlignment="1">
      <alignment horizontal="right" vertical="center" indent="2"/>
    </xf>
    <xf numFmtId="0" fontId="63" fillId="5" borderId="0" xfId="95" quotePrefix="1" applyFont="1" applyFill="1" applyBorder="1" applyAlignment="1">
      <alignment horizontal="left" vertical="center" wrapText="1"/>
    </xf>
    <xf numFmtId="0" fontId="63" fillId="5" borderId="0" xfId="95" applyFont="1" applyFill="1" applyBorder="1" applyAlignment="1">
      <alignment horizontal="left" vertical="center"/>
    </xf>
    <xf numFmtId="0" fontId="57" fillId="5" borderId="0" xfId="97" applyFont="1" applyFill="1" applyBorder="1" applyAlignment="1">
      <alignment horizontal="left" vertical="center"/>
    </xf>
    <xf numFmtId="0" fontId="28" fillId="19" borderId="0" xfId="95" applyNumberFormat="1" applyFont="1" applyFill="1" applyAlignment="1">
      <alignment horizontal="left" vertical="center" wrapText="1"/>
    </xf>
    <xf numFmtId="0" fontId="22" fillId="5" borderId="0" xfId="8" applyFont="1" applyFill="1" applyBorder="1" applyAlignment="1">
      <alignment horizontal="left" vertical="center" wrapText="1"/>
    </xf>
    <xf numFmtId="0" fontId="49" fillId="5" borderId="0" xfId="95" applyFill="1" applyAlignment="1">
      <alignment horizontal="left" vertical="center"/>
    </xf>
    <xf numFmtId="0" fontId="32" fillId="5" borderId="0" xfId="0" applyFont="1" applyFill="1" applyAlignment="1">
      <alignment horizontal="left" wrapText="1"/>
    </xf>
    <xf numFmtId="0" fontId="40" fillId="5" borderId="0" xfId="0" applyFont="1" applyFill="1" applyAlignment="1">
      <alignment horizontal="left" vertical="center" wrapText="1"/>
    </xf>
    <xf numFmtId="0" fontId="65" fillId="5" borderId="0" xfId="0" applyFont="1" applyFill="1" applyAlignment="1">
      <alignment horizontal="right" vertical="center" wrapText="1"/>
    </xf>
    <xf numFmtId="0" fontId="23" fillId="5" borderId="0" xfId="0" applyFont="1" applyFill="1" applyAlignment="1">
      <alignment horizontal="left" wrapText="1"/>
    </xf>
    <xf numFmtId="0" fontId="67" fillId="5" borderId="0" xfId="0" applyFont="1" applyFill="1" applyAlignment="1">
      <alignment horizontal="right" vertical="center"/>
    </xf>
    <xf numFmtId="0" fontId="25" fillId="5" borderId="0" xfId="0" applyFont="1" applyFill="1" applyAlignment="1">
      <alignment horizontal="left" vertical="center"/>
    </xf>
    <xf numFmtId="0" fontId="25" fillId="5" borderId="0" xfId="0" applyFont="1" applyFill="1" applyAlignment="1">
      <alignment horizontal="left" vertical="center" wrapText="1"/>
    </xf>
    <xf numFmtId="0" fontId="63" fillId="5" borderId="0" xfId="95" applyFont="1" applyFill="1" applyAlignment="1">
      <alignment horizontal="left" vertical="center"/>
    </xf>
    <xf numFmtId="0" fontId="67" fillId="5" borderId="0" xfId="0" applyFont="1" applyFill="1" applyAlignment="1">
      <alignment horizontal="right" vertical="center" wrapText="1"/>
    </xf>
    <xf numFmtId="0" fontId="59" fillId="5" borderId="0" xfId="0" applyFont="1" applyFill="1" applyAlignment="1">
      <alignment horizontal="left" vertical="center" wrapText="1"/>
    </xf>
    <xf numFmtId="0" fontId="59" fillId="5" borderId="0" xfId="0" applyFont="1" applyFill="1" applyAlignment="1">
      <alignment horizontal="left" vertical="center"/>
    </xf>
    <xf numFmtId="0" fontId="15" fillId="5" borderId="12" xfId="0" applyFont="1" applyFill="1" applyBorder="1" applyAlignment="1">
      <alignment horizontal="left" wrapText="1"/>
    </xf>
    <xf numFmtId="0" fontId="10" fillId="2" borderId="9"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2" fillId="3" borderId="7" xfId="0" applyFont="1" applyFill="1" applyBorder="1" applyAlignment="1">
      <alignment horizontal="center" vertical="center" wrapText="1"/>
    </xf>
    <xf numFmtId="0" fontId="17" fillId="5" borderId="0" xfId="6" applyFont="1" applyFill="1" applyBorder="1" applyAlignment="1">
      <alignment horizontal="left" vertical="center"/>
    </xf>
    <xf numFmtId="0" fontId="0" fillId="5" borderId="0" xfId="0" applyFill="1" applyBorder="1" applyAlignment="1">
      <alignment horizontal="center"/>
    </xf>
    <xf numFmtId="0" fontId="15" fillId="0" borderId="12" xfId="0" applyFont="1" applyBorder="1" applyAlignment="1">
      <alignment horizontal="left"/>
    </xf>
    <xf numFmtId="0" fontId="9" fillId="5" borderId="0" xfId="6" applyFont="1" applyFill="1" applyBorder="1" applyAlignment="1">
      <alignment horizontal="left" vertical="top" wrapText="1"/>
    </xf>
    <xf numFmtId="0" fontId="10" fillId="4" borderId="9" xfId="1" applyFont="1" applyFill="1" applyBorder="1" applyAlignment="1">
      <alignment horizontal="center" vertical="center"/>
    </xf>
    <xf numFmtId="0" fontId="10" fillId="4" borderId="13" xfId="1" applyFont="1" applyFill="1" applyBorder="1" applyAlignment="1">
      <alignment horizontal="center" vertical="center"/>
    </xf>
    <xf numFmtId="0" fontId="7" fillId="5" borderId="0" xfId="0" applyFont="1" applyFill="1" applyBorder="1" applyAlignment="1">
      <alignment horizontal="left" vertical="top" wrapText="1"/>
    </xf>
    <xf numFmtId="0" fontId="15" fillId="0" borderId="12" xfId="0" applyFont="1" applyBorder="1" applyAlignment="1">
      <alignment horizontal="left" wrapText="1"/>
    </xf>
    <xf numFmtId="0" fontId="17" fillId="5" borderId="0" xfId="4" applyFont="1" applyFill="1" applyBorder="1" applyAlignment="1">
      <alignment horizontal="left" vertical="top" wrapText="1"/>
    </xf>
    <xf numFmtId="49" fontId="47" fillId="5" borderId="0" xfId="4" applyNumberFormat="1" applyFont="1" applyFill="1" applyBorder="1" applyAlignment="1">
      <alignment horizontal="center"/>
    </xf>
    <xf numFmtId="0" fontId="18" fillId="5" borderId="0" xfId="4" applyFont="1" applyFill="1" applyBorder="1" applyAlignment="1">
      <alignment horizontal="left" vertical="top" wrapText="1"/>
    </xf>
    <xf numFmtId="0" fontId="9" fillId="5" borderId="0" xfId="1" applyFont="1" applyFill="1" applyBorder="1" applyAlignment="1">
      <alignment horizontal="left" vertical="top" wrapText="1"/>
    </xf>
    <xf numFmtId="0" fontId="9" fillId="5" borderId="0" xfId="4" applyFont="1" applyFill="1" applyBorder="1" applyAlignment="1">
      <alignment horizontal="left" vertical="top" wrapText="1"/>
    </xf>
    <xf numFmtId="0" fontId="10" fillId="8" borderId="9" xfId="1" applyFont="1" applyFill="1" applyBorder="1" applyAlignment="1">
      <alignment horizontal="center" vertical="center" wrapText="1"/>
    </xf>
    <xf numFmtId="0" fontId="10" fillId="8" borderId="11" xfId="1" applyFont="1" applyFill="1" applyBorder="1" applyAlignment="1">
      <alignment horizontal="center" vertical="center" wrapText="1"/>
    </xf>
    <xf numFmtId="0" fontId="10" fillId="8" borderId="10" xfId="1" applyFont="1" applyFill="1" applyBorder="1" applyAlignment="1">
      <alignment horizontal="center" vertical="center" wrapText="1"/>
    </xf>
    <xf numFmtId="0" fontId="10" fillId="8" borderId="16"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23" fillId="0" borderId="12" xfId="0" applyFont="1" applyBorder="1" applyAlignment="1">
      <alignment horizontal="left" wrapText="1"/>
    </xf>
    <xf numFmtId="0" fontId="25" fillId="5" borderId="0" xfId="0" applyFont="1" applyFill="1" applyAlignment="1">
      <alignment horizontal="left" vertical="top" wrapText="1"/>
    </xf>
    <xf numFmtId="0" fontId="27" fillId="13" borderId="13" xfId="0" applyFont="1" applyFill="1" applyBorder="1" applyAlignment="1">
      <alignment horizontal="center" vertical="center"/>
    </xf>
    <xf numFmtId="0" fontId="27" fillId="13" borderId="11" xfId="0" applyFont="1" applyFill="1" applyBorder="1" applyAlignment="1">
      <alignment horizontal="center" vertical="center"/>
    </xf>
    <xf numFmtId="0" fontId="27" fillId="13" borderId="10" xfId="0" applyFont="1" applyFill="1" applyBorder="1" applyAlignment="1">
      <alignment horizontal="center" vertical="center"/>
    </xf>
    <xf numFmtId="0" fontId="27" fillId="17" borderId="16" xfId="13" applyFont="1" applyFill="1" applyBorder="1" applyAlignment="1">
      <alignment horizontal="center" vertical="center"/>
    </xf>
    <xf numFmtId="0" fontId="27" fillId="17" borderId="13" xfId="13" applyFont="1" applyFill="1" applyBorder="1" applyAlignment="1">
      <alignment horizontal="center" vertical="center"/>
    </xf>
    <xf numFmtId="0" fontId="27" fillId="17" borderId="10" xfId="13" applyFont="1" applyFill="1" applyBorder="1" applyAlignment="1">
      <alignment horizontal="center" vertical="center"/>
    </xf>
    <xf numFmtId="0" fontId="0" fillId="13" borderId="8" xfId="0" applyFill="1" applyBorder="1" applyAlignment="1">
      <alignment horizontal="center" vertical="center"/>
    </xf>
    <xf numFmtId="0" fontId="0" fillId="13" borderId="5" xfId="0" applyFill="1" applyBorder="1" applyAlignment="1">
      <alignment horizontal="center" vertical="center"/>
    </xf>
    <xf numFmtId="0" fontId="0" fillId="13" borderId="2" xfId="0" applyFill="1" applyBorder="1" applyAlignment="1">
      <alignment horizontal="center" vertical="center"/>
    </xf>
    <xf numFmtId="0" fontId="49" fillId="0" borderId="0" xfId="95" applyAlignment="1">
      <alignment horizontal="left" vertical="center"/>
    </xf>
    <xf numFmtId="0" fontId="46" fillId="5" borderId="0" xfId="25" applyFont="1" applyFill="1" applyAlignment="1">
      <alignment horizontal="left" vertical="top" wrapText="1"/>
    </xf>
    <xf numFmtId="0" fontId="32" fillId="5" borderId="0" xfId="8" applyFont="1" applyFill="1" applyBorder="1" applyAlignment="1">
      <alignment horizontal="left" wrapText="1"/>
    </xf>
    <xf numFmtId="0" fontId="36" fillId="11" borderId="9" xfId="25" applyFont="1" applyFill="1" applyBorder="1" applyAlignment="1">
      <alignment horizontal="center" vertical="center" wrapText="1"/>
    </xf>
    <xf numFmtId="0" fontId="36" fillId="11" borderId="6" xfId="25" applyFont="1" applyFill="1" applyBorder="1" applyAlignment="1">
      <alignment horizontal="center" vertical="center" wrapText="1"/>
    </xf>
    <xf numFmtId="0" fontId="36" fillId="11" borderId="3" xfId="25" applyFont="1" applyFill="1" applyBorder="1" applyAlignment="1">
      <alignment horizontal="center" vertical="center" wrapText="1"/>
    </xf>
    <xf numFmtId="0" fontId="36" fillId="11" borderId="13" xfId="25" applyFont="1" applyFill="1" applyBorder="1" applyAlignment="1">
      <alignment horizontal="center" vertical="center" wrapText="1"/>
    </xf>
    <xf numFmtId="0" fontId="36" fillId="11" borderId="11" xfId="25" applyFont="1" applyFill="1" applyBorder="1" applyAlignment="1">
      <alignment horizontal="center" vertical="center" wrapText="1"/>
    </xf>
    <xf numFmtId="0" fontId="36" fillId="11" borderId="10" xfId="25" applyFont="1" applyFill="1" applyBorder="1" applyAlignment="1">
      <alignment horizontal="center" vertical="center" wrapText="1"/>
    </xf>
    <xf numFmtId="0" fontId="36" fillId="9" borderId="11" xfId="25" applyFont="1" applyFill="1" applyBorder="1" applyAlignment="1">
      <alignment horizontal="center" vertical="center"/>
    </xf>
    <xf numFmtId="0" fontId="36" fillId="9" borderId="10" xfId="25" applyFont="1" applyFill="1" applyBorder="1" applyAlignment="1">
      <alignment horizontal="center" vertical="center"/>
    </xf>
    <xf numFmtId="0" fontId="36" fillId="11" borderId="8" xfId="25" applyFont="1" applyFill="1" applyBorder="1" applyAlignment="1">
      <alignment horizontal="center" vertical="center" wrapText="1"/>
    </xf>
    <xf numFmtId="0" fontId="36" fillId="11" borderId="2" xfId="25" applyFont="1" applyFill="1" applyBorder="1" applyAlignment="1">
      <alignment horizontal="center" vertical="center" wrapText="1"/>
    </xf>
    <xf numFmtId="0" fontId="36" fillId="9" borderId="1" xfId="25" applyFont="1" applyFill="1" applyBorder="1" applyAlignment="1">
      <alignment horizontal="center" vertical="center"/>
    </xf>
    <xf numFmtId="0" fontId="36" fillId="9" borderId="12" xfId="25" applyFont="1" applyFill="1" applyBorder="1" applyAlignment="1">
      <alignment horizontal="center" vertical="center"/>
    </xf>
    <xf numFmtId="0" fontId="36" fillId="9" borderId="3" xfId="25" applyFont="1" applyFill="1" applyBorder="1" applyAlignment="1">
      <alignment horizontal="center" vertical="center"/>
    </xf>
    <xf numFmtId="0" fontId="36" fillId="11" borderId="7" xfId="25" applyFont="1" applyFill="1" applyBorder="1" applyAlignment="1">
      <alignment horizontal="center" vertical="center" wrapText="1"/>
    </xf>
    <xf numFmtId="0" fontId="36" fillId="11" borderId="1" xfId="25" applyFont="1" applyFill="1" applyBorder="1" applyAlignment="1">
      <alignment horizontal="center" vertical="center" wrapText="1"/>
    </xf>
    <xf numFmtId="0" fontId="32" fillId="5" borderId="12" xfId="8" applyFont="1" applyFill="1" applyBorder="1" applyAlignment="1">
      <alignment horizontal="left" wrapText="1"/>
    </xf>
    <xf numFmtId="0" fontId="40" fillId="5" borderId="0" xfId="41" applyFont="1" applyFill="1" applyAlignment="1">
      <alignment horizontal="left" vertical="top" wrapText="1"/>
    </xf>
    <xf numFmtId="0" fontId="36" fillId="17" borderId="10" xfId="25" applyFont="1" applyFill="1" applyBorder="1" applyAlignment="1">
      <alignment horizontal="center"/>
    </xf>
    <xf numFmtId="0" fontId="36" fillId="17" borderId="16" xfId="25" applyFont="1" applyFill="1" applyBorder="1" applyAlignment="1">
      <alignment horizontal="center"/>
    </xf>
    <xf numFmtId="0" fontId="36" fillId="6" borderId="15" xfId="25" applyFont="1" applyFill="1" applyBorder="1" applyAlignment="1">
      <alignment horizontal="center"/>
    </xf>
    <xf numFmtId="0" fontId="23" fillId="0" borderId="12" xfId="8" applyFont="1" applyBorder="1" applyAlignment="1">
      <alignment horizontal="left"/>
    </xf>
    <xf numFmtId="0" fontId="46" fillId="5" borderId="0" xfId="25" applyFont="1" applyFill="1" applyAlignment="1">
      <alignment horizontal="left" vertical="center" wrapText="1"/>
    </xf>
    <xf numFmtId="0" fontId="10" fillId="2" borderId="6"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16" borderId="10" xfId="1" applyFont="1" applyFill="1" applyBorder="1" applyAlignment="1">
      <alignment horizontal="center" vertical="center" wrapText="1"/>
    </xf>
    <xf numFmtId="0" fontId="10" fillId="16" borderId="16" xfId="1" applyFont="1" applyFill="1" applyBorder="1" applyAlignment="1">
      <alignment horizontal="center" vertical="center" wrapText="1"/>
    </xf>
    <xf numFmtId="0" fontId="9" fillId="0" borderId="0" xfId="6" applyFont="1" applyBorder="1" applyAlignment="1">
      <alignment horizontal="left" vertical="center" wrapText="1"/>
    </xf>
    <xf numFmtId="0" fontId="32" fillId="0" borderId="12" xfId="27" applyFont="1" applyBorder="1" applyAlignment="1">
      <alignment horizontal="left" wrapText="1"/>
    </xf>
    <xf numFmtId="0" fontId="30" fillId="11" borderId="13" xfId="37" applyFont="1" applyFill="1" applyBorder="1" applyAlignment="1">
      <alignment horizontal="center" vertical="center" wrapText="1"/>
    </xf>
    <xf numFmtId="0" fontId="30" fillId="12" borderId="13" xfId="37" applyFont="1" applyFill="1" applyBorder="1" applyAlignment="1">
      <alignment horizontal="center" vertical="center" wrapText="1"/>
    </xf>
    <xf numFmtId="0" fontId="30" fillId="12" borderId="11" xfId="37" applyFont="1" applyFill="1" applyBorder="1" applyAlignment="1">
      <alignment horizontal="center" vertical="center" wrapText="1"/>
    </xf>
    <xf numFmtId="0" fontId="30" fillId="12" borderId="10" xfId="37" applyFont="1" applyFill="1" applyBorder="1" applyAlignment="1">
      <alignment horizontal="center" vertical="center" wrapText="1"/>
    </xf>
    <xf numFmtId="0" fontId="40" fillId="5" borderId="0" xfId="27" applyFont="1" applyFill="1" applyBorder="1" applyAlignment="1">
      <alignment horizontal="left" vertical="center" wrapText="1"/>
    </xf>
    <xf numFmtId="0" fontId="30" fillId="12" borderId="16" xfId="37" applyFont="1" applyFill="1" applyBorder="1" applyAlignment="1">
      <alignment horizontal="center" vertical="center" wrapText="1"/>
    </xf>
    <xf numFmtId="0" fontId="40" fillId="5" borderId="0" xfId="27" applyFont="1" applyFill="1" applyAlignment="1">
      <alignment horizontal="left" vertical="center" wrapText="1"/>
    </xf>
    <xf numFmtId="0" fontId="32" fillId="0" borderId="0" xfId="8" applyFont="1" applyFill="1" applyBorder="1" applyAlignment="1">
      <alignment horizontal="left" wrapText="1"/>
    </xf>
    <xf numFmtId="0" fontId="27" fillId="11" borderId="11" xfId="16" applyFont="1" applyFill="1" applyBorder="1" applyAlignment="1">
      <alignment horizontal="center" vertical="center" wrapText="1"/>
    </xf>
    <xf numFmtId="0" fontId="30" fillId="9" borderId="10" xfId="16" applyFont="1" applyFill="1" applyBorder="1" applyAlignment="1">
      <alignment horizontal="center" vertical="center" wrapText="1"/>
    </xf>
    <xf numFmtId="0" fontId="30" fillId="9" borderId="16" xfId="16" applyFont="1" applyFill="1" applyBorder="1" applyAlignment="1">
      <alignment horizontal="center" vertical="center" wrapText="1"/>
    </xf>
    <xf numFmtId="0" fontId="30" fillId="12" borderId="10" xfId="16" applyFont="1" applyFill="1" applyBorder="1" applyAlignment="1">
      <alignment horizontal="center" vertical="center" wrapText="1"/>
    </xf>
    <xf numFmtId="0" fontId="30" fillId="12" borderId="16" xfId="16" applyFont="1" applyFill="1" applyBorder="1" applyAlignment="1">
      <alignment horizontal="center" vertical="center" wrapText="1"/>
    </xf>
    <xf numFmtId="0" fontId="26" fillId="5" borderId="0" xfId="38" applyFont="1" applyFill="1" applyBorder="1" applyAlignment="1">
      <alignment horizontal="center" vertical="center"/>
    </xf>
    <xf numFmtId="0" fontId="26" fillId="5" borderId="0" xfId="38" applyFont="1" applyFill="1" applyBorder="1" applyAlignment="1">
      <alignment horizontal="center" vertical="center" wrapText="1"/>
    </xf>
    <xf numFmtId="0" fontId="32" fillId="5" borderId="12" xfId="37" applyFont="1" applyFill="1" applyBorder="1" applyAlignment="1">
      <alignment horizontal="left" wrapText="1"/>
    </xf>
    <xf numFmtId="0" fontId="30" fillId="11" borderId="11" xfId="37" applyFont="1" applyFill="1" applyBorder="1" applyAlignment="1">
      <alignment horizontal="center" vertical="center" wrapText="1"/>
    </xf>
    <xf numFmtId="0" fontId="40" fillId="5" borderId="0" xfId="37" applyFont="1" applyFill="1" applyBorder="1" applyAlignment="1">
      <alignment horizontal="left" vertical="top"/>
    </xf>
    <xf numFmtId="0" fontId="30" fillId="11" borderId="10" xfId="37" applyFont="1" applyFill="1" applyBorder="1" applyAlignment="1">
      <alignment horizontal="center" vertical="center" wrapText="1"/>
    </xf>
    <xf numFmtId="0" fontId="30" fillId="11" borderId="16" xfId="37" applyFont="1" applyFill="1" applyBorder="1" applyAlignment="1">
      <alignment horizontal="center" vertical="center" wrapText="1"/>
    </xf>
    <xf numFmtId="0" fontId="40" fillId="5" borderId="0" xfId="37" applyFont="1" applyFill="1" applyAlignment="1">
      <alignment horizontal="left" vertical="center" wrapText="1"/>
    </xf>
    <xf numFmtId="0" fontId="32" fillId="0" borderId="17" xfId="37" applyFont="1" applyBorder="1" applyAlignment="1">
      <alignment horizontal="left" wrapText="1"/>
    </xf>
    <xf numFmtId="0" fontId="27" fillId="11" borderId="11" xfId="37" applyFont="1" applyFill="1" applyBorder="1" applyAlignment="1">
      <alignment horizontal="center" vertical="center" wrapText="1"/>
    </xf>
    <xf numFmtId="0" fontId="27" fillId="11" borderId="10" xfId="37" applyFont="1" applyFill="1" applyBorder="1" applyAlignment="1">
      <alignment horizontal="center" vertical="center" wrapText="1"/>
    </xf>
    <xf numFmtId="0" fontId="30" fillId="13" borderId="15" xfId="37" applyFont="1" applyFill="1" applyBorder="1" applyAlignment="1">
      <alignment horizontal="center" vertical="center"/>
    </xf>
    <xf numFmtId="0" fontId="30" fillId="13" borderId="0" xfId="37" applyFont="1" applyFill="1" applyBorder="1" applyAlignment="1">
      <alignment horizontal="center" vertical="center"/>
    </xf>
    <xf numFmtId="0" fontId="30" fillId="13" borderId="12" xfId="37" applyFont="1" applyFill="1" applyBorder="1" applyAlignment="1">
      <alignment horizontal="center" vertical="center"/>
    </xf>
    <xf numFmtId="0" fontId="30" fillId="14" borderId="10" xfId="37" applyFont="1" applyFill="1" applyBorder="1" applyAlignment="1">
      <alignment horizontal="center" vertical="center"/>
    </xf>
    <xf numFmtId="0" fontId="30" fillId="14" borderId="16" xfId="37" applyFont="1" applyFill="1" applyBorder="1" applyAlignment="1">
      <alignment horizontal="center" vertical="center"/>
    </xf>
    <xf numFmtId="0" fontId="32" fillId="0" borderId="0" xfId="37" applyFont="1" applyBorder="1" applyAlignment="1">
      <alignment horizontal="left" wrapText="1"/>
    </xf>
    <xf numFmtId="0" fontId="27" fillId="12" borderId="11" xfId="37" applyFont="1" applyFill="1" applyBorder="1" applyAlignment="1">
      <alignment horizontal="center" vertical="center" wrapText="1"/>
    </xf>
    <xf numFmtId="0" fontId="27" fillId="12" borderId="10" xfId="37" applyFont="1" applyFill="1" applyBorder="1" applyAlignment="1">
      <alignment horizontal="center" vertical="center" wrapText="1"/>
    </xf>
    <xf numFmtId="0" fontId="40" fillId="5" borderId="0" xfId="37" applyFont="1" applyFill="1" applyBorder="1" applyAlignment="1">
      <alignment horizontal="left" vertical="center"/>
    </xf>
    <xf numFmtId="0" fontId="27" fillId="15" borderId="10" xfId="37" applyFont="1" applyFill="1" applyBorder="1" applyAlignment="1">
      <alignment horizontal="center" vertical="center" wrapText="1"/>
    </xf>
    <xf numFmtId="0" fontId="27" fillId="15" borderId="16" xfId="37" applyFont="1" applyFill="1" applyBorder="1" applyAlignment="1">
      <alignment horizontal="center" vertical="center" wrapText="1"/>
    </xf>
    <xf numFmtId="0" fontId="56" fillId="5" borderId="0" xfId="96" applyFont="1" applyFill="1" applyBorder="1" applyAlignment="1">
      <alignment horizontal="left"/>
    </xf>
  </cellXfs>
  <cellStyles count="100">
    <cellStyle name="0mitP" xfId="45"/>
    <cellStyle name="0ohneP" xfId="46"/>
    <cellStyle name="10mitP" xfId="47"/>
    <cellStyle name="1mitP" xfId="48"/>
    <cellStyle name="3mitP" xfId="49"/>
    <cellStyle name="3ohneP" xfId="50"/>
    <cellStyle name="4mitP" xfId="51"/>
    <cellStyle name="6mitP" xfId="52"/>
    <cellStyle name="6ohneP" xfId="53"/>
    <cellStyle name="7mitP" xfId="54"/>
    <cellStyle name="9mitP" xfId="55"/>
    <cellStyle name="9ohneP" xfId="56"/>
    <cellStyle name="Euro" xfId="57"/>
    <cellStyle name="Excel Built-in Normal" xfId="33"/>
    <cellStyle name="Hyperlink 2" xfId="58"/>
    <cellStyle name="Hyperlink 2 2" xfId="68"/>
    <cellStyle name="Hyperlink 3" xfId="44"/>
    <cellStyle name="Hyperlink 3 3" xfId="88"/>
    <cellStyle name="Hyperlink 4" xfId="63"/>
    <cellStyle name="Hyperlink 5" xfId="67"/>
    <cellStyle name="Hyperlink 6" xfId="76"/>
    <cellStyle name="Hyperlink_Tabellen_H2.3_HIS_gesamt_2012-06-12-1" xfId="97"/>
    <cellStyle name="Komma 2" xfId="32"/>
    <cellStyle name="Komma 2 2 2" xfId="12"/>
    <cellStyle name="Komma 2 3" xfId="3"/>
    <cellStyle name="Komma 2 3 2" xfId="11"/>
    <cellStyle name="Komma 3" xfId="34"/>
    <cellStyle name="Link" xfId="95" builtinId="8"/>
    <cellStyle name="Link 2" xfId="26"/>
    <cellStyle name="Link 2 2" xfId="84"/>
    <cellStyle name="Link 2 2 2" xfId="86"/>
    <cellStyle name="Link 2 3" xfId="81"/>
    <cellStyle name="Link 3" xfId="36"/>
    <cellStyle name="Link 4" xfId="43"/>
    <cellStyle name="nf2" xfId="59"/>
    <cellStyle name="Normal 2 2" xfId="16"/>
    <cellStyle name="Normal_040831_KapaBedarf-AA_Hochfahrlogik_A2LL_KT" xfId="60"/>
    <cellStyle name="Prozent 2" xfId="7"/>
    <cellStyle name="Prozent 2 2" xfId="61"/>
    <cellStyle name="Standard" xfId="0" builtinId="0"/>
    <cellStyle name="Standard 10" xfId="19"/>
    <cellStyle name="Standard 10 2" xfId="22"/>
    <cellStyle name="Standard 10 2 2" xfId="25"/>
    <cellStyle name="Standard 10 3" xfId="41"/>
    <cellStyle name="Standard 10 4" xfId="74"/>
    <cellStyle name="Standard 10 5" xfId="98"/>
    <cellStyle name="Standard 10 6" xfId="99"/>
    <cellStyle name="Standard 11" xfId="89"/>
    <cellStyle name="Standard 12" xfId="9"/>
    <cellStyle name="Standard 12 2" xfId="93"/>
    <cellStyle name="Standard 13" xfId="42"/>
    <cellStyle name="Standard 15" xfId="24"/>
    <cellStyle name="Standard 18" xfId="92"/>
    <cellStyle name="Standard 2" xfId="13"/>
    <cellStyle name="Standard 2 2" xfId="8"/>
    <cellStyle name="Standard 2 2 2" xfId="6"/>
    <cellStyle name="Standard 2 2 2 2" xfId="21"/>
    <cellStyle name="Standard 2 3" xfId="1"/>
    <cellStyle name="Standard 2 3 2" xfId="85"/>
    <cellStyle name="Standard 2 3 3" xfId="18"/>
    <cellStyle name="Standard 2 3 4" xfId="10"/>
    <cellStyle name="Standard 2 3 5" xfId="80"/>
    <cellStyle name="Standard 2 4" xfId="28"/>
    <cellStyle name="Standard 2 4 2" xfId="82"/>
    <cellStyle name="Standard 2 5" xfId="4"/>
    <cellStyle name="Standard 2 5 2" xfId="83"/>
    <cellStyle name="Standard 2 6" xfId="39"/>
    <cellStyle name="Standard 2 6 2" xfId="91"/>
    <cellStyle name="Standard 2 8" xfId="5"/>
    <cellStyle name="Standard 24" xfId="87"/>
    <cellStyle name="Standard 24 2" xfId="90"/>
    <cellStyle name="Standard 24 3" xfId="94"/>
    <cellStyle name="Standard 3" xfId="23"/>
    <cellStyle name="Standard 3 2 2" xfId="17"/>
    <cellStyle name="Standard 3 2 2 2" xfId="35"/>
    <cellStyle name="Standard 3 2 2 3" xfId="31"/>
    <cellStyle name="Standard 3 2 3" xfId="15"/>
    <cellStyle name="Standard 3 2 3 2" xfId="30"/>
    <cellStyle name="Standard 4" xfId="37"/>
    <cellStyle name="Standard 4 2" xfId="38"/>
    <cellStyle name="Standard 4 3" xfId="14"/>
    <cellStyle name="Standard 4 3 3" xfId="20"/>
    <cellStyle name="Standard 4 3 3 2" xfId="29"/>
    <cellStyle name="Standard 4 3 3 3" xfId="40"/>
    <cellStyle name="Standard 4 4" xfId="64"/>
    <cellStyle name="Standard 5" xfId="66"/>
    <cellStyle name="Standard 5 2" xfId="65"/>
    <cellStyle name="Standard 6" xfId="69"/>
    <cellStyle name="Standard 6 2" xfId="75"/>
    <cellStyle name="Standard 6 2 2" xfId="78"/>
    <cellStyle name="Standard 6 3" xfId="79"/>
    <cellStyle name="Standard 7" xfId="70"/>
    <cellStyle name="Standard 8" xfId="71"/>
    <cellStyle name="Standard 8 2" xfId="73"/>
    <cellStyle name="Standard 8 2 2" xfId="77"/>
    <cellStyle name="Standard 9" xfId="27"/>
    <cellStyle name="Standard 9 2" xfId="72"/>
    <cellStyle name="Standard_Brosi" xfId="2"/>
    <cellStyle name="Standard_Tabellen_H2.3_HIS_gesamt_2012-06-12-1" xfId="96"/>
    <cellStyle name="Tsd" xfId="62"/>
  </cellStyles>
  <dxfs count="0"/>
  <tableStyles count="0" defaultTableStyle="TableStyleMedium2" defaultPivotStyle="PivotStyleLight16"/>
  <colors>
    <mruColors>
      <color rgb="FFC5D9F1"/>
      <color rgb="FFC0C0C0"/>
      <color rgb="FF5B9BD5"/>
      <color rgb="FFD9D9D9"/>
      <color rgb="FFF4A44C"/>
      <color rgb="FFFAFF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28576</xdr:rowOff>
    </xdr:from>
    <xdr:to>
      <xdr:col>7</xdr:col>
      <xdr:colOff>0</xdr:colOff>
      <xdr:row>17</xdr:row>
      <xdr:rowOff>153061</xdr:rowOff>
    </xdr:to>
    <xdr:pic>
      <xdr:nvPicPr>
        <xdr:cNvPr id="2" name="Grafik 1"/>
        <xdr:cNvPicPr>
          <a:picLocks noChangeAspect="1"/>
        </xdr:cNvPicPr>
      </xdr:nvPicPr>
      <xdr:blipFill>
        <a:blip xmlns:r="http://schemas.openxmlformats.org/officeDocument/2006/relationships" r:embed="rId1"/>
        <a:stretch>
          <a:fillRect/>
        </a:stretch>
      </xdr:blipFill>
      <xdr:spPr>
        <a:xfrm>
          <a:off x="0" y="838201"/>
          <a:ext cx="5334000" cy="2553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38101</xdr:rowOff>
    </xdr:from>
    <xdr:to>
      <xdr:col>7</xdr:col>
      <xdr:colOff>9525</xdr:colOff>
      <xdr:row>18</xdr:row>
      <xdr:rowOff>140409</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23901"/>
          <a:ext cx="5343525" cy="26931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6</xdr:col>
      <xdr:colOff>758749</xdr:colOff>
      <xdr:row>23</xdr:row>
      <xdr:rowOff>95250</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33425"/>
          <a:ext cx="5330749" cy="3448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Textfeld 1">
          <a:extLst>
            <a:ext uri="{FF2B5EF4-FFF2-40B4-BE49-F238E27FC236}">
              <a16:creationId xmlns="" xmlns:a16="http://schemas.microsoft.com/office/drawing/2014/main" id="{00000000-0008-0000-0C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e-DE"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Textfeld 1">
          <a:extLst>
            <a:ext uri="{FF2B5EF4-FFF2-40B4-BE49-F238E27FC236}">
              <a16:creationId xmlns="" xmlns:a16="http://schemas.microsoft.com/office/drawing/2014/main" id="{00000000-0008-0000-0D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e-DE" sz="100">
              <a:latin typeface="ZWAdobeF" pitchFamily="2" charset="0"/>
            </a:rPr>
            <a:t>X1A0T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Q47"/>
  <sheetViews>
    <sheetView showGridLines="0" tabSelected="1" workbookViewId="0">
      <selection activeCell="R15" sqref="R15"/>
    </sheetView>
  </sheetViews>
  <sheetFormatPr baseColWidth="10" defaultColWidth="11.42578125" defaultRowHeight="12.75" x14ac:dyDescent="0.2"/>
  <cols>
    <col min="1" max="16384" width="11.42578125" style="81"/>
  </cols>
  <sheetData>
    <row r="1" spans="1:12" s="145" customFormat="1" ht="15" customHeight="1" x14ac:dyDescent="0.2"/>
    <row r="2" spans="1:12" s="145" customFormat="1" ht="30" customHeight="1" x14ac:dyDescent="0.2">
      <c r="A2" s="314" t="s">
        <v>324</v>
      </c>
      <c r="B2" s="314"/>
      <c r="C2" s="314"/>
      <c r="D2" s="314"/>
      <c r="E2" s="314"/>
      <c r="F2" s="314"/>
      <c r="G2" s="314"/>
      <c r="H2" s="314"/>
      <c r="I2" s="314"/>
      <c r="J2" s="314"/>
      <c r="K2" s="314"/>
      <c r="L2" s="314"/>
    </row>
    <row r="3" spans="1:12" ht="15" customHeight="1" x14ac:dyDescent="0.2"/>
    <row r="4" spans="1:12" ht="15" customHeight="1" x14ac:dyDescent="0.25">
      <c r="A4" s="82" t="s">
        <v>231</v>
      </c>
    </row>
    <row r="5" spans="1:12" ht="15" customHeight="1" x14ac:dyDescent="0.25">
      <c r="A5" s="82"/>
    </row>
    <row r="6" spans="1:12" s="132" customFormat="1" ht="15" customHeight="1" x14ac:dyDescent="0.2">
      <c r="A6" s="131" t="s">
        <v>270</v>
      </c>
    </row>
    <row r="7" spans="1:12" ht="15" customHeight="1" x14ac:dyDescent="0.25">
      <c r="A7" s="82"/>
    </row>
    <row r="8" spans="1:12" s="142" customFormat="1" ht="15" customHeight="1" x14ac:dyDescent="0.2">
      <c r="A8" s="312" t="s">
        <v>273</v>
      </c>
      <c r="B8" s="312"/>
      <c r="C8" s="312"/>
      <c r="D8" s="312"/>
      <c r="E8" s="312"/>
      <c r="F8" s="312"/>
      <c r="G8" s="312"/>
      <c r="H8" s="312"/>
      <c r="I8" s="312"/>
      <c r="J8" s="312"/>
      <c r="K8" s="312"/>
      <c r="L8" s="312"/>
    </row>
    <row r="9" spans="1:12" s="142" customFormat="1" ht="15" customHeight="1" x14ac:dyDescent="0.2">
      <c r="A9" s="312" t="s">
        <v>276</v>
      </c>
      <c r="B9" s="312"/>
      <c r="C9" s="312"/>
      <c r="D9" s="312"/>
      <c r="E9" s="312"/>
      <c r="F9" s="312"/>
      <c r="G9" s="312"/>
      <c r="H9" s="312"/>
      <c r="I9" s="312"/>
      <c r="J9" s="312"/>
      <c r="K9" s="312"/>
      <c r="L9" s="312"/>
    </row>
    <row r="10" spans="1:12" s="142" customFormat="1" ht="15" customHeight="1" x14ac:dyDescent="0.2">
      <c r="A10" s="312" t="s">
        <v>312</v>
      </c>
      <c r="B10" s="312"/>
      <c r="C10" s="312"/>
      <c r="D10" s="312"/>
      <c r="E10" s="312"/>
      <c r="F10" s="312"/>
      <c r="G10" s="312"/>
      <c r="H10" s="312"/>
      <c r="I10" s="312"/>
      <c r="J10" s="312"/>
      <c r="K10" s="312"/>
      <c r="L10" s="312"/>
    </row>
    <row r="11" spans="1:12" ht="15" customHeight="1" x14ac:dyDescent="0.2">
      <c r="A11" s="313"/>
      <c r="B11" s="313"/>
      <c r="C11" s="313"/>
      <c r="D11" s="313"/>
      <c r="E11" s="313"/>
      <c r="F11" s="313"/>
      <c r="G11" s="313"/>
      <c r="H11" s="313"/>
      <c r="I11" s="313"/>
      <c r="J11" s="313"/>
      <c r="K11" s="313"/>
      <c r="L11" s="313"/>
    </row>
    <row r="12" spans="1:12" ht="15" customHeight="1" x14ac:dyDescent="0.25">
      <c r="A12" s="82"/>
    </row>
    <row r="13" spans="1:12" ht="15" customHeight="1" x14ac:dyDescent="0.2">
      <c r="A13" s="83" t="s">
        <v>326</v>
      </c>
    </row>
    <row r="14" spans="1:12" ht="15" customHeight="1" x14ac:dyDescent="0.2">
      <c r="A14" s="83"/>
    </row>
    <row r="15" spans="1:12" s="142" customFormat="1" ht="15" customHeight="1" x14ac:dyDescent="0.2">
      <c r="A15" s="311" t="s">
        <v>232</v>
      </c>
      <c r="B15" s="311"/>
      <c r="C15" s="311"/>
      <c r="D15" s="311"/>
      <c r="E15" s="311"/>
      <c r="F15" s="311"/>
      <c r="G15" s="311"/>
      <c r="H15" s="311"/>
      <c r="I15" s="311"/>
      <c r="J15" s="311"/>
      <c r="K15" s="311"/>
      <c r="L15" s="311"/>
    </row>
    <row r="16" spans="1:12" s="142" customFormat="1" ht="15" customHeight="1" x14ac:dyDescent="0.2">
      <c r="A16" s="311" t="s">
        <v>250</v>
      </c>
      <c r="B16" s="311"/>
      <c r="C16" s="311"/>
      <c r="D16" s="311"/>
      <c r="E16" s="311"/>
      <c r="F16" s="311"/>
      <c r="G16" s="311"/>
      <c r="H16" s="311"/>
      <c r="I16" s="311"/>
      <c r="J16" s="311"/>
      <c r="K16" s="311"/>
      <c r="L16" s="311"/>
    </row>
    <row r="17" spans="1:17" s="142" customFormat="1" ht="15" customHeight="1" x14ac:dyDescent="0.2">
      <c r="A17" s="311" t="s">
        <v>239</v>
      </c>
      <c r="B17" s="311"/>
      <c r="C17" s="311"/>
      <c r="D17" s="311"/>
      <c r="E17" s="311"/>
      <c r="F17" s="311"/>
      <c r="G17" s="311"/>
      <c r="H17" s="311"/>
      <c r="I17" s="311"/>
      <c r="J17" s="311"/>
      <c r="K17" s="311"/>
      <c r="L17" s="311"/>
    </row>
    <row r="18" spans="1:17" s="142" customFormat="1" ht="15" customHeight="1" x14ac:dyDescent="0.2">
      <c r="A18" s="311" t="s">
        <v>269</v>
      </c>
      <c r="B18" s="311"/>
      <c r="C18" s="311"/>
      <c r="D18" s="311"/>
      <c r="E18" s="311"/>
      <c r="F18" s="311"/>
      <c r="G18" s="311"/>
      <c r="H18" s="311"/>
      <c r="I18" s="311"/>
      <c r="J18" s="311"/>
      <c r="K18" s="311"/>
      <c r="L18" s="311"/>
    </row>
    <row r="19" spans="1:17" s="142" customFormat="1" ht="30" customHeight="1" x14ac:dyDescent="0.2">
      <c r="A19" s="311" t="s">
        <v>252</v>
      </c>
      <c r="B19" s="311"/>
      <c r="C19" s="311"/>
      <c r="D19" s="311"/>
      <c r="E19" s="311"/>
      <c r="F19" s="311"/>
      <c r="G19" s="311"/>
      <c r="H19" s="311"/>
      <c r="I19" s="311"/>
      <c r="J19" s="311"/>
      <c r="K19" s="311"/>
      <c r="L19" s="311"/>
      <c r="M19" s="141"/>
      <c r="N19" s="141"/>
      <c r="O19" s="141"/>
      <c r="P19" s="141"/>
    </row>
    <row r="20" spans="1:17" s="142" customFormat="1" ht="30" customHeight="1" x14ac:dyDescent="0.2">
      <c r="A20" s="311" t="s">
        <v>253</v>
      </c>
      <c r="B20" s="311"/>
      <c r="C20" s="311"/>
      <c r="D20" s="311"/>
      <c r="E20" s="311"/>
      <c r="F20" s="311"/>
      <c r="G20" s="311"/>
      <c r="H20" s="311"/>
      <c r="I20" s="311"/>
      <c r="J20" s="311"/>
      <c r="K20" s="311"/>
      <c r="L20" s="311"/>
      <c r="M20" s="141"/>
      <c r="N20" s="141"/>
      <c r="O20" s="141"/>
      <c r="P20" s="141"/>
      <c r="Q20" s="141"/>
    </row>
    <row r="21" spans="1:17" s="142" customFormat="1" ht="15" customHeight="1" x14ac:dyDescent="0.2">
      <c r="A21" s="311" t="s">
        <v>255</v>
      </c>
      <c r="B21" s="311"/>
      <c r="C21" s="311"/>
      <c r="D21" s="311"/>
      <c r="E21" s="311"/>
      <c r="F21" s="311"/>
      <c r="G21" s="311"/>
      <c r="H21" s="311"/>
      <c r="I21" s="311"/>
      <c r="J21" s="311"/>
      <c r="K21" s="311"/>
      <c r="L21" s="311"/>
    </row>
    <row r="22" spans="1:17" s="142" customFormat="1" ht="15" customHeight="1" x14ac:dyDescent="0.2">
      <c r="A22" s="311" t="s">
        <v>256</v>
      </c>
      <c r="B22" s="311"/>
      <c r="C22" s="311"/>
      <c r="D22" s="311"/>
      <c r="E22" s="311"/>
      <c r="F22" s="311"/>
      <c r="G22" s="311"/>
      <c r="H22" s="311"/>
      <c r="I22" s="311"/>
      <c r="J22" s="311"/>
      <c r="K22" s="311"/>
      <c r="L22" s="311"/>
    </row>
    <row r="23" spans="1:17" s="142" customFormat="1" ht="30" customHeight="1" x14ac:dyDescent="0.2">
      <c r="A23" s="311" t="s">
        <v>304</v>
      </c>
      <c r="B23" s="311"/>
      <c r="C23" s="311"/>
      <c r="D23" s="311"/>
      <c r="E23" s="311"/>
      <c r="F23" s="311"/>
      <c r="G23" s="311"/>
      <c r="H23" s="311"/>
      <c r="I23" s="311"/>
      <c r="J23" s="311"/>
      <c r="K23" s="311"/>
      <c r="L23" s="311"/>
    </row>
    <row r="24" spans="1:17" s="142" customFormat="1" ht="15" customHeight="1" x14ac:dyDescent="0.2">
      <c r="A24" s="311" t="s">
        <v>212</v>
      </c>
      <c r="B24" s="311"/>
      <c r="C24" s="311"/>
      <c r="D24" s="311"/>
      <c r="E24" s="311"/>
      <c r="F24" s="311"/>
      <c r="G24" s="311"/>
      <c r="H24" s="311"/>
      <c r="I24" s="311"/>
      <c r="J24" s="311"/>
      <c r="K24" s="311"/>
      <c r="L24" s="311"/>
    </row>
    <row r="25" spans="1:17" s="142" customFormat="1" ht="15" customHeight="1" x14ac:dyDescent="0.2">
      <c r="A25" s="311" t="s">
        <v>214</v>
      </c>
      <c r="B25" s="311"/>
      <c r="C25" s="311"/>
      <c r="D25" s="311"/>
      <c r="E25" s="311"/>
      <c r="F25" s="311"/>
      <c r="G25" s="311"/>
      <c r="H25" s="311"/>
      <c r="I25" s="311"/>
      <c r="J25" s="311"/>
      <c r="K25" s="311"/>
      <c r="L25" s="311"/>
    </row>
    <row r="26" spans="1:17" s="142" customFormat="1" ht="15" customHeight="1" x14ac:dyDescent="0.2">
      <c r="A26" s="311" t="s">
        <v>233</v>
      </c>
      <c r="B26" s="311"/>
      <c r="C26" s="311"/>
      <c r="D26" s="311"/>
      <c r="E26" s="311"/>
      <c r="F26" s="311"/>
      <c r="G26" s="311"/>
      <c r="H26" s="311"/>
      <c r="I26" s="311"/>
      <c r="J26" s="311"/>
      <c r="K26" s="311"/>
      <c r="L26" s="311"/>
    </row>
    <row r="27" spans="1:17" s="142" customFormat="1" ht="15" customHeight="1" x14ac:dyDescent="0.2">
      <c r="A27" s="311" t="s">
        <v>234</v>
      </c>
      <c r="B27" s="311"/>
      <c r="C27" s="311"/>
      <c r="D27" s="311"/>
      <c r="E27" s="311"/>
      <c r="F27" s="311"/>
      <c r="G27" s="311"/>
      <c r="H27" s="311"/>
      <c r="I27" s="311"/>
      <c r="J27" s="311"/>
      <c r="K27" s="311"/>
      <c r="L27" s="311"/>
    </row>
    <row r="28" spans="1:17" ht="15" customHeight="1" x14ac:dyDescent="0.2"/>
    <row r="29" spans="1:17" ht="15" customHeight="1" x14ac:dyDescent="0.2"/>
    <row r="30" spans="1:17" s="136" customFormat="1" ht="15" customHeight="1" x14ac:dyDescent="0.2">
      <c r="A30" s="432" t="s">
        <v>215</v>
      </c>
      <c r="B30" s="134"/>
      <c r="C30" s="134"/>
      <c r="D30" s="134"/>
      <c r="E30" s="134"/>
      <c r="F30" s="135"/>
      <c r="G30" s="135"/>
      <c r="H30" s="134"/>
      <c r="I30" s="134"/>
      <c r="J30" s="134"/>
    </row>
    <row r="31" spans="1:17" s="136" customFormat="1" ht="15" customHeight="1" x14ac:dyDescent="0.2">
      <c r="A31" s="133"/>
      <c r="B31" s="134"/>
      <c r="C31" s="134"/>
      <c r="D31" s="134"/>
      <c r="E31" s="134"/>
      <c r="F31" s="135"/>
      <c r="G31" s="135"/>
      <c r="H31" s="134"/>
      <c r="I31" s="134"/>
      <c r="J31" s="134"/>
    </row>
    <row r="32" spans="1:17" s="136" customFormat="1" ht="15" customHeight="1" x14ac:dyDescent="0.2">
      <c r="A32" s="137" t="s">
        <v>216</v>
      </c>
      <c r="B32" s="135" t="s">
        <v>217</v>
      </c>
      <c r="C32" s="135"/>
      <c r="D32" s="135"/>
      <c r="E32" s="135"/>
      <c r="F32" s="135"/>
      <c r="G32" s="135"/>
      <c r="H32" s="134"/>
      <c r="I32" s="134"/>
      <c r="J32" s="134"/>
    </row>
    <row r="33" spans="1:12" s="136" customFormat="1" ht="15" customHeight="1" x14ac:dyDescent="0.2">
      <c r="A33" s="138">
        <v>0</v>
      </c>
      <c r="B33" s="135" t="s">
        <v>218</v>
      </c>
      <c r="C33" s="135"/>
      <c r="D33" s="135"/>
      <c r="E33" s="135"/>
      <c r="F33" s="135"/>
      <c r="G33" s="135"/>
      <c r="H33" s="134"/>
      <c r="I33" s="134"/>
      <c r="J33" s="134"/>
    </row>
    <row r="34" spans="1:12" s="136" customFormat="1" ht="15" customHeight="1" x14ac:dyDescent="0.2">
      <c r="A34" s="137" t="s">
        <v>219</v>
      </c>
      <c r="B34" s="135" t="s">
        <v>220</v>
      </c>
      <c r="C34" s="135"/>
      <c r="D34" s="135"/>
      <c r="E34" s="135"/>
      <c r="F34" s="135"/>
      <c r="G34" s="135"/>
      <c r="H34" s="134"/>
      <c r="I34" s="134"/>
      <c r="J34" s="134"/>
    </row>
    <row r="35" spans="1:12" s="136" customFormat="1" ht="15" customHeight="1" x14ac:dyDescent="0.2">
      <c r="A35" s="138" t="s">
        <v>221</v>
      </c>
      <c r="B35" s="135" t="s">
        <v>222</v>
      </c>
      <c r="C35" s="135"/>
      <c r="D35" s="135"/>
      <c r="E35" s="135"/>
      <c r="F35" s="135"/>
      <c r="G35" s="135"/>
      <c r="H35" s="134"/>
      <c r="I35" s="134"/>
      <c r="J35" s="134"/>
    </row>
    <row r="36" spans="1:12" s="136" customFormat="1" ht="15" customHeight="1" x14ac:dyDescent="0.2">
      <c r="A36" s="139" t="s">
        <v>223</v>
      </c>
      <c r="B36" s="135" t="s">
        <v>224</v>
      </c>
      <c r="C36" s="135"/>
      <c r="D36" s="135"/>
      <c r="E36" s="135"/>
      <c r="F36" s="134"/>
      <c r="G36" s="134"/>
      <c r="H36" s="134"/>
      <c r="I36" s="134"/>
      <c r="J36" s="134"/>
    </row>
    <row r="37" spans="1:12" s="136" customFormat="1" ht="15" customHeight="1" x14ac:dyDescent="0.2">
      <c r="A37" s="138" t="s">
        <v>225</v>
      </c>
      <c r="B37" s="135" t="s">
        <v>226</v>
      </c>
      <c r="C37" s="135"/>
      <c r="D37" s="135"/>
      <c r="E37" s="135"/>
      <c r="F37" s="133"/>
      <c r="G37" s="134"/>
      <c r="H37" s="134"/>
      <c r="I37" s="134"/>
      <c r="J37" s="134"/>
    </row>
    <row r="38" spans="1:12" s="136" customFormat="1" ht="15" customHeight="1" x14ac:dyDescent="0.2">
      <c r="A38" s="138" t="s">
        <v>227</v>
      </c>
      <c r="B38" s="135" t="s">
        <v>228</v>
      </c>
      <c r="C38" s="135"/>
      <c r="D38" s="135"/>
      <c r="E38" s="135"/>
      <c r="F38" s="134"/>
      <c r="G38" s="134"/>
      <c r="H38" s="134"/>
      <c r="I38" s="134"/>
      <c r="J38" s="134"/>
    </row>
    <row r="39" spans="1:12" s="136" customFormat="1" ht="15" customHeight="1" x14ac:dyDescent="0.2">
      <c r="A39" s="133"/>
      <c r="B39" s="140"/>
      <c r="C39" s="140"/>
      <c r="D39" s="134"/>
      <c r="E39" s="134"/>
      <c r="F39" s="84"/>
      <c r="G39" s="84"/>
      <c r="H39" s="84"/>
      <c r="I39" s="84"/>
      <c r="J39" s="84"/>
    </row>
    <row r="40" spans="1:12" s="136" customFormat="1" ht="15" customHeight="1" x14ac:dyDescent="0.2">
      <c r="A40" s="133" t="s">
        <v>229</v>
      </c>
      <c r="B40" s="133"/>
      <c r="C40" s="133"/>
      <c r="D40" s="133"/>
      <c r="E40" s="133"/>
      <c r="F40" s="84"/>
      <c r="G40" s="84"/>
      <c r="H40" s="84"/>
      <c r="I40" s="84"/>
      <c r="J40" s="84"/>
    </row>
    <row r="41" spans="1:12" s="136" customFormat="1" ht="15" customHeight="1" x14ac:dyDescent="0.2">
      <c r="A41" s="134"/>
      <c r="B41" s="134"/>
      <c r="C41" s="134"/>
      <c r="D41" s="134"/>
      <c r="E41" s="134"/>
      <c r="F41" s="134"/>
      <c r="G41" s="134"/>
      <c r="H41" s="134"/>
      <c r="I41" s="134"/>
      <c r="J41" s="134"/>
    </row>
    <row r="42" spans="1:12" s="136" customFormat="1" ht="30" customHeight="1" x14ac:dyDescent="0.2">
      <c r="A42" s="315" t="s">
        <v>230</v>
      </c>
      <c r="B42" s="315"/>
      <c r="C42" s="315"/>
      <c r="D42" s="315"/>
      <c r="E42" s="315"/>
      <c r="F42" s="315"/>
      <c r="G42" s="315"/>
      <c r="H42" s="315"/>
      <c r="I42" s="315"/>
      <c r="J42" s="315"/>
      <c r="K42" s="315"/>
      <c r="L42" s="315"/>
    </row>
    <row r="43" spans="1:12" ht="15" customHeight="1" x14ac:dyDescent="0.2"/>
    <row r="44" spans="1:12" ht="15" customHeight="1" x14ac:dyDescent="0.2"/>
    <row r="45" spans="1:12" ht="15" customHeight="1" x14ac:dyDescent="0.2"/>
    <row r="46" spans="1:12" ht="15" customHeight="1" x14ac:dyDescent="0.2"/>
    <row r="47" spans="1:12" ht="15" customHeight="1" x14ac:dyDescent="0.2"/>
  </sheetData>
  <mergeCells count="19">
    <mergeCell ref="A8:L8"/>
    <mergeCell ref="A2:L2"/>
    <mergeCell ref="A42:L42"/>
    <mergeCell ref="A15:L15"/>
    <mergeCell ref="A16:L16"/>
    <mergeCell ref="A17:L17"/>
    <mergeCell ref="A18:L18"/>
    <mergeCell ref="A19:L19"/>
    <mergeCell ref="A20:L20"/>
    <mergeCell ref="A21:L21"/>
    <mergeCell ref="A22:L22"/>
    <mergeCell ref="A23:L23"/>
    <mergeCell ref="A24:L24"/>
    <mergeCell ref="A25:L25"/>
    <mergeCell ref="A26:L26"/>
    <mergeCell ref="A27:L27"/>
    <mergeCell ref="A10:L10"/>
    <mergeCell ref="A11:L11"/>
    <mergeCell ref="A9:L9"/>
  </mergeCells>
  <hyperlinks>
    <hyperlink ref="A15" location="'Tab. E2-1web'!A1" display="Tab. E2-1web: Neu abgeschlossene Ausbildungsverträge, Ausbildungsstellenangebot und -nachfrage im dualen System 1995 bis 2019"/>
    <hyperlink ref="A16" location="'Tab. E2-2web'!A1" display="Tab. E2-2web: Angebots-Nachfrage-Relation in der dualen Ausbildung 2019 nach Arbeitsagenturbezirken (in %)"/>
    <hyperlink ref="A17" location="'Tab. E2-3web'!A1" display="Tab. E2-3web: Entwicklung des Ausbildungsangebots und der -nachfrage von 2009 zu 2019 nach Ländern "/>
    <hyperlink ref="A18" location="'Tab. E2-4web'!A1" display="Tab. E2-4web: Erweiterte Angebots-Nachfrage-Relation (ANR) 2013 und 2019 in Deutschland für ausgewählte Berufsgruppen (in %)"/>
    <hyperlink ref="A19" location="'Tab. E2-5web'!A1" display="Tab. E2-5web: Ausbildungsstellenangebot, unbesetzte Ausbildungsstellen, Ausbildungsstellennachfrage, unvermittelte Bewerberinnen und Bewerber sowie Passungsprobleme nach Mismatch-Typen, Deutschland 2009 bis 2019"/>
    <hyperlink ref="A20" location="'Tab. E2-6web'!A1" display="Tab. E2-6web: Ausbildungsstellenangebot, unbesetzte Ausbildungsstellen, Ausbildungsstellennachfrage, unvermittelte Bewerberinnen und Bewerber, Besetzungs-, Versorgungs- und Passungsprobleme nach Ländern 2009 und 2019"/>
    <hyperlink ref="A21" location="'Tab. E2-7web'!A1" display="Tab. E2-7web: Passungsprobleme nach Mismatch-Typen und Ländern 2019"/>
    <hyperlink ref="A22" location="'Tab. E2-8web'!A1" display="Tab. E2-8web: Passungsprobleme in der dualen Ausbildung 2019 nach Arbeitsagenturbezirken (in %)"/>
    <hyperlink ref="A23" location="'Tab. E2-9web'!A1" display="'Tab. E2-9web'!A1"/>
    <hyperlink ref="A24" location="'Tab. E2-10web'!A1" display="'Tab. E2-10web'!A1"/>
    <hyperlink ref="A25" location="'Tab. E2-11web'!A1" display="'Tab. E2-11web'!A1"/>
    <hyperlink ref="A26" location="'Tab. E2-12web'!A1" display="'Tab. E2-12web'!A1"/>
    <hyperlink ref="A27" location="'Tab. E2-13web'!A1" display="'Tab. E2-13web'!A1"/>
    <hyperlink ref="A15:J15" location="'Tab. E2-1web'!A1" display="Tab. E2-1web: Neu abgeschlossene Ausbildungsverträge, Ausbildungsstellenangebot und -nachfrage im dualen System 1995 bis 2019"/>
    <hyperlink ref="A16:H16" location="'Tab. E2-2web'!A1" display="Tab. E2-2web: Angebots-Nachfrage-Relation in der dualen Ausbildung 2019 nach Arbeitsagenturbezirken (in %)"/>
    <hyperlink ref="A17:H17" location="'Tab. E2-3web'!A1" display="Tab. E2-3web: Entwicklung des Ausbildungsangebots und der -nachfrage von 2009 zu 2019 nach Ländern "/>
    <hyperlink ref="A18:J18" location="'Tab. E2-4web'!A1" display="Tab. E2-4web: Erweiterte Angebots-Nachfrage-Relation (ANR) 2013 und 2019 in Deutschland für ausgewählte Berufsgruppen (in %)"/>
    <hyperlink ref="A21:F21" location="'Tab. E2-7web'!A1" display="Tab. E2-7web: Passungsprobleme nach Mismatch-Typen und Ländern 2019"/>
    <hyperlink ref="A22:H22" location="'Tab. E2-8web'!A1" display="Tab. E2-8web: Passungsprobleme in der dualen Ausbildung 2019 nach Arbeitsagenturbezirken (in %)"/>
    <hyperlink ref="A23:K23" location="'Tab. E2-9web'!A1" display="Tab. E2-9web: BIP je Einwohner in jeweiligen Preisen und dessen prozentuale Veränderung gegenüber dem Vorjahr nach Bundesländern 2008 bis 2018"/>
    <hyperlink ref="A24:J24" location="'Tab. E2-10web'!A1" display="Tab. E2-10web: Pendlerquoten für sozialversicherungspflichtig Beschäftigte (SVB) und Auszubildende nach Bundesländern 2018"/>
    <hyperlink ref="A25:I25" location="'Tab. E2-11web'!A1" display="Tab. E2-11web: Arbeitslosenquote bezogen auf alle zivilen Erwerbspersonen nach Bundesländern 2008 bis 2019 (in %)"/>
    <hyperlink ref="A26:H26" location="'Tab. E2-12web'!A1" display="Tab. E2-12web: Sozialversicherungspflichtig Beschäftigte nach Bundesländern und Betriebsgröße 2018"/>
    <hyperlink ref="A27:I27" location="'Tab. E2-13web'!A1" display="Tab. E2-13web: Sozialversicherungspflichtig oder geringfügig Beschäftigte nach Bundesländern und Berufssektoren 2018"/>
    <hyperlink ref="A8:L8" location="'Abb. E2-1'!A1" display="Abb. E2-1: Erweiterte Angebots-Nachfrage-Relation, neu abgeschlossene Ausbildungsverträge, Ausbildungsstellenangebot und -nachfrage im dualen System 1995 bis 2019"/>
    <hyperlink ref="A9:L9" location="'Abb. E2-2'!A1" display="Abb. E2-2: Unvermittelte Bewerberinnen und Bewerber, unbesetzte Ausbildungsstellen und Passungsprobleme nach Mismatch-Typ 2009 bis 2019 (Anzahl)"/>
    <hyperlink ref="A10:L10" location="'Abb. E2-3'!A1" display="Abb. E2-3: Angebots-Nachfrage-Relation (links) und Passungsprobleme (rechts) 2019 nach Arbeitsagenturbezirke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43"/>
  <sheetViews>
    <sheetView showGridLines="0" zoomScaleNormal="100" workbookViewId="0">
      <selection activeCell="L15" sqref="L15"/>
    </sheetView>
  </sheetViews>
  <sheetFormatPr baseColWidth="10" defaultColWidth="13" defaultRowHeight="12.75" x14ac:dyDescent="0.2"/>
  <cols>
    <col min="1" max="1" width="25" style="8" customWidth="1"/>
    <col min="2" max="9" width="12.85546875" style="8" customWidth="1"/>
    <col min="10" max="16384" width="13" style="8"/>
  </cols>
  <sheetData>
    <row r="1" spans="1:9" ht="24" customHeight="1" x14ac:dyDescent="0.2">
      <c r="A1" s="364" t="s">
        <v>271</v>
      </c>
      <c r="B1" s="364"/>
      <c r="C1" s="364"/>
      <c r="D1" s="364"/>
      <c r="E1" s="364"/>
      <c r="F1" s="364"/>
      <c r="G1" s="364"/>
      <c r="H1" s="364"/>
      <c r="I1" s="364"/>
    </row>
    <row r="2" spans="1:9" s="7" customFormat="1" ht="30" customHeight="1" x14ac:dyDescent="0.2">
      <c r="A2" s="382" t="s">
        <v>237</v>
      </c>
      <c r="B2" s="382"/>
      <c r="C2" s="382"/>
      <c r="D2" s="382"/>
      <c r="E2" s="382"/>
      <c r="F2" s="382"/>
      <c r="G2" s="382"/>
      <c r="H2" s="382"/>
      <c r="I2" s="382"/>
    </row>
    <row r="3" spans="1:9" ht="12.75" customHeight="1" x14ac:dyDescent="0.2">
      <c r="A3" s="367" t="s">
        <v>175</v>
      </c>
      <c r="B3" s="375" t="s">
        <v>301</v>
      </c>
      <c r="C3" s="370" t="s">
        <v>242</v>
      </c>
      <c r="D3" s="375" t="s">
        <v>298</v>
      </c>
      <c r="E3" s="371" t="s">
        <v>299</v>
      </c>
      <c r="F3" s="375" t="s">
        <v>178</v>
      </c>
      <c r="G3" s="375" t="s">
        <v>211</v>
      </c>
      <c r="H3" s="375" t="s">
        <v>210</v>
      </c>
      <c r="I3" s="380" t="s">
        <v>178</v>
      </c>
    </row>
    <row r="4" spans="1:9" ht="54" customHeight="1" x14ac:dyDescent="0.2">
      <c r="A4" s="368"/>
      <c r="B4" s="376"/>
      <c r="C4" s="370"/>
      <c r="D4" s="376"/>
      <c r="E4" s="371"/>
      <c r="F4" s="376"/>
      <c r="G4" s="376"/>
      <c r="H4" s="376"/>
      <c r="I4" s="381"/>
    </row>
    <row r="5" spans="1:9" ht="12.75" customHeight="1" x14ac:dyDescent="0.2">
      <c r="A5" s="369"/>
      <c r="B5" s="377" t="s">
        <v>0</v>
      </c>
      <c r="C5" s="378"/>
      <c r="D5" s="378"/>
      <c r="E5" s="378"/>
      <c r="F5" s="378"/>
      <c r="G5" s="384" t="s">
        <v>248</v>
      </c>
      <c r="H5" s="385"/>
      <c r="I5" s="385"/>
    </row>
    <row r="6" spans="1:9" ht="12.75" customHeight="1" x14ac:dyDescent="0.2">
      <c r="A6" s="386">
        <v>2009</v>
      </c>
      <c r="B6" s="386"/>
      <c r="C6" s="386"/>
      <c r="D6" s="386"/>
      <c r="E6" s="386"/>
      <c r="F6" s="386"/>
      <c r="G6" s="386"/>
      <c r="H6" s="386"/>
      <c r="I6" s="386"/>
    </row>
    <row r="7" spans="1:9" ht="12.75" customHeight="1" x14ac:dyDescent="0.2">
      <c r="A7" s="51" t="s">
        <v>176</v>
      </c>
      <c r="B7" s="216">
        <v>581448</v>
      </c>
      <c r="C7" s="217">
        <v>17138.999999999996</v>
      </c>
      <c r="D7" s="217">
        <v>657027</v>
      </c>
      <c r="E7" s="217">
        <v>92718</v>
      </c>
      <c r="F7" s="217">
        <v>17138.999999999996</v>
      </c>
      <c r="G7" s="302">
        <v>2.9476410616254598</v>
      </c>
      <c r="H7" s="303">
        <v>14.111748832239771</v>
      </c>
      <c r="I7" s="304">
        <f>MIN(G7,H7)</f>
        <v>2.9476410616254598</v>
      </c>
    </row>
    <row r="8" spans="1:9" ht="12.75" customHeight="1" x14ac:dyDescent="0.2">
      <c r="A8" s="213" t="s">
        <v>5</v>
      </c>
      <c r="B8" s="218">
        <v>77415</v>
      </c>
      <c r="C8" s="219">
        <v>2606.9999999999995</v>
      </c>
      <c r="D8" s="219">
        <v>87033</v>
      </c>
      <c r="E8" s="219">
        <v>12225</v>
      </c>
      <c r="F8" s="219">
        <v>2606.9999999999995</v>
      </c>
      <c r="G8" s="305">
        <v>3.3675644254989341</v>
      </c>
      <c r="H8" s="306">
        <v>14.046396194546896</v>
      </c>
      <c r="I8" s="307">
        <f t="shared" ref="I8:I23" si="0">MIN(G8,H8)</f>
        <v>3.3675644254989341</v>
      </c>
    </row>
    <row r="9" spans="1:9" ht="12.75" customHeight="1" x14ac:dyDescent="0.2">
      <c r="A9" s="214" t="s">
        <v>6</v>
      </c>
      <c r="B9" s="216">
        <v>98367</v>
      </c>
      <c r="C9" s="217">
        <v>4802.9999999999991</v>
      </c>
      <c r="D9" s="217">
        <v>105063</v>
      </c>
      <c r="E9" s="217">
        <v>11499</v>
      </c>
      <c r="F9" s="217">
        <v>4802.9999999999991</v>
      </c>
      <c r="G9" s="302">
        <v>4.8827350635883979</v>
      </c>
      <c r="H9" s="303">
        <v>10.944861654435909</v>
      </c>
      <c r="I9" s="304">
        <f t="shared" si="0"/>
        <v>4.8827350635883979</v>
      </c>
    </row>
    <row r="10" spans="1:9" ht="12.75" customHeight="1" x14ac:dyDescent="0.2">
      <c r="A10" s="213" t="s">
        <v>7</v>
      </c>
      <c r="B10" s="218">
        <v>19767</v>
      </c>
      <c r="C10" s="219">
        <v>282</v>
      </c>
      <c r="D10" s="219">
        <v>21939</v>
      </c>
      <c r="E10" s="219">
        <v>2454</v>
      </c>
      <c r="F10" s="219">
        <v>282</v>
      </c>
      <c r="G10" s="305">
        <v>1.4266201244498407</v>
      </c>
      <c r="H10" s="306">
        <v>11.18555996171202</v>
      </c>
      <c r="I10" s="307">
        <f t="shared" si="0"/>
        <v>1.4266201244498407</v>
      </c>
    </row>
    <row r="11" spans="1:9" ht="12.75" customHeight="1" x14ac:dyDescent="0.2">
      <c r="A11" s="214" t="s">
        <v>8</v>
      </c>
      <c r="B11" s="216">
        <v>15600</v>
      </c>
      <c r="C11" s="217">
        <v>534.00000000000011</v>
      </c>
      <c r="D11" s="217">
        <v>17784</v>
      </c>
      <c r="E11" s="217">
        <v>2718</v>
      </c>
      <c r="F11" s="217">
        <v>534.00000000000011</v>
      </c>
      <c r="G11" s="302">
        <v>3.4230769230769234</v>
      </c>
      <c r="H11" s="303">
        <v>15.2834008097166</v>
      </c>
      <c r="I11" s="304">
        <f t="shared" si="0"/>
        <v>3.4230769230769234</v>
      </c>
    </row>
    <row r="12" spans="1:9" ht="12.75" customHeight="1" x14ac:dyDescent="0.2">
      <c r="A12" s="213" t="s">
        <v>9</v>
      </c>
      <c r="B12" s="218">
        <v>7356</v>
      </c>
      <c r="C12" s="219">
        <v>285</v>
      </c>
      <c r="D12" s="219">
        <v>8163</v>
      </c>
      <c r="E12" s="219">
        <v>1095.0000000000002</v>
      </c>
      <c r="F12" s="219">
        <v>285</v>
      </c>
      <c r="G12" s="305">
        <v>3.8743882544861337</v>
      </c>
      <c r="H12" s="306">
        <v>13.414185961043735</v>
      </c>
      <c r="I12" s="307">
        <f t="shared" si="0"/>
        <v>3.8743882544861337</v>
      </c>
    </row>
    <row r="13" spans="1:9" ht="12.75" customHeight="1" x14ac:dyDescent="0.2">
      <c r="A13" s="214" t="s">
        <v>10</v>
      </c>
      <c r="B13" s="216">
        <v>13629</v>
      </c>
      <c r="C13" s="217">
        <v>132</v>
      </c>
      <c r="D13" s="217">
        <v>14367</v>
      </c>
      <c r="E13" s="217">
        <v>870</v>
      </c>
      <c r="F13" s="217">
        <v>132</v>
      </c>
      <c r="G13" s="302">
        <v>0.96852300242130751</v>
      </c>
      <c r="H13" s="303">
        <v>6.0555439548966383</v>
      </c>
      <c r="I13" s="304">
        <f t="shared" si="0"/>
        <v>0.96852300242130751</v>
      </c>
    </row>
    <row r="14" spans="1:9" ht="12.75" customHeight="1" x14ac:dyDescent="0.2">
      <c r="A14" s="213" t="s">
        <v>11</v>
      </c>
      <c r="B14" s="218">
        <v>40764</v>
      </c>
      <c r="C14" s="219">
        <v>1311</v>
      </c>
      <c r="D14" s="219">
        <v>47898</v>
      </c>
      <c r="E14" s="219">
        <v>8445</v>
      </c>
      <c r="F14" s="219">
        <v>1311</v>
      </c>
      <c r="G14" s="305">
        <v>3.2160730055931701</v>
      </c>
      <c r="H14" s="306">
        <v>17.631216334711262</v>
      </c>
      <c r="I14" s="307">
        <f t="shared" si="0"/>
        <v>3.2160730055931701</v>
      </c>
    </row>
    <row r="15" spans="1:9" ht="12.75" customHeight="1" x14ac:dyDescent="0.2">
      <c r="A15" s="214" t="s">
        <v>12</v>
      </c>
      <c r="B15" s="216">
        <v>12495</v>
      </c>
      <c r="C15" s="217">
        <v>669</v>
      </c>
      <c r="D15" s="217">
        <v>12822</v>
      </c>
      <c r="E15" s="217">
        <v>996</v>
      </c>
      <c r="F15" s="217">
        <v>669</v>
      </c>
      <c r="G15" s="302">
        <v>5.3541416566626649</v>
      </c>
      <c r="H15" s="303">
        <v>7.7678989237248475</v>
      </c>
      <c r="I15" s="304">
        <f t="shared" si="0"/>
        <v>5.3541416566626649</v>
      </c>
    </row>
    <row r="16" spans="1:9" ht="12.75" customHeight="1" x14ac:dyDescent="0.2">
      <c r="A16" s="213" t="s">
        <v>13</v>
      </c>
      <c r="B16" s="218">
        <v>57819</v>
      </c>
      <c r="C16" s="219">
        <v>1362</v>
      </c>
      <c r="D16" s="219">
        <v>70062</v>
      </c>
      <c r="E16" s="219">
        <v>13605</v>
      </c>
      <c r="F16" s="219">
        <v>1362</v>
      </c>
      <c r="G16" s="305">
        <v>2.3556270430135422</v>
      </c>
      <c r="H16" s="306">
        <v>19.418515029545262</v>
      </c>
      <c r="I16" s="307">
        <f t="shared" si="0"/>
        <v>2.3556270430135422</v>
      </c>
    </row>
    <row r="17" spans="1:9" ht="12.75" customHeight="1" x14ac:dyDescent="0.2">
      <c r="A17" s="214" t="s">
        <v>14</v>
      </c>
      <c r="B17" s="216">
        <v>123768</v>
      </c>
      <c r="C17" s="217">
        <v>2262</v>
      </c>
      <c r="D17" s="217">
        <v>147435</v>
      </c>
      <c r="E17" s="217">
        <v>25932.000000000004</v>
      </c>
      <c r="F17" s="217">
        <v>2262</v>
      </c>
      <c r="G17" s="302">
        <v>1.8276129532674035</v>
      </c>
      <c r="H17" s="303">
        <v>17.58876793163089</v>
      </c>
      <c r="I17" s="304">
        <f t="shared" si="0"/>
        <v>1.8276129532674035</v>
      </c>
    </row>
    <row r="18" spans="1:9" ht="12.75" customHeight="1" x14ac:dyDescent="0.2">
      <c r="A18" s="213" t="s">
        <v>15</v>
      </c>
      <c r="B18" s="218">
        <v>29724</v>
      </c>
      <c r="C18" s="219">
        <v>873</v>
      </c>
      <c r="D18" s="219">
        <v>33159</v>
      </c>
      <c r="E18" s="219">
        <v>4308</v>
      </c>
      <c r="F18" s="219">
        <v>873</v>
      </c>
      <c r="G18" s="305">
        <v>2.9370205894226888</v>
      </c>
      <c r="H18" s="306">
        <v>12.991947887451371</v>
      </c>
      <c r="I18" s="307">
        <f t="shared" si="0"/>
        <v>2.9370205894226888</v>
      </c>
    </row>
    <row r="19" spans="1:9" ht="12.75" customHeight="1" x14ac:dyDescent="0.2">
      <c r="A19" s="214" t="s">
        <v>16</v>
      </c>
      <c r="B19" s="216">
        <v>9180</v>
      </c>
      <c r="C19" s="217">
        <v>390</v>
      </c>
      <c r="D19" s="217">
        <v>9759</v>
      </c>
      <c r="E19" s="217">
        <v>972</v>
      </c>
      <c r="F19" s="217">
        <v>390</v>
      </c>
      <c r="G19" s="302">
        <v>4.2483660130718954</v>
      </c>
      <c r="H19" s="303">
        <v>9.9600368890255151</v>
      </c>
      <c r="I19" s="304">
        <f t="shared" si="0"/>
        <v>4.2483660130718954</v>
      </c>
    </row>
    <row r="20" spans="1:9" ht="12.75" customHeight="1" x14ac:dyDescent="0.2">
      <c r="A20" s="213" t="s">
        <v>17</v>
      </c>
      <c r="B20" s="218">
        <v>24249</v>
      </c>
      <c r="C20" s="219">
        <v>435</v>
      </c>
      <c r="D20" s="219">
        <v>26259</v>
      </c>
      <c r="E20" s="219">
        <v>2445.0000000000005</v>
      </c>
      <c r="F20" s="219">
        <v>435</v>
      </c>
      <c r="G20" s="305">
        <v>1.7938884077693926</v>
      </c>
      <c r="H20" s="306">
        <v>9.311093339426483</v>
      </c>
      <c r="I20" s="307">
        <f t="shared" si="0"/>
        <v>1.7938884077693926</v>
      </c>
    </row>
    <row r="21" spans="1:9" ht="12.75" customHeight="1" x14ac:dyDescent="0.2">
      <c r="A21" s="214" t="s">
        <v>18</v>
      </c>
      <c r="B21" s="216">
        <v>15324</v>
      </c>
      <c r="C21" s="217">
        <v>387</v>
      </c>
      <c r="D21" s="217">
        <v>16500</v>
      </c>
      <c r="E21" s="217">
        <v>1563</v>
      </c>
      <c r="F21" s="217">
        <v>387</v>
      </c>
      <c r="G21" s="302">
        <v>2.5254502740798745</v>
      </c>
      <c r="H21" s="303">
        <v>9.4727272727272727</v>
      </c>
      <c r="I21" s="304">
        <f t="shared" si="0"/>
        <v>2.5254502740798745</v>
      </c>
    </row>
    <row r="22" spans="1:9" ht="12.75" customHeight="1" x14ac:dyDescent="0.2">
      <c r="A22" s="213" t="s">
        <v>19</v>
      </c>
      <c r="B22" s="218">
        <v>21786</v>
      </c>
      <c r="C22" s="219">
        <v>471</v>
      </c>
      <c r="D22" s="219">
        <v>23718</v>
      </c>
      <c r="E22" s="219">
        <v>2403</v>
      </c>
      <c r="F22" s="219">
        <v>471</v>
      </c>
      <c r="G22" s="305">
        <v>2.1619388598182319</v>
      </c>
      <c r="H22" s="306">
        <v>10.131545661522894</v>
      </c>
      <c r="I22" s="307">
        <f t="shared" si="0"/>
        <v>2.1619388598182319</v>
      </c>
    </row>
    <row r="23" spans="1:9" ht="12.75" customHeight="1" x14ac:dyDescent="0.2">
      <c r="A23" s="215" t="s">
        <v>20</v>
      </c>
      <c r="B23" s="216">
        <v>14205</v>
      </c>
      <c r="C23" s="220">
        <v>336</v>
      </c>
      <c r="D23" s="220">
        <v>15063</v>
      </c>
      <c r="E23" s="220">
        <v>1194</v>
      </c>
      <c r="F23" s="220">
        <v>336</v>
      </c>
      <c r="G23" s="308">
        <v>2.3653643083421332</v>
      </c>
      <c r="H23" s="309">
        <v>7.9267078271260702</v>
      </c>
      <c r="I23" s="310">
        <f t="shared" si="0"/>
        <v>2.3653643083421332</v>
      </c>
    </row>
    <row r="24" spans="1:9" ht="12.75" customHeight="1" x14ac:dyDescent="0.2">
      <c r="A24" s="386">
        <v>2019</v>
      </c>
      <c r="B24" s="386"/>
      <c r="C24" s="386"/>
      <c r="D24" s="386"/>
      <c r="E24" s="386"/>
      <c r="F24" s="386"/>
      <c r="G24" s="386"/>
      <c r="H24" s="386"/>
      <c r="I24" s="386"/>
    </row>
    <row r="25" spans="1:9" ht="12.75" customHeight="1" x14ac:dyDescent="0.2">
      <c r="A25" s="51" t="s">
        <v>176</v>
      </c>
      <c r="B25" s="216">
        <v>578205</v>
      </c>
      <c r="C25" s="217">
        <v>53124.000000000007</v>
      </c>
      <c r="D25" s="217">
        <v>598680</v>
      </c>
      <c r="E25" s="217">
        <v>73599</v>
      </c>
      <c r="F25" s="217">
        <v>53124.000000000007</v>
      </c>
      <c r="G25" s="302">
        <v>9.1877448309855509</v>
      </c>
      <c r="H25" s="303">
        <v>12.293545800761676</v>
      </c>
      <c r="I25" s="304">
        <f>MIN(G25,H25)</f>
        <v>9.1877448309855509</v>
      </c>
    </row>
    <row r="26" spans="1:9" s="59" customFormat="1" ht="12.75" customHeight="1" x14ac:dyDescent="0.2">
      <c r="A26" s="213" t="s">
        <v>5</v>
      </c>
      <c r="B26" s="218">
        <v>82740</v>
      </c>
      <c r="C26" s="219">
        <v>8661</v>
      </c>
      <c r="D26" s="219">
        <v>82656</v>
      </c>
      <c r="E26" s="219">
        <v>8577</v>
      </c>
      <c r="F26" s="219">
        <v>8577</v>
      </c>
      <c r="G26" s="305">
        <v>10.467730239303844</v>
      </c>
      <c r="H26" s="306">
        <v>10.376742160278745</v>
      </c>
      <c r="I26" s="307">
        <f t="shared" ref="I26:I41" si="1">MIN(G26,H26)</f>
        <v>10.376742160278745</v>
      </c>
    </row>
    <row r="27" spans="1:9" ht="12.75" customHeight="1" x14ac:dyDescent="0.2">
      <c r="A27" s="214" t="s">
        <v>6</v>
      </c>
      <c r="B27" s="216">
        <v>108270</v>
      </c>
      <c r="C27" s="217">
        <v>15561</v>
      </c>
      <c r="D27" s="217">
        <v>98643</v>
      </c>
      <c r="E27" s="217">
        <v>5937</v>
      </c>
      <c r="F27" s="217">
        <v>5937</v>
      </c>
      <c r="G27" s="302">
        <v>14.372402327514546</v>
      </c>
      <c r="H27" s="303">
        <v>6.0186733980110096</v>
      </c>
      <c r="I27" s="304">
        <f t="shared" si="1"/>
        <v>6.0186733980110096</v>
      </c>
    </row>
    <row r="28" spans="1:9" ht="12.75" customHeight="1" x14ac:dyDescent="0.2">
      <c r="A28" s="213" t="s">
        <v>7</v>
      </c>
      <c r="B28" s="218">
        <v>17283</v>
      </c>
      <c r="C28" s="219">
        <v>1302</v>
      </c>
      <c r="D28" s="219">
        <v>20394</v>
      </c>
      <c r="E28" s="219">
        <v>4413</v>
      </c>
      <c r="F28" s="219">
        <v>1302</v>
      </c>
      <c r="G28" s="305">
        <v>7.5334143377885781</v>
      </c>
      <c r="H28" s="306">
        <v>21.638717269785232</v>
      </c>
      <c r="I28" s="307">
        <f t="shared" si="1"/>
        <v>7.5334143377885781</v>
      </c>
    </row>
    <row r="29" spans="1:9" ht="12.75" customHeight="1" x14ac:dyDescent="0.2">
      <c r="A29" s="214" t="s">
        <v>8</v>
      </c>
      <c r="B29" s="216">
        <v>12330</v>
      </c>
      <c r="C29" s="217">
        <v>1788</v>
      </c>
      <c r="D29" s="217">
        <v>12582</v>
      </c>
      <c r="E29" s="217">
        <v>2042.9999999999998</v>
      </c>
      <c r="F29" s="217">
        <v>1788</v>
      </c>
      <c r="G29" s="302">
        <v>14.501216545012166</v>
      </c>
      <c r="H29" s="303">
        <v>16.237482117310442</v>
      </c>
      <c r="I29" s="304">
        <f t="shared" si="1"/>
        <v>14.501216545012166</v>
      </c>
    </row>
    <row r="30" spans="1:9" ht="12.75" customHeight="1" x14ac:dyDescent="0.2">
      <c r="A30" s="213" t="s">
        <v>9</v>
      </c>
      <c r="B30" s="218">
        <v>5973</v>
      </c>
      <c r="C30" s="219">
        <v>198</v>
      </c>
      <c r="D30" s="219">
        <v>6486</v>
      </c>
      <c r="E30" s="219">
        <v>708</v>
      </c>
      <c r="F30" s="219">
        <v>198</v>
      </c>
      <c r="G30" s="305">
        <v>3.3149171270718232</v>
      </c>
      <c r="H30" s="306">
        <v>10.915818686401479</v>
      </c>
      <c r="I30" s="307">
        <f t="shared" si="1"/>
        <v>3.3149171270718232</v>
      </c>
    </row>
    <row r="31" spans="1:9" ht="12.75" customHeight="1" x14ac:dyDescent="0.2">
      <c r="A31" s="214" t="s">
        <v>10</v>
      </c>
      <c r="B31" s="216">
        <v>13728</v>
      </c>
      <c r="C31" s="217">
        <v>249</v>
      </c>
      <c r="D31" s="217">
        <v>15510</v>
      </c>
      <c r="E31" s="217">
        <v>2028</v>
      </c>
      <c r="F31" s="217">
        <v>249</v>
      </c>
      <c r="G31" s="302">
        <v>1.8138111888111887</v>
      </c>
      <c r="H31" s="303">
        <v>13.075435203094777</v>
      </c>
      <c r="I31" s="304">
        <f t="shared" si="1"/>
        <v>1.8138111888111887</v>
      </c>
    </row>
    <row r="32" spans="1:9" ht="12.75" customHeight="1" x14ac:dyDescent="0.2">
      <c r="A32" s="213" t="s">
        <v>11</v>
      </c>
      <c r="B32" s="218">
        <v>40983</v>
      </c>
      <c r="C32" s="219">
        <v>2612.9999999999995</v>
      </c>
      <c r="D32" s="219">
        <v>44634</v>
      </c>
      <c r="E32" s="219">
        <v>6264.0000000000009</v>
      </c>
      <c r="F32" s="219">
        <v>2612.9999999999995</v>
      </c>
      <c r="G32" s="305">
        <v>6.3758143620525578</v>
      </c>
      <c r="H32" s="306">
        <v>14.034144374243851</v>
      </c>
      <c r="I32" s="307">
        <f t="shared" si="1"/>
        <v>6.3758143620525578</v>
      </c>
    </row>
    <row r="33" spans="1:9" ht="12.75" customHeight="1" x14ac:dyDescent="0.2">
      <c r="A33" s="214" t="s">
        <v>12</v>
      </c>
      <c r="B33" s="216">
        <v>9615</v>
      </c>
      <c r="C33" s="217">
        <v>1599</v>
      </c>
      <c r="D33" s="217">
        <v>9072</v>
      </c>
      <c r="E33" s="217">
        <v>1058.9999999999998</v>
      </c>
      <c r="F33" s="217">
        <v>1058.9999999999998</v>
      </c>
      <c r="G33" s="302">
        <v>16.630265210608425</v>
      </c>
      <c r="H33" s="303">
        <v>11.673280423280422</v>
      </c>
      <c r="I33" s="304">
        <f t="shared" si="1"/>
        <v>11.673280423280422</v>
      </c>
    </row>
    <row r="34" spans="1:9" ht="12.75" customHeight="1" x14ac:dyDescent="0.2">
      <c r="A34" s="213" t="s">
        <v>13</v>
      </c>
      <c r="B34" s="218">
        <v>56595</v>
      </c>
      <c r="C34" s="219">
        <v>2403</v>
      </c>
      <c r="D34" s="219">
        <v>62577</v>
      </c>
      <c r="E34" s="219">
        <v>8385</v>
      </c>
      <c r="F34" s="219">
        <v>2403</v>
      </c>
      <c r="G34" s="305">
        <v>4.2459581235091441</v>
      </c>
      <c r="H34" s="306">
        <v>13.399491826070282</v>
      </c>
      <c r="I34" s="307">
        <f t="shared" si="1"/>
        <v>4.2459581235091441</v>
      </c>
    </row>
    <row r="35" spans="1:9" ht="12.75" customHeight="1" x14ac:dyDescent="0.2">
      <c r="A35" s="214" t="s">
        <v>14</v>
      </c>
      <c r="B35" s="216">
        <v>128664</v>
      </c>
      <c r="C35" s="217">
        <v>10104</v>
      </c>
      <c r="D35" s="217">
        <v>139476</v>
      </c>
      <c r="E35" s="217">
        <v>20916</v>
      </c>
      <c r="F35" s="217">
        <v>10104</v>
      </c>
      <c r="G35" s="302">
        <v>7.8530124976683453</v>
      </c>
      <c r="H35" s="303">
        <v>14.996128366170524</v>
      </c>
      <c r="I35" s="304">
        <f t="shared" si="1"/>
        <v>7.8530124976683453</v>
      </c>
    </row>
    <row r="36" spans="1:9" ht="12.75" customHeight="1" x14ac:dyDescent="0.2">
      <c r="A36" s="213" t="s">
        <v>15</v>
      </c>
      <c r="B36" s="218">
        <v>28224</v>
      </c>
      <c r="C36" s="219">
        <v>2427.0000000000005</v>
      </c>
      <c r="D36" s="219">
        <v>29787</v>
      </c>
      <c r="E36" s="219">
        <v>3993</v>
      </c>
      <c r="F36" s="219">
        <v>2427.0000000000005</v>
      </c>
      <c r="G36" s="305">
        <v>8.5990646258503407</v>
      </c>
      <c r="H36" s="306">
        <v>13.405176754960218</v>
      </c>
      <c r="I36" s="307">
        <f t="shared" si="1"/>
        <v>8.5990646258503407</v>
      </c>
    </row>
    <row r="37" spans="1:9" ht="12.75" customHeight="1" x14ac:dyDescent="0.2">
      <c r="A37" s="214" t="s">
        <v>16</v>
      </c>
      <c r="B37" s="216">
        <v>7638</v>
      </c>
      <c r="C37" s="217">
        <v>639</v>
      </c>
      <c r="D37" s="217">
        <v>7839</v>
      </c>
      <c r="E37" s="217">
        <v>840</v>
      </c>
      <c r="F37" s="217">
        <v>639</v>
      </c>
      <c r="G37" s="302">
        <v>8.3660644147682639</v>
      </c>
      <c r="H37" s="303">
        <v>10.715652506697284</v>
      </c>
      <c r="I37" s="304">
        <f t="shared" si="1"/>
        <v>8.3660644147682639</v>
      </c>
    </row>
    <row r="38" spans="1:9" ht="12.75" customHeight="1" x14ac:dyDescent="0.2">
      <c r="A38" s="213" t="s">
        <v>17</v>
      </c>
      <c r="B38" s="218">
        <v>21243</v>
      </c>
      <c r="C38" s="219">
        <v>1725</v>
      </c>
      <c r="D38" s="219">
        <v>22233</v>
      </c>
      <c r="E38" s="219">
        <v>2712</v>
      </c>
      <c r="F38" s="219">
        <v>1725</v>
      </c>
      <c r="G38" s="305">
        <v>8.1203219884197146</v>
      </c>
      <c r="H38" s="306">
        <v>12.198083929294294</v>
      </c>
      <c r="I38" s="307">
        <f t="shared" si="1"/>
        <v>8.1203219884197146</v>
      </c>
    </row>
    <row r="39" spans="1:9" ht="12.75" customHeight="1" x14ac:dyDescent="0.2">
      <c r="A39" s="214" t="s">
        <v>18</v>
      </c>
      <c r="B39" s="216">
        <v>11586</v>
      </c>
      <c r="C39" s="217">
        <v>1034.9999999999998</v>
      </c>
      <c r="D39" s="217">
        <v>11586</v>
      </c>
      <c r="E39" s="217">
        <v>1034.9999999999998</v>
      </c>
      <c r="F39" s="217">
        <v>1034.9999999999998</v>
      </c>
      <c r="G39" s="302">
        <v>8.9331952356292064</v>
      </c>
      <c r="H39" s="303">
        <v>8.9331952356292064</v>
      </c>
      <c r="I39" s="304">
        <f t="shared" si="1"/>
        <v>8.9331952356292064</v>
      </c>
    </row>
    <row r="40" spans="1:9" ht="12.75" customHeight="1" x14ac:dyDescent="0.2">
      <c r="A40" s="213" t="s">
        <v>19</v>
      </c>
      <c r="B40" s="218">
        <v>21804</v>
      </c>
      <c r="C40" s="219">
        <v>1755</v>
      </c>
      <c r="D40" s="219">
        <v>23880</v>
      </c>
      <c r="E40" s="219">
        <v>3828</v>
      </c>
      <c r="F40" s="219">
        <v>1755</v>
      </c>
      <c r="G40" s="305">
        <v>8.0489818381948268</v>
      </c>
      <c r="H40" s="306">
        <v>16.030150753768844</v>
      </c>
      <c r="I40" s="307">
        <f t="shared" si="1"/>
        <v>8.0489818381948268</v>
      </c>
    </row>
    <row r="41" spans="1:9" ht="12.75" customHeight="1" x14ac:dyDescent="0.2">
      <c r="A41" s="215" t="s">
        <v>20</v>
      </c>
      <c r="B41" s="220">
        <v>11529</v>
      </c>
      <c r="C41" s="220">
        <v>1064.9999999999998</v>
      </c>
      <c r="D41" s="220">
        <v>11325</v>
      </c>
      <c r="E41" s="220">
        <v>861</v>
      </c>
      <c r="F41" s="220">
        <v>861</v>
      </c>
      <c r="G41" s="308">
        <v>9.2375748113453025</v>
      </c>
      <c r="H41" s="309">
        <v>7.6026490066225163</v>
      </c>
      <c r="I41" s="310">
        <f t="shared" si="1"/>
        <v>7.6026490066225163</v>
      </c>
    </row>
    <row r="42" spans="1:9" ht="38.25" customHeight="1" x14ac:dyDescent="0.2">
      <c r="A42" s="365" t="s">
        <v>261</v>
      </c>
      <c r="B42" s="365"/>
      <c r="C42" s="365"/>
      <c r="D42" s="365"/>
      <c r="E42" s="365"/>
      <c r="F42" s="365"/>
      <c r="G42" s="365"/>
      <c r="H42" s="365"/>
      <c r="I42" s="365"/>
    </row>
    <row r="43" spans="1:9" ht="25.5" customHeight="1" x14ac:dyDescent="0.2">
      <c r="A43" s="383" t="s">
        <v>303</v>
      </c>
      <c r="B43" s="383"/>
      <c r="C43" s="383"/>
      <c r="D43" s="383"/>
      <c r="E43" s="383"/>
      <c r="F43" s="383"/>
      <c r="G43" s="383"/>
      <c r="H43" s="383"/>
      <c r="I43" s="383"/>
    </row>
  </sheetData>
  <mergeCells count="17">
    <mergeCell ref="A43:I43"/>
    <mergeCell ref="G5:I5"/>
    <mergeCell ref="B5:F5"/>
    <mergeCell ref="H3:H4"/>
    <mergeCell ref="A3:A5"/>
    <mergeCell ref="B3:B4"/>
    <mergeCell ref="C3:C4"/>
    <mergeCell ref="D3:D4"/>
    <mergeCell ref="E3:E4"/>
    <mergeCell ref="F3:F4"/>
    <mergeCell ref="A6:I6"/>
    <mergeCell ref="A24:I24"/>
    <mergeCell ref="I3:I4"/>
    <mergeCell ref="A2:I2"/>
    <mergeCell ref="G3:G4"/>
    <mergeCell ref="A42:I42"/>
    <mergeCell ref="A1:I1"/>
  </mergeCells>
  <hyperlinks>
    <hyperlink ref="A1" location="Inhalt!A1" display="zurück zum Inhaltsverzeichnis"/>
  </hyperlinks>
  <pageMargins left="0.7" right="0.7" top="0.78740157500000008" bottom="0.78740157500000008" header="0.5" footer="0.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47"/>
  <sheetViews>
    <sheetView showGridLines="0" zoomScaleNormal="100" workbookViewId="0">
      <selection sqref="A1:G1"/>
    </sheetView>
  </sheetViews>
  <sheetFormatPr baseColWidth="10" defaultColWidth="11" defaultRowHeight="12.75" x14ac:dyDescent="0.2"/>
  <cols>
    <col min="1" max="1" width="25" style="111" customWidth="1"/>
    <col min="2" max="7" width="12.140625" style="111" customWidth="1"/>
    <col min="8" max="8" width="11.7109375" style="111" customWidth="1"/>
    <col min="9" max="16384" width="11" style="111"/>
  </cols>
  <sheetData>
    <row r="1" spans="1:138" s="231" customFormat="1" ht="24" customHeight="1" x14ac:dyDescent="0.2">
      <c r="A1" s="324" t="s">
        <v>271</v>
      </c>
      <c r="B1" s="324"/>
      <c r="C1" s="324"/>
      <c r="D1" s="324"/>
      <c r="E1" s="324"/>
      <c r="F1" s="324"/>
      <c r="G1" s="324"/>
    </row>
    <row r="2" spans="1:138" s="6" customFormat="1" ht="15.6" customHeight="1" x14ac:dyDescent="0.2">
      <c r="A2" s="387" t="s">
        <v>254</v>
      </c>
      <c r="B2" s="387"/>
      <c r="C2" s="387"/>
      <c r="D2" s="387"/>
      <c r="E2" s="387"/>
      <c r="F2" s="387"/>
      <c r="G2" s="387"/>
      <c r="H2" s="22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row>
    <row r="3" spans="1:138" s="6" customFormat="1" ht="13.7" customHeight="1" x14ac:dyDescent="0.25">
      <c r="A3" s="329" t="s">
        <v>175</v>
      </c>
      <c r="B3" s="391" t="s">
        <v>208</v>
      </c>
      <c r="C3" s="392"/>
      <c r="D3" s="392"/>
      <c r="E3" s="392" t="s">
        <v>177</v>
      </c>
      <c r="F3" s="392"/>
      <c r="G3" s="392"/>
      <c r="H3" s="112"/>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row>
    <row r="4" spans="1:138" s="6" customFormat="1" ht="49.35" customHeight="1" x14ac:dyDescent="0.25">
      <c r="A4" s="389"/>
      <c r="B4" s="55" t="s">
        <v>240</v>
      </c>
      <c r="C4" s="55" t="s">
        <v>241</v>
      </c>
      <c r="D4" s="55" t="s">
        <v>243</v>
      </c>
      <c r="E4" s="55" t="s">
        <v>240</v>
      </c>
      <c r="F4" s="55" t="s">
        <v>241</v>
      </c>
      <c r="G4" s="56" t="s">
        <v>243</v>
      </c>
      <c r="H4" s="126"/>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row>
    <row r="5" spans="1:138" s="6" customFormat="1" ht="12.75" customHeight="1" x14ac:dyDescent="0.25">
      <c r="A5" s="390"/>
      <c r="B5" s="393" t="s">
        <v>0</v>
      </c>
      <c r="C5" s="394"/>
      <c r="D5" s="394"/>
      <c r="E5" s="393" t="s">
        <v>248</v>
      </c>
      <c r="F5" s="394"/>
      <c r="G5" s="394"/>
      <c r="H5" s="126"/>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row>
    <row r="6" spans="1:138" s="6" customFormat="1" ht="12.75" customHeight="1" x14ac:dyDescent="0.25">
      <c r="A6" s="60" t="s">
        <v>176</v>
      </c>
      <c r="B6" s="225">
        <v>17330.21076170008</v>
      </c>
      <c r="C6" s="225">
        <v>13055.253912203061</v>
      </c>
      <c r="D6" s="225">
        <v>22751.535326096859</v>
      </c>
      <c r="E6" s="226">
        <v>32.614206224852886</v>
      </c>
      <c r="F6" s="226">
        <v>24.56904588554691</v>
      </c>
      <c r="G6" s="226">
        <v>42.816747889600201</v>
      </c>
      <c r="H6" s="127"/>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row>
    <row r="7" spans="1:138" s="6" customFormat="1" ht="12.75" customHeight="1" x14ac:dyDescent="0.25">
      <c r="A7" s="222" t="s">
        <v>5</v>
      </c>
      <c r="B7" s="227">
        <v>3967.5815559223893</v>
      </c>
      <c r="C7" s="227">
        <v>1135.7516954072207</v>
      </c>
      <c r="D7" s="227">
        <v>3496.9417286864809</v>
      </c>
      <c r="E7" s="228">
        <v>46.13319417276314</v>
      </c>
      <c r="F7" s="228">
        <v>13.205992808907787</v>
      </c>
      <c r="G7" s="228">
        <v>40.660813018329073</v>
      </c>
      <c r="H7" s="113"/>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row>
    <row r="8" spans="1:138" s="6" customFormat="1" ht="12.75" customHeight="1" x14ac:dyDescent="0.25">
      <c r="A8" s="223" t="s">
        <v>6</v>
      </c>
      <c r="B8" s="225">
        <v>943.84479791549256</v>
      </c>
      <c r="C8" s="225">
        <v>1229.9222136583403</v>
      </c>
      <c r="D8" s="225">
        <v>3818.9017867208468</v>
      </c>
      <c r="E8" s="226">
        <v>15.749991025435619</v>
      </c>
      <c r="F8" s="226">
        <v>20.523780890549741</v>
      </c>
      <c r="G8" s="226">
        <v>63.726228084014636</v>
      </c>
      <c r="H8" s="113"/>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row>
    <row r="9" spans="1:138" s="6" customFormat="1" ht="12.75" customHeight="1" x14ac:dyDescent="0.25">
      <c r="A9" s="222" t="s">
        <v>7</v>
      </c>
      <c r="B9" s="227">
        <v>320.7417524520439</v>
      </c>
      <c r="C9" s="227">
        <v>179.94429719630841</v>
      </c>
      <c r="D9" s="227">
        <v>803.19081073435632</v>
      </c>
      <c r="E9" s="228">
        <v>24.59908310343824</v>
      </c>
      <c r="F9" s="228">
        <v>13.800712526142375</v>
      </c>
      <c r="G9" s="228">
        <v>61.600204370419384</v>
      </c>
      <c r="H9" s="113"/>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c r="EH9" s="111"/>
    </row>
    <row r="10" spans="1:138" s="6" customFormat="1" ht="12.75" customHeight="1" x14ac:dyDescent="0.25">
      <c r="A10" s="223" t="s">
        <v>8</v>
      </c>
      <c r="B10" s="225">
        <v>890.23693122044358</v>
      </c>
      <c r="C10" s="225">
        <v>149.93575264994695</v>
      </c>
      <c r="D10" s="225">
        <v>746.01583491062138</v>
      </c>
      <c r="E10" s="226">
        <v>49.840032105233085</v>
      </c>
      <c r="F10" s="226">
        <v>8.3941729035561679</v>
      </c>
      <c r="G10" s="226">
        <v>41.765794991210754</v>
      </c>
      <c r="H10" s="113"/>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row>
    <row r="11" spans="1:138" s="6" customFormat="1" ht="12.75" customHeight="1" x14ac:dyDescent="0.25">
      <c r="A11" s="222" t="s">
        <v>9</v>
      </c>
      <c r="B11" s="227">
        <v>48.134619117840543</v>
      </c>
      <c r="C11" s="227">
        <v>0</v>
      </c>
      <c r="D11" s="227">
        <v>198.13061830242856</v>
      </c>
      <c r="E11" s="228">
        <v>19.545843994089754</v>
      </c>
      <c r="F11" s="228">
        <v>0</v>
      </c>
      <c r="G11" s="228">
        <v>80.454156005910249</v>
      </c>
      <c r="H11" s="113"/>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row>
    <row r="12" spans="1:138" s="6" customFormat="1" ht="12.75" customHeight="1" x14ac:dyDescent="0.25">
      <c r="A12" s="223" t="s">
        <v>10</v>
      </c>
      <c r="B12" s="225">
        <v>37.598045872302805</v>
      </c>
      <c r="C12" s="225">
        <v>0</v>
      </c>
      <c r="D12" s="225">
        <v>213.52225887610234</v>
      </c>
      <c r="E12" s="226">
        <v>14.972124978094426</v>
      </c>
      <c r="F12" s="226">
        <v>0</v>
      </c>
      <c r="G12" s="226">
        <v>85.027875021905572</v>
      </c>
      <c r="H12" s="113"/>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row>
    <row r="13" spans="1:138" s="6" customFormat="1" ht="12.75" customHeight="1" x14ac:dyDescent="0.25">
      <c r="A13" s="222" t="s">
        <v>11</v>
      </c>
      <c r="B13" s="227">
        <v>649.03602126566102</v>
      </c>
      <c r="C13" s="227">
        <v>532.04520092878874</v>
      </c>
      <c r="D13" s="227">
        <v>1430.7653405270139</v>
      </c>
      <c r="E13" s="228">
        <v>24.849699462796369</v>
      </c>
      <c r="F13" s="228">
        <v>20.370461593058288</v>
      </c>
      <c r="G13" s="228">
        <v>54.779838944145339</v>
      </c>
      <c r="H13" s="113"/>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row>
    <row r="14" spans="1:138" s="6" customFormat="1" ht="12.75" customHeight="1" x14ac:dyDescent="0.25">
      <c r="A14" s="223" t="s">
        <v>12</v>
      </c>
      <c r="B14" s="225">
        <v>476.48495741559032</v>
      </c>
      <c r="C14" s="225">
        <v>97.057746290565944</v>
      </c>
      <c r="D14" s="225">
        <v>504.56441060239359</v>
      </c>
      <c r="E14" s="226">
        <v>44.196439397507056</v>
      </c>
      <c r="F14" s="226">
        <v>9.0026069768414878</v>
      </c>
      <c r="G14" s="226">
        <v>46.800953625651459</v>
      </c>
      <c r="H14" s="113"/>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row>
    <row r="15" spans="1:138" s="6" customFormat="1" ht="12.75" customHeight="1" x14ac:dyDescent="0.25">
      <c r="A15" s="222" t="s">
        <v>13</v>
      </c>
      <c r="B15" s="227">
        <v>493.65055921243879</v>
      </c>
      <c r="C15" s="227">
        <v>460.9632354121386</v>
      </c>
      <c r="D15" s="227">
        <v>1421.6502025405468</v>
      </c>
      <c r="E15" s="228">
        <v>20.774230464349181</v>
      </c>
      <c r="F15" s="228">
        <v>19.398654188342135</v>
      </c>
      <c r="G15" s="228">
        <v>59.827115347308677</v>
      </c>
      <c r="H15" s="113"/>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row>
    <row r="16" spans="1:138" s="6" customFormat="1" ht="12.75" customHeight="1" x14ac:dyDescent="0.25">
      <c r="A16" s="223" t="s">
        <v>14</v>
      </c>
      <c r="B16" s="225">
        <v>2719.5991616344299</v>
      </c>
      <c r="C16" s="225">
        <v>1428.2780352141053</v>
      </c>
      <c r="D16" s="225">
        <v>5957.0335047813924</v>
      </c>
      <c r="E16" s="226">
        <v>26.913638743940183</v>
      </c>
      <c r="F16" s="226">
        <v>14.134494379883272</v>
      </c>
      <c r="G16" s="226">
        <v>58.951866876176553</v>
      </c>
      <c r="H16" s="113"/>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row>
    <row r="17" spans="1:138" s="6" customFormat="1" ht="12.75" customHeight="1" x14ac:dyDescent="0.25">
      <c r="A17" s="222" t="s">
        <v>15</v>
      </c>
      <c r="B17" s="227">
        <v>725.4218920162657</v>
      </c>
      <c r="C17" s="227">
        <v>409.00971653577085</v>
      </c>
      <c r="D17" s="227">
        <v>1289.0294120007572</v>
      </c>
      <c r="E17" s="228">
        <v>29.933301417441253</v>
      </c>
      <c r="F17" s="228">
        <v>16.877090783266461</v>
      </c>
      <c r="G17" s="228">
        <v>53.189607799292283</v>
      </c>
      <c r="H17" s="113"/>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row>
    <row r="18" spans="1:138" s="6" customFormat="1" ht="12.75" customHeight="1" x14ac:dyDescent="0.25">
      <c r="A18" s="223" t="s">
        <v>16</v>
      </c>
      <c r="B18" s="225">
        <v>282.44870368765243</v>
      </c>
      <c r="C18" s="225">
        <v>0</v>
      </c>
      <c r="D18" s="225">
        <v>357.38900006854891</v>
      </c>
      <c r="E18" s="226">
        <v>44.143804284980746</v>
      </c>
      <c r="F18" s="226">
        <v>0</v>
      </c>
      <c r="G18" s="226">
        <v>55.856195715019254</v>
      </c>
      <c r="H18" s="113"/>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c r="DI18" s="111"/>
      <c r="DJ18" s="111"/>
      <c r="DK18" s="111"/>
      <c r="DL18" s="111"/>
      <c r="DM18" s="111"/>
      <c r="DN18" s="111"/>
      <c r="DO18" s="111"/>
      <c r="DP18" s="111"/>
      <c r="DQ18" s="111"/>
      <c r="DR18" s="111"/>
      <c r="DS18" s="111"/>
      <c r="DT18" s="111"/>
      <c r="DU18" s="111"/>
      <c r="DV18" s="111"/>
      <c r="DW18" s="111"/>
      <c r="DX18" s="111"/>
      <c r="DY18" s="111"/>
      <c r="DZ18" s="111"/>
      <c r="EA18" s="111"/>
      <c r="EB18" s="111"/>
      <c r="EC18" s="111"/>
      <c r="ED18" s="111"/>
      <c r="EE18" s="111"/>
      <c r="EF18" s="111"/>
      <c r="EG18" s="111"/>
      <c r="EH18" s="111"/>
    </row>
    <row r="19" spans="1:138" s="6" customFormat="1" ht="12.75" customHeight="1" x14ac:dyDescent="0.25">
      <c r="A19" s="222" t="s">
        <v>17</v>
      </c>
      <c r="B19" s="227">
        <v>672.89007683530554</v>
      </c>
      <c r="C19" s="227">
        <v>281.10389883226946</v>
      </c>
      <c r="D19" s="227">
        <v>774.65839853512955</v>
      </c>
      <c r="E19" s="228">
        <v>38.925702291396696</v>
      </c>
      <c r="F19" s="228">
        <v>16.26144753145763</v>
      </c>
      <c r="G19" s="228">
        <v>44.812850177145677</v>
      </c>
      <c r="H19" s="113"/>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1"/>
      <c r="DJ19" s="111"/>
      <c r="DK19" s="111"/>
      <c r="DL19" s="111"/>
      <c r="DM19" s="111"/>
      <c r="DN19" s="111"/>
      <c r="DO19" s="111"/>
      <c r="DP19" s="111"/>
      <c r="DQ19" s="111"/>
      <c r="DR19" s="111"/>
      <c r="DS19" s="111"/>
      <c r="DT19" s="111"/>
      <c r="DU19" s="111"/>
      <c r="DV19" s="111"/>
      <c r="DW19" s="111"/>
      <c r="DX19" s="111"/>
      <c r="DY19" s="111"/>
      <c r="DZ19" s="111"/>
      <c r="EA19" s="111"/>
      <c r="EB19" s="111"/>
      <c r="EC19" s="111"/>
      <c r="ED19" s="111"/>
      <c r="EE19" s="111"/>
      <c r="EF19" s="111"/>
      <c r="EG19" s="111"/>
      <c r="EH19" s="111"/>
    </row>
    <row r="20" spans="1:138" s="6" customFormat="1" ht="12.75" customHeight="1" x14ac:dyDescent="0.25">
      <c r="A20" s="223" t="s">
        <v>18</v>
      </c>
      <c r="B20" s="225">
        <v>551.93106261506614</v>
      </c>
      <c r="C20" s="225">
        <v>136.70912894064702</v>
      </c>
      <c r="D20" s="225">
        <v>357.80630029404216</v>
      </c>
      <c r="E20" s="226">
        <v>52.743362122552774</v>
      </c>
      <c r="F20" s="226">
        <v>13.064129891533449</v>
      </c>
      <c r="G20" s="226">
        <v>34.192507985913778</v>
      </c>
      <c r="H20" s="113"/>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c r="DM20" s="111"/>
      <c r="DN20" s="111"/>
      <c r="DO20" s="111"/>
      <c r="DP20" s="111"/>
      <c r="DQ20" s="111"/>
      <c r="DR20" s="111"/>
      <c r="DS20" s="111"/>
      <c r="DT20" s="111"/>
      <c r="DU20" s="111"/>
      <c r="DV20" s="111"/>
      <c r="DW20" s="111"/>
      <c r="DX20" s="111"/>
      <c r="DY20" s="111"/>
      <c r="DZ20" s="111"/>
      <c r="EA20" s="111"/>
      <c r="EB20" s="111"/>
      <c r="EC20" s="111"/>
      <c r="ED20" s="111"/>
      <c r="EE20" s="111"/>
      <c r="EF20" s="111"/>
      <c r="EG20" s="111"/>
      <c r="EH20" s="111"/>
    </row>
    <row r="21" spans="1:138" s="6" customFormat="1" ht="12.75" customHeight="1" x14ac:dyDescent="0.25">
      <c r="A21" s="222" t="s">
        <v>19</v>
      </c>
      <c r="B21" s="227">
        <v>483.80471960726118</v>
      </c>
      <c r="C21" s="227">
        <v>235.9147168445254</v>
      </c>
      <c r="D21" s="227">
        <v>1047.7270553979697</v>
      </c>
      <c r="E21" s="228">
        <v>27.37309003911772</v>
      </c>
      <c r="F21" s="228">
        <v>13.347771371433382</v>
      </c>
      <c r="G21" s="228">
        <v>59.279138589448898</v>
      </c>
      <c r="H21" s="113"/>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row>
    <row r="22" spans="1:138" s="6" customFormat="1" ht="12.75" customHeight="1" x14ac:dyDescent="0.25">
      <c r="A22" s="224" t="s">
        <v>20</v>
      </c>
      <c r="B22" s="229">
        <v>440.53911158811786</v>
      </c>
      <c r="C22" s="229">
        <v>105.82216933752841</v>
      </c>
      <c r="D22" s="229">
        <v>334.20866311911425</v>
      </c>
      <c r="E22" s="230">
        <v>50.028860804011799</v>
      </c>
      <c r="F22" s="230">
        <v>12.017463241074388</v>
      </c>
      <c r="G22" s="230">
        <v>37.953675954913805</v>
      </c>
      <c r="H22" s="113"/>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c r="EH22" s="111"/>
    </row>
    <row r="23" spans="1:138" ht="48.95" customHeight="1" x14ac:dyDescent="0.2">
      <c r="A23" s="326" t="s">
        <v>262</v>
      </c>
      <c r="B23" s="326"/>
      <c r="C23" s="326"/>
      <c r="D23" s="326"/>
      <c r="E23" s="326"/>
      <c r="F23" s="326"/>
      <c r="G23" s="326"/>
      <c r="H23" s="114"/>
    </row>
    <row r="24" spans="1:138" ht="38.25" customHeight="1" x14ac:dyDescent="0.2">
      <c r="A24" s="388" t="s">
        <v>296</v>
      </c>
      <c r="B24" s="388"/>
      <c r="C24" s="388"/>
      <c r="D24" s="388"/>
      <c r="E24" s="388"/>
      <c r="F24" s="388"/>
      <c r="G24" s="388"/>
      <c r="H24" s="80"/>
      <c r="I24" s="80"/>
      <c r="J24" s="80"/>
    </row>
    <row r="25" spans="1:138" x14ac:dyDescent="0.2">
      <c r="A25" s="115"/>
      <c r="B25" s="115"/>
      <c r="C25" s="115"/>
      <c r="D25" s="115"/>
      <c r="E25" s="115"/>
      <c r="F25" s="115"/>
      <c r="G25" s="115"/>
      <c r="H25" s="115"/>
    </row>
    <row r="26" spans="1:138" x14ac:dyDescent="0.2">
      <c r="A26" s="115"/>
      <c r="B26" s="115"/>
      <c r="C26" s="115"/>
      <c r="D26" s="115"/>
      <c r="E26" s="115"/>
      <c r="F26" s="115"/>
      <c r="G26" s="115"/>
      <c r="H26" s="115"/>
    </row>
    <row r="27" spans="1:138" ht="12.75" customHeight="1" x14ac:dyDescent="0.25">
      <c r="H27" s="112"/>
    </row>
    <row r="28" spans="1:138" ht="25.5" customHeight="1" x14ac:dyDescent="0.25">
      <c r="H28" s="112"/>
    </row>
    <row r="29" spans="1:138" ht="12.75" customHeight="1" x14ac:dyDescent="0.25">
      <c r="H29" s="112"/>
    </row>
    <row r="30" spans="1:138" ht="12.75" customHeight="1" x14ac:dyDescent="0.25">
      <c r="H30" s="112"/>
    </row>
    <row r="31" spans="1:138" ht="12.75" customHeight="1" x14ac:dyDescent="0.25">
      <c r="H31" s="112"/>
    </row>
    <row r="32" spans="1:138" ht="12.75" customHeight="1" x14ac:dyDescent="0.25">
      <c r="H32" s="112"/>
    </row>
    <row r="33" spans="8:8" ht="12.75" customHeight="1" x14ac:dyDescent="0.25">
      <c r="H33" s="112"/>
    </row>
    <row r="34" spans="8:8" ht="12.75" customHeight="1" x14ac:dyDescent="0.25">
      <c r="H34" s="112"/>
    </row>
    <row r="35" spans="8:8" ht="12.75" customHeight="1" x14ac:dyDescent="0.25">
      <c r="H35" s="112"/>
    </row>
    <row r="36" spans="8:8" ht="12.75" customHeight="1" x14ac:dyDescent="0.25">
      <c r="H36" s="112"/>
    </row>
    <row r="37" spans="8:8" ht="12.75" customHeight="1" x14ac:dyDescent="0.25">
      <c r="H37" s="112"/>
    </row>
    <row r="38" spans="8:8" ht="12.75" customHeight="1" x14ac:dyDescent="0.25">
      <c r="H38" s="112"/>
    </row>
    <row r="39" spans="8:8" ht="12.75" customHeight="1" x14ac:dyDescent="0.25">
      <c r="H39" s="112"/>
    </row>
    <row r="40" spans="8:8" ht="12.75" customHeight="1" x14ac:dyDescent="0.25">
      <c r="H40" s="112"/>
    </row>
    <row r="41" spans="8:8" ht="12.75" customHeight="1" x14ac:dyDescent="0.25">
      <c r="H41" s="112"/>
    </row>
    <row r="42" spans="8:8" ht="12.75" customHeight="1" x14ac:dyDescent="0.25">
      <c r="H42" s="112"/>
    </row>
    <row r="43" spans="8:8" ht="12.75" customHeight="1" x14ac:dyDescent="0.25">
      <c r="H43" s="112"/>
    </row>
    <row r="44" spans="8:8" ht="12.75" customHeight="1" x14ac:dyDescent="0.25">
      <c r="H44" s="112"/>
    </row>
    <row r="45" spans="8:8" ht="12.75" customHeight="1" x14ac:dyDescent="0.25">
      <c r="H45" s="112"/>
    </row>
    <row r="46" spans="8:8" ht="12.75" customHeight="1" x14ac:dyDescent="0.25">
      <c r="H46" s="112"/>
    </row>
    <row r="47" spans="8:8" ht="12.75" customHeight="1" x14ac:dyDescent="0.25">
      <c r="H47" s="112"/>
    </row>
  </sheetData>
  <sortState ref="E49:F64">
    <sortCondition ref="F49:F64"/>
  </sortState>
  <mergeCells count="8">
    <mergeCell ref="A1:G1"/>
    <mergeCell ref="A2:G2"/>
    <mergeCell ref="A24:G24"/>
    <mergeCell ref="A23:G23"/>
    <mergeCell ref="A3:A5"/>
    <mergeCell ref="B3:G3"/>
    <mergeCell ref="B5:D5"/>
    <mergeCell ref="E5:G5"/>
  </mergeCells>
  <hyperlinks>
    <hyperlink ref="A1" location="Inhalt!A1" display="zurück zum Inhaltsverzeichnis"/>
  </hyperlinks>
  <pageMargins left="0.7" right="0.7" top="0.78740157499999996" bottom="0.78740157499999996"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73"/>
  <sheetViews>
    <sheetView showGridLines="0" zoomScaleNormal="100" workbookViewId="0">
      <selection sqref="A1:H1"/>
    </sheetView>
  </sheetViews>
  <sheetFormatPr baseColWidth="10" defaultColWidth="9.140625" defaultRowHeight="12.75" x14ac:dyDescent="0.2"/>
  <cols>
    <col min="1" max="1" width="19.140625" style="86" customWidth="1"/>
    <col min="2" max="2" width="10.28515625" style="86" customWidth="1"/>
    <col min="3" max="3" width="19.140625" style="86" customWidth="1"/>
    <col min="4" max="4" width="10.28515625" style="86" customWidth="1"/>
    <col min="5" max="5" width="19.140625" style="86" customWidth="1"/>
    <col min="6" max="6" width="10.28515625" style="86" customWidth="1"/>
    <col min="7" max="7" width="19.140625" style="86" customWidth="1"/>
    <col min="8" max="8" width="10.28515625" style="86" customWidth="1"/>
    <col min="9" max="9" width="10.7109375" style="86" customWidth="1"/>
    <col min="10" max="10" width="17.140625" style="86" customWidth="1"/>
    <col min="11" max="13" width="10.7109375" style="86" customWidth="1"/>
    <col min="14" max="14" width="16" style="86" customWidth="1"/>
    <col min="15" max="1025" width="10.7109375" style="86" customWidth="1"/>
    <col min="1026" max="16384" width="9.140625" style="86"/>
  </cols>
  <sheetData>
    <row r="1" spans="1:146" s="143" customFormat="1" ht="24" customHeight="1" x14ac:dyDescent="0.2">
      <c r="A1" s="324" t="s">
        <v>271</v>
      </c>
      <c r="B1" s="324"/>
      <c r="C1" s="324"/>
      <c r="D1" s="324"/>
      <c r="E1" s="324"/>
      <c r="F1" s="324"/>
      <c r="G1" s="324"/>
      <c r="H1" s="324"/>
    </row>
    <row r="2" spans="1:146" customFormat="1" ht="15" customHeight="1" x14ac:dyDescent="0.2">
      <c r="A2" s="334" t="s">
        <v>246</v>
      </c>
      <c r="B2" s="334"/>
      <c r="C2" s="334"/>
      <c r="D2" s="334"/>
      <c r="E2" s="334"/>
      <c r="F2" s="334"/>
      <c r="G2" s="334"/>
      <c r="H2" s="334"/>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row>
    <row r="3" spans="1:146" customFormat="1" ht="25.5" customHeight="1" x14ac:dyDescent="0.2">
      <c r="A3" s="336" t="s">
        <v>22</v>
      </c>
      <c r="B3" s="2" t="s">
        <v>178</v>
      </c>
      <c r="C3" s="336" t="s">
        <v>22</v>
      </c>
      <c r="D3" s="2" t="s">
        <v>178</v>
      </c>
      <c r="E3" s="336" t="s">
        <v>22</v>
      </c>
      <c r="F3" s="2" t="s">
        <v>178</v>
      </c>
      <c r="G3" s="336" t="s">
        <v>22</v>
      </c>
      <c r="H3" s="3" t="s">
        <v>178</v>
      </c>
      <c r="I3" s="81"/>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row>
    <row r="4" spans="1:146" customFormat="1" x14ac:dyDescent="0.2">
      <c r="A4" s="336"/>
      <c r="B4" s="4" t="s">
        <v>248</v>
      </c>
      <c r="C4" s="337"/>
      <c r="D4" s="4" t="s">
        <v>248</v>
      </c>
      <c r="E4" s="337"/>
      <c r="F4" s="4" t="s">
        <v>248</v>
      </c>
      <c r="G4" s="337"/>
      <c r="H4" s="5" t="s">
        <v>248</v>
      </c>
      <c r="I4" s="81"/>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row>
    <row r="5" spans="1:146" customFormat="1" ht="25.5" customHeight="1" x14ac:dyDescent="0.2">
      <c r="A5" s="164" t="s">
        <v>40</v>
      </c>
      <c r="B5" s="232">
        <v>0.89722135857314544</v>
      </c>
      <c r="C5" s="171" t="s">
        <v>116</v>
      </c>
      <c r="D5" s="232">
        <v>5.1151608355520546</v>
      </c>
      <c r="E5" s="171" t="s">
        <v>113</v>
      </c>
      <c r="F5" s="232">
        <v>7.2977658777340455</v>
      </c>
      <c r="G5" s="171" t="s">
        <v>24</v>
      </c>
      <c r="H5" s="232">
        <v>9.4015830040549861</v>
      </c>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row>
    <row r="6" spans="1:146" customFormat="1" ht="12.75" customHeight="1" x14ac:dyDescent="0.2">
      <c r="A6" s="165" t="s">
        <v>95</v>
      </c>
      <c r="B6" s="233">
        <v>0.90054539563357672</v>
      </c>
      <c r="C6" s="172" t="s">
        <v>73</v>
      </c>
      <c r="D6" s="233">
        <v>5.1274526842415646</v>
      </c>
      <c r="E6" s="172" t="s">
        <v>43</v>
      </c>
      <c r="F6" s="233">
        <v>7.3302118647937187</v>
      </c>
      <c r="G6" s="172" t="s">
        <v>31</v>
      </c>
      <c r="H6" s="233">
        <v>9.6560298213855642</v>
      </c>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row>
    <row r="7" spans="1:146" customFormat="1" ht="12.75" customHeight="1" x14ac:dyDescent="0.2">
      <c r="A7" s="166" t="s">
        <v>56</v>
      </c>
      <c r="B7" s="232">
        <v>1.1727127919762197</v>
      </c>
      <c r="C7" s="171" t="s">
        <v>106</v>
      </c>
      <c r="D7" s="232">
        <v>5.1582223202184867</v>
      </c>
      <c r="E7" s="171" t="s">
        <v>171</v>
      </c>
      <c r="F7" s="232">
        <v>7.3346266235828228</v>
      </c>
      <c r="G7" s="171" t="s">
        <v>103</v>
      </c>
      <c r="H7" s="232">
        <v>9.6722699339589262</v>
      </c>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row>
    <row r="8" spans="1:146" customFormat="1" ht="12.75" customHeight="1" x14ac:dyDescent="0.2">
      <c r="A8" s="167" t="s">
        <v>136</v>
      </c>
      <c r="B8" s="234">
        <v>1.2554382271592219</v>
      </c>
      <c r="C8" s="172" t="s">
        <v>90</v>
      </c>
      <c r="D8" s="233">
        <v>5.2280700660501926</v>
      </c>
      <c r="E8" s="172" t="s">
        <v>48</v>
      </c>
      <c r="F8" s="233">
        <v>7.4311172557041809</v>
      </c>
      <c r="G8" s="172" t="s">
        <v>86</v>
      </c>
      <c r="H8" s="233">
        <v>9.7566688808866058</v>
      </c>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row>
    <row r="9" spans="1:146" customFormat="1" ht="12.75" customHeight="1" x14ac:dyDescent="0.2">
      <c r="A9" s="166" t="s">
        <v>91</v>
      </c>
      <c r="B9" s="232">
        <v>1.3332788936734781</v>
      </c>
      <c r="C9" s="171" t="s">
        <v>152</v>
      </c>
      <c r="D9" s="232">
        <v>5.2704768045604222</v>
      </c>
      <c r="E9" s="171" t="s">
        <v>102</v>
      </c>
      <c r="F9" s="232">
        <v>7.5252904381554835</v>
      </c>
      <c r="G9" s="171" t="s">
        <v>149</v>
      </c>
      <c r="H9" s="232">
        <v>9.8659540188525465</v>
      </c>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row>
    <row r="10" spans="1:146" customFormat="1" ht="12.75" customHeight="1" x14ac:dyDescent="0.2">
      <c r="A10" s="165" t="s">
        <v>44</v>
      </c>
      <c r="B10" s="233">
        <v>1.5015777608992205</v>
      </c>
      <c r="C10" s="172" t="s">
        <v>32</v>
      </c>
      <c r="D10" s="233">
        <v>5.2707579370202211</v>
      </c>
      <c r="E10" s="172" t="s">
        <v>7</v>
      </c>
      <c r="F10" s="233">
        <v>7.543454725854712</v>
      </c>
      <c r="G10" s="172" t="s">
        <v>93</v>
      </c>
      <c r="H10" s="233">
        <v>9.8957521639323662</v>
      </c>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row>
    <row r="11" spans="1:146" customFormat="1" ht="12.75" customHeight="1" x14ac:dyDescent="0.2">
      <c r="A11" s="166" t="s">
        <v>88</v>
      </c>
      <c r="B11" s="232">
        <v>1.642751672226832</v>
      </c>
      <c r="C11" s="171" t="s">
        <v>46</v>
      </c>
      <c r="D11" s="232">
        <v>5.3154895982003758</v>
      </c>
      <c r="E11" s="171" t="s">
        <v>115</v>
      </c>
      <c r="F11" s="232">
        <v>7.6757071855005226</v>
      </c>
      <c r="G11" s="171" t="s">
        <v>64</v>
      </c>
      <c r="H11" s="232">
        <v>9.9418955473731838</v>
      </c>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row>
    <row r="12" spans="1:146" customFormat="1" ht="12.75" customHeight="1" x14ac:dyDescent="0.2">
      <c r="A12" s="165" t="s">
        <v>104</v>
      </c>
      <c r="B12" s="233">
        <v>1.6657343041942356</v>
      </c>
      <c r="C12" s="172" t="s">
        <v>160</v>
      </c>
      <c r="D12" s="233">
        <v>5.3160994193410183</v>
      </c>
      <c r="E12" s="172" t="s">
        <v>117</v>
      </c>
      <c r="F12" s="233">
        <v>7.7487567617421051</v>
      </c>
      <c r="G12" s="172" t="s">
        <v>80</v>
      </c>
      <c r="H12" s="233">
        <v>9.9470669066788204</v>
      </c>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row>
    <row r="13" spans="1:146" customFormat="1" ht="12.75" customHeight="1" x14ac:dyDescent="0.2">
      <c r="A13" s="166" t="s">
        <v>10</v>
      </c>
      <c r="B13" s="232">
        <v>1.8289738121344656</v>
      </c>
      <c r="C13" s="171" t="s">
        <v>129</v>
      </c>
      <c r="D13" s="232">
        <v>5.4629591762216938</v>
      </c>
      <c r="E13" s="171" t="s">
        <v>121</v>
      </c>
      <c r="F13" s="232">
        <v>7.7752635553625327</v>
      </c>
      <c r="G13" s="171" t="s">
        <v>107</v>
      </c>
      <c r="H13" s="232">
        <v>10.038205830022232</v>
      </c>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row>
    <row r="14" spans="1:146" customFormat="1" ht="12.75" customHeight="1" x14ac:dyDescent="0.2">
      <c r="A14" s="167" t="s">
        <v>128</v>
      </c>
      <c r="B14" s="234">
        <v>2.1747357000027301</v>
      </c>
      <c r="C14" s="172" t="s">
        <v>140</v>
      </c>
      <c r="D14" s="233">
        <v>5.5085044359723137</v>
      </c>
      <c r="E14" s="172" t="s">
        <v>55</v>
      </c>
      <c r="F14" s="233">
        <v>7.8507040486885709</v>
      </c>
      <c r="G14" s="172" t="s">
        <v>166</v>
      </c>
      <c r="H14" s="233">
        <v>10.082441553479619</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row>
    <row r="15" spans="1:146" customFormat="1" ht="12.75" customHeight="1" x14ac:dyDescent="0.2">
      <c r="A15" s="166" t="s">
        <v>118</v>
      </c>
      <c r="B15" s="232">
        <v>2.2710342413236235</v>
      </c>
      <c r="C15" s="171" t="s">
        <v>130</v>
      </c>
      <c r="D15" s="232">
        <v>5.5773562428737007</v>
      </c>
      <c r="E15" s="171" t="s">
        <v>78</v>
      </c>
      <c r="F15" s="232">
        <v>7.8998716813008709</v>
      </c>
      <c r="G15" s="171" t="s">
        <v>122</v>
      </c>
      <c r="H15" s="232">
        <v>10.128357952822617</v>
      </c>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row>
    <row r="16" spans="1:146" customFormat="1" ht="12.75" customHeight="1" x14ac:dyDescent="0.2">
      <c r="A16" s="165" t="s">
        <v>52</v>
      </c>
      <c r="B16" s="233">
        <v>2.4590296951157788</v>
      </c>
      <c r="C16" s="172" t="s">
        <v>92</v>
      </c>
      <c r="D16" s="233">
        <v>5.6292780528647937</v>
      </c>
      <c r="E16" s="172" t="s">
        <v>82</v>
      </c>
      <c r="F16" s="233">
        <v>7.9136825410701039</v>
      </c>
      <c r="G16" s="172" t="s">
        <v>108</v>
      </c>
      <c r="H16" s="233">
        <v>10.133654973894446</v>
      </c>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row>
    <row r="17" spans="1:146" customFormat="1" ht="12.75" customHeight="1" x14ac:dyDescent="0.2">
      <c r="A17" s="166" t="s">
        <v>77</v>
      </c>
      <c r="B17" s="232">
        <v>2.5988005849591094</v>
      </c>
      <c r="C17" s="171" t="s">
        <v>94</v>
      </c>
      <c r="D17" s="232">
        <v>5.6322602739908909</v>
      </c>
      <c r="E17" s="171" t="s">
        <v>84</v>
      </c>
      <c r="F17" s="232">
        <v>7.9677417185738317</v>
      </c>
      <c r="G17" s="171" t="s">
        <v>131</v>
      </c>
      <c r="H17" s="232">
        <v>10.276626351260864</v>
      </c>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row>
    <row r="18" spans="1:146" customFormat="1" ht="12.75" customHeight="1" x14ac:dyDescent="0.2">
      <c r="A18" s="165" t="s">
        <v>58</v>
      </c>
      <c r="B18" s="233">
        <v>2.6069207621085275</v>
      </c>
      <c r="C18" s="172" t="s">
        <v>145</v>
      </c>
      <c r="D18" s="233">
        <v>5.6560852737724714</v>
      </c>
      <c r="E18" s="172" t="s">
        <v>132</v>
      </c>
      <c r="F18" s="233">
        <v>7.9805289739857592</v>
      </c>
      <c r="G18" s="172" t="s">
        <v>112</v>
      </c>
      <c r="H18" s="233">
        <v>10.339020049155003</v>
      </c>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row>
    <row r="19" spans="1:146" customFormat="1" ht="12.75" customHeight="1" x14ac:dyDescent="0.2">
      <c r="A19" s="166" t="s">
        <v>150</v>
      </c>
      <c r="B19" s="232">
        <v>2.7903116099343852</v>
      </c>
      <c r="C19" s="171" t="s">
        <v>65</v>
      </c>
      <c r="D19" s="232">
        <v>5.6644893531235212</v>
      </c>
      <c r="E19" s="171" t="s">
        <v>62</v>
      </c>
      <c r="F19" s="232">
        <v>7.9931463714559854</v>
      </c>
      <c r="G19" s="171" t="s">
        <v>71</v>
      </c>
      <c r="H19" s="232">
        <v>10.367425443676471</v>
      </c>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row>
    <row r="20" spans="1:146" customFormat="1" ht="12.75" customHeight="1" x14ac:dyDescent="0.2">
      <c r="A20" s="167" t="s">
        <v>168</v>
      </c>
      <c r="B20" s="234">
        <v>2.910444904443426</v>
      </c>
      <c r="C20" s="172" t="s">
        <v>29</v>
      </c>
      <c r="D20" s="233">
        <v>5.6699844736625282</v>
      </c>
      <c r="E20" s="172" t="s">
        <v>30</v>
      </c>
      <c r="F20" s="233">
        <v>8.0538795069945355</v>
      </c>
      <c r="G20" s="172" t="s">
        <v>109</v>
      </c>
      <c r="H20" s="233">
        <v>10.423903840712455</v>
      </c>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row>
    <row r="21" spans="1:146" customFormat="1" ht="12.75" customHeight="1" x14ac:dyDescent="0.2">
      <c r="A21" s="166" t="s">
        <v>164</v>
      </c>
      <c r="B21" s="232">
        <v>2.9198939204368486</v>
      </c>
      <c r="C21" s="171" t="s">
        <v>37</v>
      </c>
      <c r="D21" s="232">
        <v>5.7468507574583167</v>
      </c>
      <c r="E21" s="171" t="s">
        <v>135</v>
      </c>
      <c r="F21" s="232">
        <v>8.0813719777560671</v>
      </c>
      <c r="G21" s="171" t="s">
        <v>60</v>
      </c>
      <c r="H21" s="232">
        <v>10.435789199661373</v>
      </c>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row>
    <row r="22" spans="1:146" customFormat="1" ht="12.75" customHeight="1" x14ac:dyDescent="0.2">
      <c r="A22" s="165" t="s">
        <v>33</v>
      </c>
      <c r="B22" s="233">
        <v>2.9542999120215274</v>
      </c>
      <c r="C22" s="172" t="s">
        <v>27</v>
      </c>
      <c r="D22" s="233">
        <v>5.9162502815602442</v>
      </c>
      <c r="E22" s="172" t="s">
        <v>54</v>
      </c>
      <c r="F22" s="233">
        <v>8.3547064379235589</v>
      </c>
      <c r="G22" s="172" t="s">
        <v>26</v>
      </c>
      <c r="H22" s="233">
        <v>10.457364540730046</v>
      </c>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row>
    <row r="23" spans="1:146" customFormat="1" ht="12.75" customHeight="1" x14ac:dyDescent="0.2">
      <c r="A23" s="166" t="s">
        <v>156</v>
      </c>
      <c r="B23" s="232">
        <v>3.1952415953897786</v>
      </c>
      <c r="C23" s="171" t="s">
        <v>127</v>
      </c>
      <c r="D23" s="232">
        <v>5.9562783890511382</v>
      </c>
      <c r="E23" s="171" t="s">
        <v>42</v>
      </c>
      <c r="F23" s="232">
        <v>8.3704537399003751</v>
      </c>
      <c r="G23" s="171" t="s">
        <v>142</v>
      </c>
      <c r="H23" s="232">
        <v>10.493378600916042</v>
      </c>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row>
    <row r="24" spans="1:146" customFormat="1" ht="12.75" customHeight="1" x14ac:dyDescent="0.2">
      <c r="A24" s="165" t="s">
        <v>170</v>
      </c>
      <c r="B24" s="233">
        <v>3.2150822045538971</v>
      </c>
      <c r="C24" s="172" t="s">
        <v>134</v>
      </c>
      <c r="D24" s="233">
        <v>5.9885929220431517</v>
      </c>
      <c r="E24" s="172" t="s">
        <v>16</v>
      </c>
      <c r="F24" s="233">
        <v>8.3761133377866877</v>
      </c>
      <c r="G24" s="172" t="s">
        <v>139</v>
      </c>
      <c r="H24" s="233">
        <v>10.785254343387955</v>
      </c>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row>
    <row r="25" spans="1:146" customFormat="1" ht="12.75" customHeight="1" x14ac:dyDescent="0.2">
      <c r="A25" s="166" t="s">
        <v>119</v>
      </c>
      <c r="B25" s="232">
        <v>3.3229492775876128</v>
      </c>
      <c r="C25" s="171" t="s">
        <v>47</v>
      </c>
      <c r="D25" s="232">
        <v>6.0658942067431623</v>
      </c>
      <c r="E25" s="171" t="s">
        <v>126</v>
      </c>
      <c r="F25" s="232">
        <v>8.4005672271342036</v>
      </c>
      <c r="G25" s="171" t="s">
        <v>66</v>
      </c>
      <c r="H25" s="232">
        <v>10.802456894040716</v>
      </c>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row>
    <row r="26" spans="1:146" customFormat="1" ht="12.75" customHeight="1" x14ac:dyDescent="0.2">
      <c r="A26" s="167" t="s">
        <v>169</v>
      </c>
      <c r="B26" s="234">
        <v>3.7601964265119907</v>
      </c>
      <c r="C26" s="172" t="s">
        <v>111</v>
      </c>
      <c r="D26" s="233">
        <v>6.1445276384567364</v>
      </c>
      <c r="E26" s="172" t="s">
        <v>63</v>
      </c>
      <c r="F26" s="233">
        <v>8.4102607764823443</v>
      </c>
      <c r="G26" s="172" t="s">
        <v>133</v>
      </c>
      <c r="H26" s="233">
        <v>11.24077090596391</v>
      </c>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row>
    <row r="27" spans="1:146" customFormat="1" ht="25.5" customHeight="1" x14ac:dyDescent="0.2">
      <c r="A27" s="166" t="s">
        <v>143</v>
      </c>
      <c r="B27" s="232">
        <v>3.8014517718671268</v>
      </c>
      <c r="C27" s="171" t="s">
        <v>147</v>
      </c>
      <c r="D27" s="232">
        <v>6.146177931397462</v>
      </c>
      <c r="E27" s="171" t="s">
        <v>155</v>
      </c>
      <c r="F27" s="232">
        <v>8.4876711596658865</v>
      </c>
      <c r="G27" s="171" t="s">
        <v>137</v>
      </c>
      <c r="H27" s="232">
        <v>11.527130728222705</v>
      </c>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row>
    <row r="28" spans="1:146" customFormat="1" ht="12.75" customHeight="1" x14ac:dyDescent="0.2">
      <c r="A28" s="165" t="s">
        <v>75</v>
      </c>
      <c r="B28" s="233">
        <v>3.8523444200335986</v>
      </c>
      <c r="C28" s="172" t="s">
        <v>89</v>
      </c>
      <c r="D28" s="233">
        <v>6.1548368280477685</v>
      </c>
      <c r="E28" s="172" t="s">
        <v>72</v>
      </c>
      <c r="F28" s="233">
        <v>8.5827967812970272</v>
      </c>
      <c r="G28" s="172" t="s">
        <v>114</v>
      </c>
      <c r="H28" s="233">
        <v>11.896243067125727</v>
      </c>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row>
    <row r="29" spans="1:146" customFormat="1" ht="25.5" customHeight="1" x14ac:dyDescent="0.2">
      <c r="A29" s="166" t="s">
        <v>25</v>
      </c>
      <c r="B29" s="232">
        <v>3.9287898143123972</v>
      </c>
      <c r="C29" s="171" t="s">
        <v>39</v>
      </c>
      <c r="D29" s="232">
        <v>6.1881116534885647</v>
      </c>
      <c r="E29" s="171" t="s">
        <v>41</v>
      </c>
      <c r="F29" s="232">
        <v>8.5938210710834131</v>
      </c>
      <c r="G29" s="171" t="s">
        <v>120</v>
      </c>
      <c r="H29" s="232">
        <v>11.968270258777101</v>
      </c>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c r="EO29" s="86"/>
      <c r="EP29" s="86"/>
    </row>
    <row r="30" spans="1:146" customFormat="1" ht="12.75" customHeight="1" x14ac:dyDescent="0.2">
      <c r="A30" s="165" t="s">
        <v>49</v>
      </c>
      <c r="B30" s="233">
        <v>4.0416528515381813</v>
      </c>
      <c r="C30" s="172" t="s">
        <v>51</v>
      </c>
      <c r="D30" s="233">
        <v>6.2321568684358812</v>
      </c>
      <c r="E30" s="172" t="s">
        <v>81</v>
      </c>
      <c r="F30" s="233">
        <v>8.6239428700948153</v>
      </c>
      <c r="G30" s="172" t="s">
        <v>101</v>
      </c>
      <c r="H30" s="233">
        <v>12.198738572323155</v>
      </c>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row>
    <row r="31" spans="1:146" customFormat="1" ht="12.75" customHeight="1" x14ac:dyDescent="0.2">
      <c r="A31" s="166" t="s">
        <v>83</v>
      </c>
      <c r="B31" s="232">
        <v>4.1253733407603761</v>
      </c>
      <c r="C31" s="171" t="s">
        <v>148</v>
      </c>
      <c r="D31" s="232">
        <v>6.5142718480698623</v>
      </c>
      <c r="E31" s="171" t="s">
        <v>45</v>
      </c>
      <c r="F31" s="232">
        <v>8.6868884283147718</v>
      </c>
      <c r="G31" s="171" t="s">
        <v>57</v>
      </c>
      <c r="H31" s="232">
        <v>12.299439030502075</v>
      </c>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row>
    <row r="32" spans="1:146" customFormat="1" ht="12.75" customHeight="1" x14ac:dyDescent="0.2">
      <c r="A32" s="167" t="s">
        <v>161</v>
      </c>
      <c r="B32" s="234">
        <v>4.380685839388283</v>
      </c>
      <c r="C32" s="172" t="s">
        <v>38</v>
      </c>
      <c r="D32" s="233">
        <v>6.7013127490641127</v>
      </c>
      <c r="E32" s="172" t="s">
        <v>79</v>
      </c>
      <c r="F32" s="233">
        <v>8.7686597683559739</v>
      </c>
      <c r="G32" s="172" t="s">
        <v>70</v>
      </c>
      <c r="H32" s="233">
        <v>12.402740060870366</v>
      </c>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row>
    <row r="33" spans="1:146" customFormat="1" ht="12.75" customHeight="1" x14ac:dyDescent="0.2">
      <c r="A33" s="166" t="s">
        <v>159</v>
      </c>
      <c r="B33" s="232">
        <v>4.6758601992313746</v>
      </c>
      <c r="C33" s="171" t="s">
        <v>74</v>
      </c>
      <c r="D33" s="232">
        <v>6.713649978898685</v>
      </c>
      <c r="E33" s="171" t="s">
        <v>162</v>
      </c>
      <c r="F33" s="232">
        <v>8.7855683021158644</v>
      </c>
      <c r="G33" s="171" t="s">
        <v>157</v>
      </c>
      <c r="H33" s="232">
        <v>12.464491971771945</v>
      </c>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row>
    <row r="34" spans="1:146" customFormat="1" ht="12.75" customHeight="1" x14ac:dyDescent="0.2">
      <c r="A34" s="165" t="s">
        <v>68</v>
      </c>
      <c r="B34" s="233">
        <v>4.8350606955278819</v>
      </c>
      <c r="C34" s="172" t="s">
        <v>110</v>
      </c>
      <c r="D34" s="233">
        <v>6.723439206659422</v>
      </c>
      <c r="E34" s="172" t="s">
        <v>69</v>
      </c>
      <c r="F34" s="233">
        <v>8.8350720380689953</v>
      </c>
      <c r="G34" s="172" t="s">
        <v>97</v>
      </c>
      <c r="H34" s="233">
        <v>12.571761064662548</v>
      </c>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row>
    <row r="35" spans="1:146" customFormat="1" ht="12.75" customHeight="1" x14ac:dyDescent="0.2">
      <c r="A35" s="166" t="s">
        <v>141</v>
      </c>
      <c r="B35" s="232">
        <v>4.9436885111857034</v>
      </c>
      <c r="C35" s="171" t="s">
        <v>53</v>
      </c>
      <c r="D35" s="232">
        <v>6.7943973434831859</v>
      </c>
      <c r="E35" s="171" t="s">
        <v>100</v>
      </c>
      <c r="F35" s="232">
        <v>8.8445702723686512</v>
      </c>
      <c r="G35" s="171" t="s">
        <v>28</v>
      </c>
      <c r="H35" s="232">
        <v>13.355268403963318</v>
      </c>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row>
    <row r="36" spans="1:146" customFormat="1" ht="25.5" customHeight="1" x14ac:dyDescent="0.2">
      <c r="A36" s="165" t="s">
        <v>36</v>
      </c>
      <c r="B36" s="233">
        <v>4.9494672599817076</v>
      </c>
      <c r="C36" s="172" t="s">
        <v>124</v>
      </c>
      <c r="D36" s="233">
        <v>6.9064357576465465</v>
      </c>
      <c r="E36" s="172" t="s">
        <v>158</v>
      </c>
      <c r="F36" s="233">
        <v>8.8966449034148543</v>
      </c>
      <c r="G36" s="172" t="s">
        <v>34</v>
      </c>
      <c r="H36" s="233">
        <v>13.539208123638938</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row>
    <row r="37" spans="1:146" customFormat="1" x14ac:dyDescent="0.2">
      <c r="A37" s="166" t="s">
        <v>76</v>
      </c>
      <c r="B37" s="232">
        <v>4.9697323352943013</v>
      </c>
      <c r="C37" s="171" t="s">
        <v>174</v>
      </c>
      <c r="D37" s="232">
        <v>6.9083572885655959</v>
      </c>
      <c r="E37" s="171" t="s">
        <v>165</v>
      </c>
      <c r="F37" s="232">
        <v>8.8985204231541779</v>
      </c>
      <c r="G37" s="171" t="s">
        <v>105</v>
      </c>
      <c r="H37" s="232">
        <v>13.687730422705616</v>
      </c>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row>
    <row r="38" spans="1:146" customFormat="1" ht="24" x14ac:dyDescent="0.2">
      <c r="A38" s="167" t="s">
        <v>50</v>
      </c>
      <c r="B38" s="234">
        <v>4.9725884926642312</v>
      </c>
      <c r="C38" s="172" t="s">
        <v>151</v>
      </c>
      <c r="D38" s="233">
        <v>6.9576537853190805</v>
      </c>
      <c r="E38" s="172" t="s">
        <v>138</v>
      </c>
      <c r="F38" s="233">
        <v>9.0447729825229626</v>
      </c>
      <c r="G38" s="172" t="s">
        <v>87</v>
      </c>
      <c r="H38" s="233">
        <v>14.818972961654728</v>
      </c>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row>
    <row r="39" spans="1:146" customFormat="1" ht="12.75" customHeight="1" x14ac:dyDescent="0.2">
      <c r="A39" s="166" t="s">
        <v>123</v>
      </c>
      <c r="B39" s="232">
        <v>5.0256449383876074</v>
      </c>
      <c r="C39" s="171" t="s">
        <v>99</v>
      </c>
      <c r="D39" s="232">
        <v>7.0299065413134381</v>
      </c>
      <c r="E39" s="171" t="s">
        <v>61</v>
      </c>
      <c r="F39" s="232">
        <v>9.1053981995453128</v>
      </c>
      <c r="G39" s="171" t="s">
        <v>167</v>
      </c>
      <c r="H39" s="232">
        <v>14.921676460172083</v>
      </c>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row>
    <row r="40" spans="1:146" customFormat="1" ht="12.75" customHeight="1" x14ac:dyDescent="0.2">
      <c r="A40" s="165" t="s">
        <v>85</v>
      </c>
      <c r="B40" s="233">
        <v>5.0651611110298536</v>
      </c>
      <c r="C40" s="172" t="s">
        <v>144</v>
      </c>
      <c r="D40" s="233">
        <v>7.1552928777402283</v>
      </c>
      <c r="E40" s="172" t="s">
        <v>163</v>
      </c>
      <c r="F40" s="233">
        <v>9.141788085630651</v>
      </c>
      <c r="G40" s="172" t="s">
        <v>35</v>
      </c>
      <c r="H40" s="233">
        <v>15.021404503069613</v>
      </c>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row>
    <row r="41" spans="1:146" customFormat="1" ht="12.75" customHeight="1" x14ac:dyDescent="0.2">
      <c r="A41" s="166" t="s">
        <v>98</v>
      </c>
      <c r="B41" s="232">
        <v>5.0836694394500945</v>
      </c>
      <c r="C41" s="171" t="s">
        <v>59</v>
      </c>
      <c r="D41" s="232">
        <v>7.2038094204168273</v>
      </c>
      <c r="E41" s="171" t="s">
        <v>153</v>
      </c>
      <c r="F41" s="232">
        <v>9.1674679418681055</v>
      </c>
      <c r="G41" s="171" t="s">
        <v>67</v>
      </c>
      <c r="H41" s="232">
        <v>15.389326671911194</v>
      </c>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row>
    <row r="42" spans="1:146" customFormat="1" ht="12.75" customHeight="1" x14ac:dyDescent="0.2">
      <c r="A42" s="165" t="s">
        <v>173</v>
      </c>
      <c r="B42" s="233">
        <v>5.0943786063015501</v>
      </c>
      <c r="C42" s="172" t="s">
        <v>154</v>
      </c>
      <c r="D42" s="233">
        <v>7.2940179091824291</v>
      </c>
      <c r="E42" s="172" t="s">
        <v>96</v>
      </c>
      <c r="F42" s="233">
        <v>9.2907254310273402</v>
      </c>
      <c r="G42" s="172"/>
      <c r="H42" s="233"/>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row>
    <row r="43" spans="1:146" customFormat="1" ht="12.75" customHeight="1" x14ac:dyDescent="0.2">
      <c r="A43" s="65" t="s">
        <v>146</v>
      </c>
      <c r="B43" s="235">
        <v>5.1064320376201122</v>
      </c>
      <c r="C43" s="67" t="s">
        <v>172</v>
      </c>
      <c r="D43" s="235">
        <v>7.2962743539891424</v>
      </c>
      <c r="E43" s="67" t="s">
        <v>125</v>
      </c>
      <c r="F43" s="235">
        <v>9.3556832909416272</v>
      </c>
      <c r="G43" s="67"/>
      <c r="H43" s="235"/>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c r="EF43" s="86"/>
      <c r="EG43" s="86"/>
      <c r="EH43" s="86"/>
      <c r="EI43" s="86"/>
      <c r="EJ43" s="86"/>
      <c r="EK43" s="86"/>
      <c r="EL43" s="86"/>
      <c r="EM43" s="86"/>
      <c r="EN43" s="86"/>
      <c r="EO43" s="86"/>
      <c r="EP43" s="86"/>
    </row>
    <row r="44" spans="1:146" customFormat="1" ht="25.5" customHeight="1" x14ac:dyDescent="0.2">
      <c r="A44" s="388" t="s">
        <v>263</v>
      </c>
      <c r="B44" s="388"/>
      <c r="C44" s="388"/>
      <c r="D44" s="388"/>
      <c r="E44" s="388"/>
      <c r="F44" s="388"/>
      <c r="G44" s="388"/>
      <c r="H44" s="388"/>
      <c r="I44" s="80"/>
      <c r="J44" s="80"/>
      <c r="K44" s="80"/>
      <c r="L44" s="80"/>
      <c r="M44" s="80"/>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c r="DF44" s="86"/>
      <c r="DG44" s="86"/>
      <c r="DH44" s="86"/>
      <c r="DI44" s="86"/>
      <c r="DJ44" s="86"/>
      <c r="DK44" s="86"/>
      <c r="DL44" s="86"/>
      <c r="DM44" s="86"/>
      <c r="DN44" s="86"/>
      <c r="DO44" s="86"/>
      <c r="DP44" s="86"/>
      <c r="DQ44" s="86"/>
      <c r="DR44" s="86"/>
      <c r="DS44" s="86"/>
      <c r="DT44" s="86"/>
      <c r="DU44" s="86"/>
      <c r="DV44" s="86"/>
      <c r="DW44" s="86"/>
      <c r="DX44" s="86"/>
      <c r="DY44" s="86"/>
      <c r="DZ44" s="86"/>
      <c r="EA44" s="86"/>
      <c r="EB44" s="86"/>
      <c r="EC44" s="86"/>
      <c r="ED44" s="86"/>
      <c r="EE44" s="86"/>
      <c r="EF44" s="86"/>
      <c r="EG44" s="86"/>
      <c r="EH44" s="86"/>
      <c r="EI44" s="86"/>
      <c r="EJ44" s="86"/>
      <c r="EK44" s="86"/>
      <c r="EL44" s="86"/>
      <c r="EM44" s="86"/>
      <c r="EN44" s="86"/>
      <c r="EO44" s="86"/>
      <c r="EP44" s="86"/>
    </row>
    <row r="45" spans="1:146" customFormat="1" ht="25.5" customHeight="1" x14ac:dyDescent="0.2">
      <c r="A45" s="395" t="s">
        <v>302</v>
      </c>
      <c r="B45" s="395"/>
      <c r="C45" s="395"/>
      <c r="D45" s="395"/>
      <c r="E45" s="395"/>
      <c r="F45" s="395"/>
      <c r="G45" s="395"/>
      <c r="H45" s="395"/>
      <c r="I45" s="94"/>
      <c r="J45" s="94"/>
      <c r="K45" s="94"/>
      <c r="L45" s="94"/>
      <c r="M45" s="94"/>
      <c r="N45" s="94"/>
      <c r="O45" s="94"/>
      <c r="P45" s="94"/>
      <c r="Q45" s="94"/>
      <c r="R45" s="94"/>
      <c r="S45" s="94"/>
      <c r="T45" s="94"/>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c r="DF45" s="86"/>
      <c r="DG45" s="86"/>
      <c r="DH45" s="86"/>
      <c r="DI45" s="86"/>
      <c r="DJ45" s="86"/>
      <c r="DK45" s="86"/>
      <c r="DL45" s="86"/>
      <c r="DM45" s="86"/>
      <c r="DN45" s="86"/>
      <c r="DO45" s="86"/>
      <c r="DP45" s="86"/>
      <c r="DQ45" s="86"/>
      <c r="DR45" s="86"/>
      <c r="DS45" s="86"/>
      <c r="DT45" s="86"/>
      <c r="DU45" s="86"/>
      <c r="DV45" s="86"/>
      <c r="DW45" s="86"/>
      <c r="DX45" s="86"/>
      <c r="DY45" s="86"/>
      <c r="DZ45" s="86"/>
      <c r="EA45" s="86"/>
      <c r="EB45" s="86"/>
      <c r="EC45" s="86"/>
      <c r="ED45" s="86"/>
      <c r="EE45" s="86"/>
      <c r="EF45" s="86"/>
      <c r="EG45" s="86"/>
      <c r="EH45" s="86"/>
      <c r="EI45" s="86"/>
      <c r="EJ45" s="86"/>
      <c r="EK45" s="86"/>
      <c r="EL45" s="86"/>
      <c r="EM45" s="86"/>
      <c r="EN45" s="86"/>
      <c r="EO45" s="86"/>
      <c r="EP45" s="86"/>
    </row>
    <row r="46" spans="1:146" x14ac:dyDescent="0.2">
      <c r="A46" s="332"/>
      <c r="B46" s="332"/>
      <c r="C46" s="332"/>
      <c r="D46" s="332"/>
      <c r="E46" s="332"/>
      <c r="F46" s="332"/>
      <c r="G46" s="332"/>
      <c r="H46" s="332"/>
      <c r="I46" s="332"/>
      <c r="J46" s="332"/>
      <c r="K46" s="332"/>
      <c r="L46" s="332"/>
      <c r="M46" s="332"/>
      <c r="N46" s="332"/>
      <c r="O46" s="332"/>
      <c r="P46" s="332"/>
      <c r="Q46" s="332"/>
      <c r="R46" s="332"/>
      <c r="S46" s="332"/>
      <c r="T46" s="332"/>
    </row>
    <row r="59" spans="1:15" x14ac:dyDescent="0.2">
      <c r="G59" s="333"/>
      <c r="H59" s="333"/>
      <c r="I59" s="333"/>
      <c r="K59" s="333"/>
      <c r="L59" s="333"/>
      <c r="M59" s="333"/>
    </row>
    <row r="60" spans="1:15" x14ac:dyDescent="0.2">
      <c r="A60" s="116"/>
      <c r="C60" s="333"/>
      <c r="D60" s="333"/>
    </row>
    <row r="61" spans="1:15" x14ac:dyDescent="0.2">
      <c r="A61" s="99"/>
      <c r="D61" s="98"/>
      <c r="E61" s="99"/>
    </row>
    <row r="62" spans="1:15" x14ac:dyDescent="0.2">
      <c r="A62" s="99"/>
      <c r="D62" s="98"/>
      <c r="E62" s="99"/>
      <c r="K62" s="95"/>
      <c r="O62" s="95"/>
    </row>
    <row r="63" spans="1:15" x14ac:dyDescent="0.2">
      <c r="A63" s="99"/>
      <c r="D63" s="98"/>
      <c r="E63" s="99"/>
      <c r="J63" s="96"/>
      <c r="L63" s="96"/>
      <c r="M63" s="96"/>
      <c r="N63" s="96"/>
    </row>
    <row r="64" spans="1:15" x14ac:dyDescent="0.2">
      <c r="A64" s="99"/>
      <c r="D64" s="98"/>
      <c r="E64" s="99"/>
    </row>
    <row r="65" spans="1:10" x14ac:dyDescent="0.2">
      <c r="A65" s="99"/>
      <c r="D65" s="98"/>
      <c r="E65" s="99"/>
    </row>
    <row r="66" spans="1:10" x14ac:dyDescent="0.2">
      <c r="A66" s="99"/>
      <c r="D66" s="98"/>
      <c r="E66" s="99"/>
      <c r="I66" s="96"/>
    </row>
    <row r="67" spans="1:10" ht="15" x14ac:dyDescent="0.25">
      <c r="A67" s="99"/>
      <c r="D67" s="98"/>
      <c r="E67" s="99"/>
      <c r="I67" s="96"/>
      <c r="J67" s="97"/>
    </row>
    <row r="68" spans="1:10" x14ac:dyDescent="0.2">
      <c r="A68" s="99"/>
      <c r="D68" s="98"/>
      <c r="E68" s="99"/>
      <c r="I68" s="96"/>
    </row>
    <row r="69" spans="1:10" x14ac:dyDescent="0.2">
      <c r="A69" s="99"/>
      <c r="D69" s="98"/>
      <c r="E69" s="99"/>
    </row>
    <row r="70" spans="1:10" x14ac:dyDescent="0.2">
      <c r="A70" s="99"/>
      <c r="D70" s="98"/>
      <c r="E70" s="99"/>
    </row>
    <row r="71" spans="1:10" x14ac:dyDescent="0.2">
      <c r="A71" s="99"/>
      <c r="D71" s="98"/>
      <c r="E71" s="99"/>
    </row>
    <row r="72" spans="1:10" x14ac:dyDescent="0.2">
      <c r="A72" s="99"/>
      <c r="D72" s="98"/>
      <c r="E72" s="99"/>
    </row>
    <row r="73" spans="1:10" x14ac:dyDescent="0.2">
      <c r="A73" s="99"/>
      <c r="D73" s="98"/>
      <c r="E73" s="99"/>
    </row>
    <row r="74" spans="1:10" x14ac:dyDescent="0.2">
      <c r="A74" s="99"/>
      <c r="D74" s="98"/>
      <c r="E74" s="99"/>
    </row>
    <row r="75" spans="1:10" x14ac:dyDescent="0.2">
      <c r="A75" s="99"/>
      <c r="D75" s="98"/>
      <c r="E75" s="99"/>
    </row>
    <row r="76" spans="1:10" x14ac:dyDescent="0.2">
      <c r="A76" s="99"/>
      <c r="D76" s="98"/>
      <c r="E76" s="99"/>
    </row>
    <row r="77" spans="1:10" x14ac:dyDescent="0.2">
      <c r="A77" s="99"/>
      <c r="D77" s="98"/>
      <c r="E77" s="99"/>
    </row>
    <row r="78" spans="1:10" x14ac:dyDescent="0.2">
      <c r="A78" s="99"/>
      <c r="D78" s="98"/>
      <c r="E78" s="99"/>
    </row>
    <row r="79" spans="1:10" x14ac:dyDescent="0.2">
      <c r="A79" s="99"/>
      <c r="D79" s="98"/>
      <c r="E79" s="99"/>
    </row>
    <row r="80" spans="1:10" x14ac:dyDescent="0.2">
      <c r="A80" s="99"/>
      <c r="D80" s="98"/>
      <c r="E80" s="99"/>
    </row>
    <row r="81" spans="1:5" x14ac:dyDescent="0.2">
      <c r="A81" s="99"/>
      <c r="D81" s="98"/>
      <c r="E81" s="99"/>
    </row>
    <row r="82" spans="1:5" x14ac:dyDescent="0.2">
      <c r="A82" s="99"/>
      <c r="D82" s="98"/>
      <c r="E82" s="99"/>
    </row>
    <row r="83" spans="1:5" x14ac:dyDescent="0.2">
      <c r="A83" s="99"/>
      <c r="D83" s="98"/>
      <c r="E83" s="99"/>
    </row>
    <row r="84" spans="1:5" x14ac:dyDescent="0.2">
      <c r="A84" s="99"/>
      <c r="D84" s="98"/>
      <c r="E84" s="99"/>
    </row>
    <row r="85" spans="1:5" x14ac:dyDescent="0.2">
      <c r="A85" s="99"/>
      <c r="D85" s="98"/>
      <c r="E85" s="99"/>
    </row>
    <row r="86" spans="1:5" x14ac:dyDescent="0.2">
      <c r="A86" s="99"/>
      <c r="D86" s="98"/>
      <c r="E86" s="99"/>
    </row>
    <row r="87" spans="1:5" x14ac:dyDescent="0.2">
      <c r="A87" s="99"/>
      <c r="D87" s="98"/>
      <c r="E87" s="99"/>
    </row>
    <row r="88" spans="1:5" x14ac:dyDescent="0.2">
      <c r="A88" s="99"/>
      <c r="D88" s="98"/>
      <c r="E88" s="99"/>
    </row>
    <row r="89" spans="1:5" x14ac:dyDescent="0.2">
      <c r="A89" s="99"/>
      <c r="D89" s="98"/>
      <c r="E89" s="99"/>
    </row>
    <row r="90" spans="1:5" x14ac:dyDescent="0.2">
      <c r="A90" s="99"/>
      <c r="D90" s="98"/>
      <c r="E90" s="99"/>
    </row>
    <row r="91" spans="1:5" x14ac:dyDescent="0.2">
      <c r="A91" s="99"/>
      <c r="D91" s="98"/>
      <c r="E91" s="99"/>
    </row>
    <row r="92" spans="1:5" x14ac:dyDescent="0.2">
      <c r="A92" s="99"/>
      <c r="D92" s="98"/>
      <c r="E92" s="99"/>
    </row>
    <row r="93" spans="1:5" x14ac:dyDescent="0.2">
      <c r="A93" s="99"/>
      <c r="D93" s="98"/>
      <c r="E93" s="99"/>
    </row>
    <row r="94" spans="1:5" x14ac:dyDescent="0.2">
      <c r="A94" s="99"/>
      <c r="D94" s="98"/>
      <c r="E94" s="99"/>
    </row>
    <row r="95" spans="1:5" x14ac:dyDescent="0.2">
      <c r="A95" s="99"/>
      <c r="D95" s="98"/>
      <c r="E95" s="99"/>
    </row>
    <row r="96" spans="1:5" x14ac:dyDescent="0.2">
      <c r="A96" s="99"/>
      <c r="D96" s="98"/>
      <c r="E96" s="99"/>
    </row>
    <row r="97" spans="1:5" x14ac:dyDescent="0.2">
      <c r="A97" s="99"/>
      <c r="D97" s="98"/>
      <c r="E97" s="99"/>
    </row>
    <row r="98" spans="1:5" x14ac:dyDescent="0.2">
      <c r="A98" s="99"/>
      <c r="D98" s="98"/>
      <c r="E98" s="99"/>
    </row>
    <row r="99" spans="1:5" x14ac:dyDescent="0.2">
      <c r="A99" s="99"/>
      <c r="D99" s="98"/>
      <c r="E99" s="99"/>
    </row>
    <row r="100" spans="1:5" x14ac:dyDescent="0.2">
      <c r="A100" s="99"/>
      <c r="D100" s="98"/>
      <c r="E100" s="99"/>
    </row>
    <row r="101" spans="1:5" x14ac:dyDescent="0.2">
      <c r="A101" s="99"/>
      <c r="D101" s="98"/>
      <c r="E101" s="99"/>
    </row>
    <row r="102" spans="1:5" x14ac:dyDescent="0.2">
      <c r="A102" s="99"/>
      <c r="D102" s="98"/>
      <c r="E102" s="99"/>
    </row>
    <row r="103" spans="1:5" x14ac:dyDescent="0.2">
      <c r="A103" s="99"/>
      <c r="D103" s="98"/>
      <c r="E103" s="99"/>
    </row>
    <row r="104" spans="1:5" x14ac:dyDescent="0.2">
      <c r="A104" s="99"/>
      <c r="D104" s="98"/>
      <c r="E104" s="99"/>
    </row>
    <row r="105" spans="1:5" x14ac:dyDescent="0.2">
      <c r="A105" s="99"/>
      <c r="D105" s="98"/>
      <c r="E105" s="99"/>
    </row>
    <row r="106" spans="1:5" x14ac:dyDescent="0.2">
      <c r="A106" s="99"/>
      <c r="D106" s="98"/>
      <c r="E106" s="99"/>
    </row>
    <row r="107" spans="1:5" x14ac:dyDescent="0.2">
      <c r="A107" s="99"/>
      <c r="D107" s="98"/>
      <c r="E107" s="99"/>
    </row>
    <row r="108" spans="1:5" x14ac:dyDescent="0.2">
      <c r="A108" s="99"/>
      <c r="D108" s="98"/>
      <c r="E108" s="99"/>
    </row>
    <row r="109" spans="1:5" x14ac:dyDescent="0.2">
      <c r="A109" s="99"/>
      <c r="D109" s="98"/>
      <c r="E109" s="99"/>
    </row>
    <row r="110" spans="1:5" x14ac:dyDescent="0.2">
      <c r="A110" s="99"/>
      <c r="D110" s="98"/>
      <c r="E110" s="99"/>
    </row>
    <row r="111" spans="1:5" x14ac:dyDescent="0.2">
      <c r="A111" s="99"/>
      <c r="D111" s="98"/>
      <c r="E111" s="99"/>
    </row>
    <row r="112" spans="1:5" x14ac:dyDescent="0.2">
      <c r="A112" s="99"/>
      <c r="D112" s="98"/>
      <c r="E112" s="99"/>
    </row>
    <row r="113" spans="1:5" x14ac:dyDescent="0.2">
      <c r="A113" s="99"/>
      <c r="D113" s="98"/>
      <c r="E113" s="99"/>
    </row>
    <row r="114" spans="1:5" x14ac:dyDescent="0.2">
      <c r="A114" s="99"/>
      <c r="D114" s="98"/>
      <c r="E114" s="99"/>
    </row>
    <row r="115" spans="1:5" x14ac:dyDescent="0.2">
      <c r="A115" s="99"/>
      <c r="D115" s="98"/>
      <c r="E115" s="99"/>
    </row>
    <row r="116" spans="1:5" x14ac:dyDescent="0.2">
      <c r="A116" s="99"/>
      <c r="D116" s="98"/>
      <c r="E116" s="99"/>
    </row>
    <row r="117" spans="1:5" x14ac:dyDescent="0.2">
      <c r="A117" s="99"/>
      <c r="D117" s="98"/>
      <c r="E117" s="99"/>
    </row>
    <row r="118" spans="1:5" x14ac:dyDescent="0.2">
      <c r="A118" s="99"/>
      <c r="D118" s="98"/>
      <c r="E118" s="99"/>
    </row>
    <row r="119" spans="1:5" x14ac:dyDescent="0.2">
      <c r="A119" s="99"/>
      <c r="D119" s="98"/>
      <c r="E119" s="99"/>
    </row>
    <row r="120" spans="1:5" x14ac:dyDescent="0.2">
      <c r="A120" s="99"/>
      <c r="D120" s="98"/>
      <c r="E120" s="99"/>
    </row>
    <row r="121" spans="1:5" x14ac:dyDescent="0.2">
      <c r="A121" s="99"/>
      <c r="D121" s="98"/>
      <c r="E121" s="99"/>
    </row>
    <row r="122" spans="1:5" x14ac:dyDescent="0.2">
      <c r="A122" s="99"/>
      <c r="D122" s="98"/>
      <c r="E122" s="99"/>
    </row>
    <row r="123" spans="1:5" x14ac:dyDescent="0.2">
      <c r="A123" s="99"/>
      <c r="D123" s="98"/>
      <c r="E123" s="99"/>
    </row>
    <row r="124" spans="1:5" x14ac:dyDescent="0.2">
      <c r="A124" s="99"/>
      <c r="D124" s="98"/>
      <c r="E124" s="99"/>
    </row>
    <row r="125" spans="1:5" x14ac:dyDescent="0.2">
      <c r="A125" s="99"/>
      <c r="D125" s="98"/>
      <c r="E125" s="99"/>
    </row>
    <row r="126" spans="1:5" x14ac:dyDescent="0.2">
      <c r="A126" s="99"/>
      <c r="D126" s="98"/>
      <c r="E126" s="99"/>
    </row>
    <row r="127" spans="1:5" x14ac:dyDescent="0.2">
      <c r="A127" s="99"/>
      <c r="D127" s="98"/>
      <c r="E127" s="99"/>
    </row>
    <row r="128" spans="1:5" x14ac:dyDescent="0.2">
      <c r="A128" s="99"/>
      <c r="D128" s="98"/>
      <c r="E128" s="99"/>
    </row>
    <row r="129" spans="1:5" x14ac:dyDescent="0.2">
      <c r="A129" s="99"/>
      <c r="D129" s="98"/>
      <c r="E129" s="99"/>
    </row>
    <row r="130" spans="1:5" x14ac:dyDescent="0.2">
      <c r="A130" s="99"/>
      <c r="D130" s="98"/>
      <c r="E130" s="99"/>
    </row>
    <row r="131" spans="1:5" x14ac:dyDescent="0.2">
      <c r="A131" s="99"/>
      <c r="D131" s="98"/>
      <c r="E131" s="99"/>
    </row>
    <row r="132" spans="1:5" x14ac:dyDescent="0.2">
      <c r="A132" s="99"/>
      <c r="D132" s="98"/>
      <c r="E132" s="99"/>
    </row>
    <row r="133" spans="1:5" x14ac:dyDescent="0.2">
      <c r="A133" s="99"/>
      <c r="D133" s="98"/>
      <c r="E133" s="99"/>
    </row>
    <row r="134" spans="1:5" x14ac:dyDescent="0.2">
      <c r="A134" s="99"/>
      <c r="D134" s="98"/>
      <c r="E134" s="99"/>
    </row>
    <row r="135" spans="1:5" x14ac:dyDescent="0.2">
      <c r="A135" s="99"/>
      <c r="D135" s="98"/>
      <c r="E135" s="99"/>
    </row>
    <row r="136" spans="1:5" x14ac:dyDescent="0.2">
      <c r="A136" s="99"/>
      <c r="D136" s="98"/>
      <c r="E136" s="99"/>
    </row>
    <row r="137" spans="1:5" x14ac:dyDescent="0.2">
      <c r="A137" s="99"/>
      <c r="D137" s="98"/>
      <c r="E137" s="99"/>
    </row>
    <row r="138" spans="1:5" x14ac:dyDescent="0.2">
      <c r="A138" s="99"/>
      <c r="D138" s="98"/>
      <c r="E138" s="99"/>
    </row>
    <row r="139" spans="1:5" x14ac:dyDescent="0.2">
      <c r="A139" s="99"/>
      <c r="D139" s="98"/>
      <c r="E139" s="99"/>
    </row>
    <row r="140" spans="1:5" x14ac:dyDescent="0.2">
      <c r="A140" s="99"/>
      <c r="D140" s="98"/>
      <c r="E140" s="99"/>
    </row>
    <row r="141" spans="1:5" x14ac:dyDescent="0.2">
      <c r="A141" s="99"/>
      <c r="D141" s="98"/>
      <c r="E141" s="99"/>
    </row>
    <row r="142" spans="1:5" x14ac:dyDescent="0.2">
      <c r="A142" s="99"/>
      <c r="D142" s="98"/>
      <c r="E142" s="99"/>
    </row>
    <row r="143" spans="1:5" x14ac:dyDescent="0.2">
      <c r="A143" s="99"/>
      <c r="D143" s="98"/>
      <c r="E143" s="99"/>
    </row>
    <row r="144" spans="1:5" x14ac:dyDescent="0.2">
      <c r="A144" s="99"/>
      <c r="D144" s="98"/>
      <c r="E144" s="99"/>
    </row>
    <row r="145" spans="1:5" x14ac:dyDescent="0.2">
      <c r="A145" s="99"/>
      <c r="D145" s="98"/>
      <c r="E145" s="99"/>
    </row>
    <row r="146" spans="1:5" x14ac:dyDescent="0.2">
      <c r="A146" s="99"/>
      <c r="D146" s="98"/>
      <c r="E146" s="99"/>
    </row>
    <row r="147" spans="1:5" x14ac:dyDescent="0.2">
      <c r="A147" s="99"/>
      <c r="D147" s="98"/>
      <c r="E147" s="99"/>
    </row>
    <row r="148" spans="1:5" x14ac:dyDescent="0.2">
      <c r="A148" s="99"/>
      <c r="D148" s="98"/>
      <c r="E148" s="99"/>
    </row>
    <row r="149" spans="1:5" x14ac:dyDescent="0.2">
      <c r="A149" s="99"/>
      <c r="D149" s="98"/>
      <c r="E149" s="99"/>
    </row>
    <row r="150" spans="1:5" x14ac:dyDescent="0.2">
      <c r="A150" s="99"/>
      <c r="D150" s="98"/>
      <c r="E150" s="99"/>
    </row>
    <row r="151" spans="1:5" x14ac:dyDescent="0.2">
      <c r="A151" s="99"/>
      <c r="D151" s="98"/>
      <c r="E151" s="99"/>
    </row>
    <row r="152" spans="1:5" x14ac:dyDescent="0.2">
      <c r="A152" s="99"/>
      <c r="D152" s="98"/>
      <c r="E152" s="99"/>
    </row>
    <row r="153" spans="1:5" x14ac:dyDescent="0.2">
      <c r="A153" s="99"/>
      <c r="D153" s="98"/>
      <c r="E153" s="99"/>
    </row>
    <row r="154" spans="1:5" x14ac:dyDescent="0.2">
      <c r="A154" s="99"/>
      <c r="D154" s="98"/>
      <c r="E154" s="99"/>
    </row>
    <row r="155" spans="1:5" x14ac:dyDescent="0.2">
      <c r="A155" s="99"/>
      <c r="D155" s="98"/>
      <c r="E155" s="99"/>
    </row>
    <row r="156" spans="1:5" x14ac:dyDescent="0.2">
      <c r="A156" s="99"/>
      <c r="D156" s="98"/>
      <c r="E156" s="99"/>
    </row>
    <row r="157" spans="1:5" x14ac:dyDescent="0.2">
      <c r="A157" s="99"/>
      <c r="D157" s="98"/>
      <c r="E157" s="99"/>
    </row>
    <row r="158" spans="1:5" x14ac:dyDescent="0.2">
      <c r="A158" s="99"/>
      <c r="D158" s="98"/>
      <c r="E158" s="99"/>
    </row>
    <row r="159" spans="1:5" x14ac:dyDescent="0.2">
      <c r="A159" s="99"/>
      <c r="D159" s="98"/>
      <c r="E159" s="99"/>
    </row>
    <row r="160" spans="1:5" x14ac:dyDescent="0.2">
      <c r="A160" s="99"/>
      <c r="D160" s="98"/>
      <c r="E160" s="99"/>
    </row>
    <row r="161" spans="1:5" x14ac:dyDescent="0.2">
      <c r="A161" s="99"/>
      <c r="D161" s="98"/>
      <c r="E161" s="99"/>
    </row>
    <row r="162" spans="1:5" x14ac:dyDescent="0.2">
      <c r="A162" s="99"/>
      <c r="D162" s="98"/>
      <c r="E162" s="99"/>
    </row>
    <row r="163" spans="1:5" x14ac:dyDescent="0.2">
      <c r="A163" s="99"/>
      <c r="D163" s="98"/>
      <c r="E163" s="99"/>
    </row>
    <row r="164" spans="1:5" x14ac:dyDescent="0.2">
      <c r="A164" s="99"/>
      <c r="D164" s="98"/>
      <c r="E164" s="99"/>
    </row>
    <row r="165" spans="1:5" x14ac:dyDescent="0.2">
      <c r="A165" s="99"/>
      <c r="D165" s="98"/>
      <c r="E165" s="99"/>
    </row>
    <row r="166" spans="1:5" x14ac:dyDescent="0.2">
      <c r="A166" s="99"/>
      <c r="D166" s="98"/>
      <c r="E166" s="99"/>
    </row>
    <row r="167" spans="1:5" x14ac:dyDescent="0.2">
      <c r="A167" s="99"/>
      <c r="D167" s="98"/>
      <c r="E167" s="99"/>
    </row>
    <row r="168" spans="1:5" x14ac:dyDescent="0.2">
      <c r="A168" s="99"/>
      <c r="D168" s="98"/>
      <c r="E168" s="99"/>
    </row>
    <row r="169" spans="1:5" x14ac:dyDescent="0.2">
      <c r="A169" s="99"/>
      <c r="D169" s="98"/>
      <c r="E169" s="99"/>
    </row>
    <row r="170" spans="1:5" x14ac:dyDescent="0.2">
      <c r="A170" s="99"/>
      <c r="D170" s="98"/>
      <c r="E170" s="99"/>
    </row>
    <row r="171" spans="1:5" x14ac:dyDescent="0.2">
      <c r="A171" s="99"/>
      <c r="D171" s="98"/>
      <c r="E171" s="99"/>
    </row>
    <row r="172" spans="1:5" x14ac:dyDescent="0.2">
      <c r="A172" s="99"/>
      <c r="D172" s="98"/>
      <c r="E172" s="99"/>
    </row>
    <row r="173" spans="1:5" x14ac:dyDescent="0.2">
      <c r="A173" s="99"/>
      <c r="D173" s="98"/>
      <c r="E173" s="99"/>
    </row>
  </sheetData>
  <mergeCells count="12">
    <mergeCell ref="A1:H1"/>
    <mergeCell ref="A2:H2"/>
    <mergeCell ref="G59:I59"/>
    <mergeCell ref="K59:M59"/>
    <mergeCell ref="C60:D60"/>
    <mergeCell ref="A46:T46"/>
    <mergeCell ref="A3:A4"/>
    <mergeCell ref="C3:C4"/>
    <mergeCell ref="E3:E4"/>
    <mergeCell ref="G3:G4"/>
    <mergeCell ref="A44:H44"/>
    <mergeCell ref="A45:H45"/>
  </mergeCells>
  <hyperlinks>
    <hyperlink ref="A1" location="Inhalt!A1" display="zurück zum Inhaltsverzeichnis"/>
  </hyperlinks>
  <pageMargins left="0.7" right="0.7" top="0.78749999999999998" bottom="0.78749999999999998"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election sqref="A1:L1"/>
    </sheetView>
  </sheetViews>
  <sheetFormatPr baseColWidth="10" defaultColWidth="14.28515625" defaultRowHeight="9" x14ac:dyDescent="0.15"/>
  <cols>
    <col min="1" max="1" width="25" style="38" customWidth="1"/>
    <col min="2" max="3" width="9.7109375" style="38" customWidth="1"/>
    <col min="4" max="12" width="9.7109375" style="16" customWidth="1"/>
    <col min="13" max="13" width="5.7109375" style="16" customWidth="1"/>
    <col min="14" max="14" width="22.28515625" style="16" bestFit="1" customWidth="1"/>
    <col min="15" max="16" width="9.7109375" style="16" customWidth="1"/>
    <col min="17" max="16384" width="14.28515625" style="16"/>
  </cols>
  <sheetData>
    <row r="1" spans="1:14" s="237" customFormat="1" ht="24" customHeight="1" x14ac:dyDescent="0.2">
      <c r="A1" s="324" t="s">
        <v>271</v>
      </c>
      <c r="B1" s="324"/>
      <c r="C1" s="324"/>
      <c r="D1" s="324"/>
      <c r="E1" s="324"/>
      <c r="F1" s="324"/>
      <c r="G1" s="324"/>
      <c r="H1" s="324"/>
      <c r="I1" s="324"/>
      <c r="J1" s="324"/>
      <c r="K1" s="324"/>
      <c r="L1" s="324"/>
    </row>
    <row r="2" spans="1:14" s="27" customFormat="1" ht="30" customHeight="1" x14ac:dyDescent="0.2">
      <c r="A2" s="396" t="s">
        <v>304</v>
      </c>
      <c r="B2" s="396"/>
      <c r="C2" s="396"/>
      <c r="D2" s="396"/>
      <c r="E2" s="396"/>
      <c r="F2" s="396"/>
      <c r="G2" s="396"/>
      <c r="H2" s="396"/>
      <c r="I2" s="396"/>
      <c r="J2" s="396"/>
      <c r="K2" s="396"/>
      <c r="L2" s="396"/>
      <c r="N2" s="37"/>
    </row>
    <row r="3" spans="1:14" ht="12.75" customHeight="1" x14ac:dyDescent="0.15">
      <c r="A3" s="397" t="s">
        <v>175</v>
      </c>
      <c r="B3" s="43">
        <v>2008</v>
      </c>
      <c r="C3" s="53">
        <v>2009</v>
      </c>
      <c r="D3" s="53">
        <v>2010</v>
      </c>
      <c r="E3" s="53">
        <v>2011</v>
      </c>
      <c r="F3" s="53">
        <v>2012</v>
      </c>
      <c r="G3" s="53">
        <v>2013</v>
      </c>
      <c r="H3" s="53">
        <v>2014</v>
      </c>
      <c r="I3" s="53">
        <v>2015</v>
      </c>
      <c r="J3" s="53">
        <v>2016</v>
      </c>
      <c r="K3" s="53">
        <v>2017</v>
      </c>
      <c r="L3" s="54">
        <v>2018</v>
      </c>
      <c r="M3" s="17"/>
    </row>
    <row r="4" spans="1:14" ht="12.75" customHeight="1" x14ac:dyDescent="0.15">
      <c r="A4" s="397"/>
      <c r="B4" s="398" t="s">
        <v>196</v>
      </c>
      <c r="C4" s="399"/>
      <c r="D4" s="399"/>
      <c r="E4" s="399"/>
      <c r="F4" s="399"/>
      <c r="G4" s="399"/>
      <c r="H4" s="399"/>
      <c r="I4" s="399"/>
      <c r="J4" s="399"/>
      <c r="K4" s="399"/>
      <c r="L4" s="400"/>
      <c r="M4" s="17"/>
    </row>
    <row r="5" spans="1:14" ht="12.75" customHeight="1" x14ac:dyDescent="0.15">
      <c r="A5" s="46" t="s">
        <v>176</v>
      </c>
      <c r="B5" s="47">
        <v>31719</v>
      </c>
      <c r="C5" s="48">
        <v>30569</v>
      </c>
      <c r="D5" s="49">
        <v>32137</v>
      </c>
      <c r="E5" s="48">
        <v>33673</v>
      </c>
      <c r="F5" s="48">
        <v>34296</v>
      </c>
      <c r="G5" s="48">
        <v>35045</v>
      </c>
      <c r="H5" s="48">
        <v>36287</v>
      </c>
      <c r="I5" s="48">
        <v>37324</v>
      </c>
      <c r="J5" s="48">
        <v>38370</v>
      </c>
      <c r="K5" s="48">
        <v>39650</v>
      </c>
      <c r="L5" s="50">
        <v>40851</v>
      </c>
      <c r="M5" s="17"/>
    </row>
    <row r="6" spans="1:14" ht="12.75" customHeight="1" x14ac:dyDescent="0.15">
      <c r="A6" s="213" t="s">
        <v>5</v>
      </c>
      <c r="B6" s="41">
        <v>36310</v>
      </c>
      <c r="C6" s="41">
        <v>33886</v>
      </c>
      <c r="D6" s="42">
        <v>36727</v>
      </c>
      <c r="E6" s="41">
        <v>38679</v>
      </c>
      <c r="F6" s="41">
        <v>39247</v>
      </c>
      <c r="G6" s="41">
        <v>40024</v>
      </c>
      <c r="H6" s="41">
        <v>41280</v>
      </c>
      <c r="I6" s="41">
        <v>42943</v>
      </c>
      <c r="J6" s="41">
        <v>43590</v>
      </c>
      <c r="K6" s="41">
        <v>45064</v>
      </c>
      <c r="L6" s="40">
        <v>46279</v>
      </c>
      <c r="M6" s="17"/>
    </row>
    <row r="7" spans="1:14" ht="12.75" customHeight="1" x14ac:dyDescent="0.15">
      <c r="A7" s="214" t="s">
        <v>6</v>
      </c>
      <c r="B7" s="47">
        <v>35286</v>
      </c>
      <c r="C7" s="47">
        <v>34494</v>
      </c>
      <c r="D7" s="52">
        <v>36386</v>
      </c>
      <c r="E7" s="47">
        <v>38706</v>
      </c>
      <c r="F7" s="47">
        <v>39580</v>
      </c>
      <c r="G7" s="47">
        <v>40526</v>
      </c>
      <c r="H7" s="47">
        <v>41937</v>
      </c>
      <c r="I7" s="47">
        <v>43365</v>
      </c>
      <c r="J7" s="47">
        <v>44875</v>
      </c>
      <c r="K7" s="47">
        <v>46698</v>
      </c>
      <c r="L7" s="50">
        <v>47946</v>
      </c>
      <c r="M7" s="17"/>
    </row>
    <row r="8" spans="1:14" ht="12.75" customHeight="1" x14ac:dyDescent="0.15">
      <c r="A8" s="213" t="s">
        <v>7</v>
      </c>
      <c r="B8" s="41">
        <v>30407</v>
      </c>
      <c r="C8" s="41">
        <v>30362</v>
      </c>
      <c r="D8" s="42">
        <v>31547</v>
      </c>
      <c r="E8" s="41">
        <v>32749</v>
      </c>
      <c r="F8" s="41">
        <v>32803</v>
      </c>
      <c r="G8" s="41">
        <v>33133</v>
      </c>
      <c r="H8" s="41">
        <v>34223</v>
      </c>
      <c r="I8" s="41">
        <v>35837</v>
      </c>
      <c r="J8" s="41">
        <v>37662</v>
      </c>
      <c r="K8" s="41">
        <v>38864</v>
      </c>
      <c r="L8" s="40">
        <v>40568</v>
      </c>
      <c r="M8" s="17"/>
    </row>
    <row r="9" spans="1:14" ht="12.75" customHeight="1" x14ac:dyDescent="0.15">
      <c r="A9" s="214" t="s">
        <v>8</v>
      </c>
      <c r="B9" s="47">
        <v>22025</v>
      </c>
      <c r="C9" s="47">
        <v>21643</v>
      </c>
      <c r="D9" s="52">
        <v>22720</v>
      </c>
      <c r="E9" s="47">
        <v>23498</v>
      </c>
      <c r="F9" s="47">
        <v>24065</v>
      </c>
      <c r="G9" s="47">
        <v>24815</v>
      </c>
      <c r="H9" s="47">
        <v>26148</v>
      </c>
      <c r="I9" s="47">
        <v>26756</v>
      </c>
      <c r="J9" s="47">
        <v>27526</v>
      </c>
      <c r="K9" s="47">
        <v>28473</v>
      </c>
      <c r="L9" s="50">
        <v>29411</v>
      </c>
      <c r="M9" s="17"/>
    </row>
    <row r="10" spans="1:14" ht="12.75" customHeight="1" x14ac:dyDescent="0.15">
      <c r="A10" s="213" t="s">
        <v>9</v>
      </c>
      <c r="B10" s="41">
        <v>42254</v>
      </c>
      <c r="C10" s="41">
        <v>38517</v>
      </c>
      <c r="D10" s="42">
        <v>40966</v>
      </c>
      <c r="E10" s="41">
        <v>42442</v>
      </c>
      <c r="F10" s="41">
        <v>44181</v>
      </c>
      <c r="G10" s="41">
        <v>44456</v>
      </c>
      <c r="H10" s="41">
        <v>45583</v>
      </c>
      <c r="I10" s="41">
        <v>46647</v>
      </c>
      <c r="J10" s="41">
        <v>47051</v>
      </c>
      <c r="K10" s="41">
        <v>48586</v>
      </c>
      <c r="L10" s="40">
        <v>50389</v>
      </c>
      <c r="M10" s="17"/>
    </row>
    <row r="11" spans="1:14" ht="12.75" customHeight="1" x14ac:dyDescent="0.15">
      <c r="A11" s="214" t="s">
        <v>10</v>
      </c>
      <c r="B11" s="47">
        <v>55929</v>
      </c>
      <c r="C11" s="47">
        <v>53990</v>
      </c>
      <c r="D11" s="52">
        <v>55578</v>
      </c>
      <c r="E11" s="47">
        <v>56002</v>
      </c>
      <c r="F11" s="47">
        <v>56781</v>
      </c>
      <c r="G11" s="47">
        <v>58744</v>
      </c>
      <c r="H11" s="47">
        <v>59760</v>
      </c>
      <c r="I11" s="47">
        <v>62160</v>
      </c>
      <c r="J11" s="47">
        <v>62078</v>
      </c>
      <c r="K11" s="47">
        <v>63927</v>
      </c>
      <c r="L11" s="50">
        <v>65603</v>
      </c>
      <c r="M11" s="17"/>
    </row>
    <row r="12" spans="1:14" ht="12.75" customHeight="1" x14ac:dyDescent="0.15">
      <c r="A12" s="213" t="s">
        <v>11</v>
      </c>
      <c r="B12" s="41">
        <v>38538</v>
      </c>
      <c r="C12" s="41">
        <v>36748</v>
      </c>
      <c r="D12" s="42">
        <v>38057</v>
      </c>
      <c r="E12" s="41">
        <v>39384</v>
      </c>
      <c r="F12" s="41">
        <v>39636</v>
      </c>
      <c r="G12" s="41">
        <v>40430</v>
      </c>
      <c r="H12" s="41">
        <v>41785</v>
      </c>
      <c r="I12" s="41">
        <v>42654</v>
      </c>
      <c r="J12" s="41">
        <v>44085</v>
      </c>
      <c r="K12" s="41">
        <v>45107</v>
      </c>
      <c r="L12" s="40">
        <v>46719</v>
      </c>
      <c r="M12" s="17"/>
    </row>
    <row r="13" spans="1:14" ht="12.75" customHeight="1" x14ac:dyDescent="0.15">
      <c r="A13" s="214" t="s">
        <v>12</v>
      </c>
      <c r="B13" s="47">
        <v>20905</v>
      </c>
      <c r="C13" s="47">
        <v>20891</v>
      </c>
      <c r="D13" s="52">
        <v>21587</v>
      </c>
      <c r="E13" s="47">
        <v>22512</v>
      </c>
      <c r="F13" s="47">
        <v>22892</v>
      </c>
      <c r="G13" s="47">
        <v>23807</v>
      </c>
      <c r="H13" s="47">
        <v>24786</v>
      </c>
      <c r="I13" s="47">
        <v>25232</v>
      </c>
      <c r="J13" s="47">
        <v>25722</v>
      </c>
      <c r="K13" s="47">
        <v>27160</v>
      </c>
      <c r="L13" s="50">
        <v>27905</v>
      </c>
      <c r="M13" s="17"/>
    </row>
    <row r="14" spans="1:14" ht="12.75" customHeight="1" x14ac:dyDescent="0.15">
      <c r="A14" s="213" t="s">
        <v>13</v>
      </c>
      <c r="B14" s="41">
        <v>27982</v>
      </c>
      <c r="C14" s="41">
        <v>26876</v>
      </c>
      <c r="D14" s="42">
        <v>28619</v>
      </c>
      <c r="E14" s="41">
        <v>30333</v>
      </c>
      <c r="F14" s="41">
        <v>31056</v>
      </c>
      <c r="G14" s="41">
        <v>31545</v>
      </c>
      <c r="H14" s="41">
        <v>32805</v>
      </c>
      <c r="I14" s="41">
        <v>32913</v>
      </c>
      <c r="J14" s="41">
        <v>35151</v>
      </c>
      <c r="K14" s="41">
        <v>36178</v>
      </c>
      <c r="L14" s="40">
        <v>37118</v>
      </c>
      <c r="M14" s="17"/>
    </row>
    <row r="15" spans="1:14" ht="12.75" customHeight="1" x14ac:dyDescent="0.15">
      <c r="A15" s="214" t="s">
        <v>14</v>
      </c>
      <c r="B15" s="47">
        <v>32335</v>
      </c>
      <c r="C15" s="47">
        <v>31227</v>
      </c>
      <c r="D15" s="52">
        <v>32230</v>
      </c>
      <c r="E15" s="47">
        <v>33558</v>
      </c>
      <c r="F15" s="47">
        <v>33980</v>
      </c>
      <c r="G15" s="47">
        <v>34665</v>
      </c>
      <c r="H15" s="47">
        <v>35809</v>
      </c>
      <c r="I15" s="47">
        <v>36559</v>
      </c>
      <c r="J15" s="47">
        <v>37151</v>
      </c>
      <c r="K15" s="47">
        <v>38276</v>
      </c>
      <c r="L15" s="50">
        <v>39358</v>
      </c>
      <c r="M15" s="17"/>
    </row>
    <row r="16" spans="1:14" ht="12.75" customHeight="1" x14ac:dyDescent="0.15">
      <c r="A16" s="213" t="s">
        <v>15</v>
      </c>
      <c r="B16" s="41">
        <v>27638</v>
      </c>
      <c r="C16" s="41">
        <v>27011</v>
      </c>
      <c r="D16" s="42">
        <v>28593</v>
      </c>
      <c r="E16" s="41">
        <v>29961</v>
      </c>
      <c r="F16" s="41">
        <v>30757</v>
      </c>
      <c r="G16" s="41">
        <v>31376</v>
      </c>
      <c r="H16" s="41">
        <v>32578</v>
      </c>
      <c r="I16" s="41">
        <v>33971</v>
      </c>
      <c r="J16" s="41">
        <v>34502</v>
      </c>
      <c r="K16" s="41">
        <v>35316</v>
      </c>
      <c r="L16" s="40">
        <v>36573</v>
      </c>
      <c r="M16" s="17"/>
    </row>
    <row r="17" spans="1:13" ht="12.75" customHeight="1" x14ac:dyDescent="0.15">
      <c r="A17" s="214" t="s">
        <v>16</v>
      </c>
      <c r="B17" s="47">
        <v>31116</v>
      </c>
      <c r="C17" s="47">
        <v>28352</v>
      </c>
      <c r="D17" s="52">
        <v>30151</v>
      </c>
      <c r="E17" s="47">
        <v>32037</v>
      </c>
      <c r="F17" s="47">
        <v>32404</v>
      </c>
      <c r="G17" s="47">
        <v>32217</v>
      </c>
      <c r="H17" s="47">
        <v>33800</v>
      </c>
      <c r="I17" s="47">
        <v>34612</v>
      </c>
      <c r="J17" s="47">
        <v>34737</v>
      </c>
      <c r="K17" s="47">
        <v>35710</v>
      </c>
      <c r="L17" s="50">
        <v>36243</v>
      </c>
      <c r="M17" s="17"/>
    </row>
    <row r="18" spans="1:13" ht="12.75" customHeight="1" x14ac:dyDescent="0.15">
      <c r="A18" s="213" t="s">
        <v>17</v>
      </c>
      <c r="B18" s="41">
        <v>22738</v>
      </c>
      <c r="C18" s="41">
        <v>22217</v>
      </c>
      <c r="D18" s="42">
        <v>23309</v>
      </c>
      <c r="E18" s="41">
        <v>24509</v>
      </c>
      <c r="F18" s="41">
        <v>25053</v>
      </c>
      <c r="G18" s="41">
        <v>25745</v>
      </c>
      <c r="H18" s="41">
        <v>27012</v>
      </c>
      <c r="I18" s="41">
        <v>28040</v>
      </c>
      <c r="J18" s="41">
        <v>29012</v>
      </c>
      <c r="K18" s="41">
        <v>29960</v>
      </c>
      <c r="L18" s="40">
        <v>31008</v>
      </c>
      <c r="M18" s="17"/>
    </row>
    <row r="19" spans="1:13" ht="12.75" customHeight="1" x14ac:dyDescent="0.15">
      <c r="A19" s="214" t="s">
        <v>18</v>
      </c>
      <c r="B19" s="47">
        <v>21519</v>
      </c>
      <c r="C19" s="47">
        <v>20793</v>
      </c>
      <c r="D19" s="52">
        <v>22241</v>
      </c>
      <c r="E19" s="47">
        <v>22755</v>
      </c>
      <c r="F19" s="47">
        <v>23906</v>
      </c>
      <c r="G19" s="47">
        <v>24502</v>
      </c>
      <c r="H19" s="47">
        <v>25224</v>
      </c>
      <c r="I19" s="47">
        <v>25929</v>
      </c>
      <c r="J19" s="47">
        <v>26674</v>
      </c>
      <c r="K19" s="47">
        <v>27651</v>
      </c>
      <c r="L19" s="50">
        <v>28685</v>
      </c>
      <c r="M19" s="17"/>
    </row>
    <row r="20" spans="1:13" ht="12.75" customHeight="1" x14ac:dyDescent="0.15">
      <c r="A20" s="213" t="s">
        <v>19</v>
      </c>
      <c r="B20" s="42">
        <v>26508</v>
      </c>
      <c r="C20" s="41">
        <v>25789</v>
      </c>
      <c r="D20" s="42">
        <v>26394</v>
      </c>
      <c r="E20" s="41">
        <v>27344</v>
      </c>
      <c r="F20" s="41">
        <v>28469</v>
      </c>
      <c r="G20" s="41">
        <v>28984</v>
      </c>
      <c r="H20" s="41">
        <v>29385</v>
      </c>
      <c r="I20" s="41">
        <v>30322</v>
      </c>
      <c r="J20" s="41">
        <v>31121</v>
      </c>
      <c r="K20" s="41">
        <v>32404</v>
      </c>
      <c r="L20" s="40">
        <v>33555</v>
      </c>
      <c r="M20" s="17"/>
    </row>
    <row r="21" spans="1:13" ht="12.75" customHeight="1" x14ac:dyDescent="0.15">
      <c r="A21" s="215" t="s">
        <v>20</v>
      </c>
      <c r="B21" s="52">
        <v>21135</v>
      </c>
      <c r="C21" s="47">
        <v>20482</v>
      </c>
      <c r="D21" s="52">
        <v>21883</v>
      </c>
      <c r="E21" s="47">
        <v>23291</v>
      </c>
      <c r="F21" s="47">
        <v>23719</v>
      </c>
      <c r="G21" s="47">
        <v>24802</v>
      </c>
      <c r="H21" s="47">
        <v>26275</v>
      </c>
      <c r="I21" s="47">
        <v>27009</v>
      </c>
      <c r="J21" s="47">
        <v>27787</v>
      </c>
      <c r="K21" s="47">
        <v>28855</v>
      </c>
      <c r="L21" s="50">
        <v>29739</v>
      </c>
      <c r="M21" s="17"/>
    </row>
    <row r="22" spans="1:13" ht="12.75" customHeight="1" x14ac:dyDescent="0.15">
      <c r="A22" s="236"/>
      <c r="B22" s="400" t="s">
        <v>249</v>
      </c>
      <c r="C22" s="402"/>
      <c r="D22" s="402"/>
      <c r="E22" s="402"/>
      <c r="F22" s="402"/>
      <c r="G22" s="402"/>
      <c r="H22" s="402"/>
      <c r="I22" s="402"/>
      <c r="J22" s="402"/>
      <c r="K22" s="402"/>
      <c r="L22" s="402"/>
      <c r="M22" s="17"/>
    </row>
    <row r="23" spans="1:13" ht="12.75" customHeight="1" x14ac:dyDescent="0.15">
      <c r="A23" s="46" t="s">
        <v>176</v>
      </c>
      <c r="B23" s="284">
        <v>2.2204318401546743</v>
      </c>
      <c r="C23" s="284">
        <f t="shared" ref="C23:L23" si="0">C5/B5*100-100</f>
        <v>-3.6255871874901402</v>
      </c>
      <c r="D23" s="285">
        <f t="shared" si="0"/>
        <v>5.1293794366842178</v>
      </c>
      <c r="E23" s="284">
        <f t="shared" si="0"/>
        <v>4.7795376046301641</v>
      </c>
      <c r="F23" s="284">
        <f t="shared" si="0"/>
        <v>1.8501470020491269</v>
      </c>
      <c r="G23" s="284">
        <f t="shared" si="0"/>
        <v>2.183928154886857</v>
      </c>
      <c r="H23" s="284">
        <f t="shared" si="0"/>
        <v>3.5440148380653511</v>
      </c>
      <c r="I23" s="284">
        <f t="shared" si="0"/>
        <v>2.8577727560834489</v>
      </c>
      <c r="J23" s="284">
        <f t="shared" si="0"/>
        <v>2.8024863358696734</v>
      </c>
      <c r="K23" s="284">
        <f t="shared" si="0"/>
        <v>3.335939536095907</v>
      </c>
      <c r="L23" s="286">
        <f t="shared" si="0"/>
        <v>3.0290037831021408</v>
      </c>
      <c r="M23" s="17"/>
    </row>
    <row r="24" spans="1:13" ht="12.75" customHeight="1" x14ac:dyDescent="0.15">
      <c r="A24" s="213" t="s">
        <v>5</v>
      </c>
      <c r="B24" s="287">
        <v>1.2266517981600202</v>
      </c>
      <c r="C24" s="287">
        <f t="shared" ref="C24:L24" si="1">C6/B6*100-100</f>
        <v>-6.6758468741393528</v>
      </c>
      <c r="D24" s="288">
        <f t="shared" si="1"/>
        <v>8.3839933896004339</v>
      </c>
      <c r="E24" s="287">
        <f t="shared" si="1"/>
        <v>5.314890952160539</v>
      </c>
      <c r="F24" s="287">
        <f t="shared" si="1"/>
        <v>1.4684971172987957</v>
      </c>
      <c r="G24" s="287">
        <f t="shared" si="1"/>
        <v>1.9797691543302705</v>
      </c>
      <c r="H24" s="287">
        <f t="shared" si="1"/>
        <v>3.1381171297221613</v>
      </c>
      <c r="I24" s="287">
        <f t="shared" si="1"/>
        <v>4.028585271317823</v>
      </c>
      <c r="J24" s="287">
        <f t="shared" si="1"/>
        <v>1.506648347809886</v>
      </c>
      <c r="K24" s="287">
        <f t="shared" si="1"/>
        <v>3.3815095205322194</v>
      </c>
      <c r="L24" s="289">
        <f t="shared" si="1"/>
        <v>2.6961654535771373</v>
      </c>
    </row>
    <row r="25" spans="1:13" ht="12.75" customHeight="1" x14ac:dyDescent="0.15">
      <c r="A25" s="214" t="s">
        <v>6</v>
      </c>
      <c r="B25" s="290">
        <v>0.7250513815939712</v>
      </c>
      <c r="C25" s="290">
        <f t="shared" ref="C25:L25" si="2">C7/B7*100-100</f>
        <v>-2.2445162387349029</v>
      </c>
      <c r="D25" s="291">
        <f t="shared" si="2"/>
        <v>5.4850118861251076</v>
      </c>
      <c r="E25" s="290">
        <f t="shared" si="2"/>
        <v>6.3760787115923847</v>
      </c>
      <c r="F25" s="290">
        <f t="shared" si="2"/>
        <v>2.2580478478788848</v>
      </c>
      <c r="G25" s="290">
        <f t="shared" si="2"/>
        <v>2.3900960080848819</v>
      </c>
      <c r="H25" s="290">
        <f t="shared" si="2"/>
        <v>3.481715441938519</v>
      </c>
      <c r="I25" s="290">
        <f t="shared" si="2"/>
        <v>3.4051076614922522</v>
      </c>
      <c r="J25" s="290">
        <f t="shared" si="2"/>
        <v>3.4820707944194709</v>
      </c>
      <c r="K25" s="290">
        <f t="shared" si="2"/>
        <v>4.0623955431754837</v>
      </c>
      <c r="L25" s="292">
        <f t="shared" si="2"/>
        <v>2.6724913272516915</v>
      </c>
    </row>
    <row r="26" spans="1:13" ht="12.75" customHeight="1" x14ac:dyDescent="0.15">
      <c r="A26" s="213" t="s">
        <v>7</v>
      </c>
      <c r="B26" s="287">
        <v>4.7433689286944514</v>
      </c>
      <c r="C26" s="287">
        <f t="shared" ref="C26:L26" si="3">C8/B8*100-100</f>
        <v>-0.14799223862925714</v>
      </c>
      <c r="D26" s="288">
        <f t="shared" si="3"/>
        <v>3.9029049469731802</v>
      </c>
      <c r="E26" s="287">
        <f t="shared" si="3"/>
        <v>3.8101879734998505</v>
      </c>
      <c r="F26" s="287">
        <f t="shared" si="3"/>
        <v>0.16489053100858087</v>
      </c>
      <c r="G26" s="287">
        <f t="shared" si="3"/>
        <v>1.0060055482730093</v>
      </c>
      <c r="H26" s="287">
        <f t="shared" si="3"/>
        <v>3.2897715268765353</v>
      </c>
      <c r="I26" s="287">
        <f t="shared" si="3"/>
        <v>4.716126581538731</v>
      </c>
      <c r="J26" s="287">
        <f t="shared" si="3"/>
        <v>5.0925021625694029</v>
      </c>
      <c r="K26" s="287">
        <f t="shared" si="3"/>
        <v>3.191545855238715</v>
      </c>
      <c r="L26" s="289">
        <f t="shared" si="3"/>
        <v>4.3845203787566902</v>
      </c>
    </row>
    <row r="27" spans="1:13" ht="12.75" customHeight="1" x14ac:dyDescent="0.15">
      <c r="A27" s="214" t="s">
        <v>8</v>
      </c>
      <c r="B27" s="290">
        <v>4.1469642519387264</v>
      </c>
      <c r="C27" s="290">
        <f t="shared" ref="C27:L27" si="4">C9/B9*100-100</f>
        <v>-1.7343927355278055</v>
      </c>
      <c r="D27" s="291">
        <f t="shared" si="4"/>
        <v>4.9762047775262204</v>
      </c>
      <c r="E27" s="290">
        <f t="shared" si="4"/>
        <v>3.4242957746478879</v>
      </c>
      <c r="F27" s="290">
        <f t="shared" si="4"/>
        <v>2.4129713167078108</v>
      </c>
      <c r="G27" s="290">
        <f t="shared" si="4"/>
        <v>3.1165593185123583</v>
      </c>
      <c r="H27" s="290">
        <f t="shared" si="4"/>
        <v>5.3717509570823978</v>
      </c>
      <c r="I27" s="290">
        <f t="shared" si="4"/>
        <v>2.3252256386721655</v>
      </c>
      <c r="J27" s="290">
        <f t="shared" si="4"/>
        <v>2.8778591717745599</v>
      </c>
      <c r="K27" s="290">
        <f t="shared" si="4"/>
        <v>3.4403836372883774</v>
      </c>
      <c r="L27" s="292">
        <f t="shared" si="4"/>
        <v>3.294349032416676</v>
      </c>
    </row>
    <row r="28" spans="1:13" ht="12.75" customHeight="1" x14ac:dyDescent="0.15">
      <c r="A28" s="213" t="s">
        <v>9</v>
      </c>
      <c r="B28" s="287">
        <v>1.5794408250594927</v>
      </c>
      <c r="C28" s="287">
        <f t="shared" ref="C28:L28" si="5">C10/B10*100-100</f>
        <v>-8.8441330998248731</v>
      </c>
      <c r="D28" s="288">
        <f t="shared" si="5"/>
        <v>6.3582314302775416</v>
      </c>
      <c r="E28" s="287">
        <f t="shared" si="5"/>
        <v>3.6029878435775942</v>
      </c>
      <c r="F28" s="287">
        <f t="shared" si="5"/>
        <v>4.0973563922529479</v>
      </c>
      <c r="G28" s="287">
        <f t="shared" si="5"/>
        <v>0.62243951019669908</v>
      </c>
      <c r="H28" s="287">
        <f t="shared" si="5"/>
        <v>2.5350908763721378</v>
      </c>
      <c r="I28" s="287">
        <f t="shared" si="5"/>
        <v>2.3342035407937232</v>
      </c>
      <c r="J28" s="287">
        <f t="shared" si="5"/>
        <v>0.86607927626643288</v>
      </c>
      <c r="K28" s="287">
        <f t="shared" si="5"/>
        <v>3.2624173768889051</v>
      </c>
      <c r="L28" s="289">
        <f t="shared" si="5"/>
        <v>3.7109455398674669</v>
      </c>
    </row>
    <row r="29" spans="1:13" ht="12.75" customHeight="1" x14ac:dyDescent="0.15">
      <c r="A29" s="214" t="s">
        <v>10</v>
      </c>
      <c r="B29" s="290">
        <v>2.6860793889766086</v>
      </c>
      <c r="C29" s="290">
        <f t="shared" ref="C29:L29" si="6">C11/B11*100-100</f>
        <v>-3.4668955282590446</v>
      </c>
      <c r="D29" s="291">
        <f t="shared" si="6"/>
        <v>2.9412854232265175</v>
      </c>
      <c r="E29" s="290">
        <f t="shared" si="6"/>
        <v>0.76289179171612886</v>
      </c>
      <c r="F29" s="290">
        <f t="shared" si="6"/>
        <v>1.3910217492232277</v>
      </c>
      <c r="G29" s="290">
        <f t="shared" si="6"/>
        <v>3.4571423539564279</v>
      </c>
      <c r="H29" s="290">
        <f t="shared" si="6"/>
        <v>1.7295383358300569</v>
      </c>
      <c r="I29" s="290">
        <f t="shared" si="6"/>
        <v>4.0160642570281198</v>
      </c>
      <c r="J29" s="290">
        <f t="shared" si="6"/>
        <v>-0.13191763191763073</v>
      </c>
      <c r="K29" s="290">
        <f t="shared" si="6"/>
        <v>2.9785109056348631</v>
      </c>
      <c r="L29" s="292">
        <f t="shared" si="6"/>
        <v>2.6217404226696033</v>
      </c>
    </row>
    <row r="30" spans="1:13" ht="12.75" customHeight="1" x14ac:dyDescent="0.15">
      <c r="A30" s="213" t="s">
        <v>11</v>
      </c>
      <c r="B30" s="287">
        <v>1.5333544103698955</v>
      </c>
      <c r="C30" s="287">
        <f t="shared" ref="C30:L30" si="7">C12/B12*100-100</f>
        <v>-4.6447662047848866</v>
      </c>
      <c r="D30" s="288">
        <f t="shared" si="7"/>
        <v>3.5620986176118521</v>
      </c>
      <c r="E30" s="287">
        <f t="shared" si="7"/>
        <v>3.4868749507317887</v>
      </c>
      <c r="F30" s="287">
        <f t="shared" si="7"/>
        <v>0.63985374771479542</v>
      </c>
      <c r="G30" s="287">
        <f t="shared" si="7"/>
        <v>2.0032293874255629</v>
      </c>
      <c r="H30" s="287">
        <f t="shared" si="7"/>
        <v>3.3514716794459645</v>
      </c>
      <c r="I30" s="287">
        <f t="shared" si="7"/>
        <v>2.0796936699772743</v>
      </c>
      <c r="J30" s="287">
        <f t="shared" si="7"/>
        <v>3.3549022366014896</v>
      </c>
      <c r="K30" s="287">
        <f t="shared" si="7"/>
        <v>2.3182488374730639</v>
      </c>
      <c r="L30" s="289">
        <f t="shared" si="7"/>
        <v>3.573724699048924</v>
      </c>
    </row>
    <row r="31" spans="1:13" ht="12.75" customHeight="1" x14ac:dyDescent="0.15">
      <c r="A31" s="214" t="s">
        <v>12</v>
      </c>
      <c r="B31" s="290">
        <v>3.8912632939071727</v>
      </c>
      <c r="C31" s="290">
        <f t="shared" ref="C31:L31" si="8">C13/B13*100-100</f>
        <v>-6.6969624491747481E-2</v>
      </c>
      <c r="D31" s="291">
        <f t="shared" si="8"/>
        <v>3.3315781915657539</v>
      </c>
      <c r="E31" s="290">
        <f t="shared" si="8"/>
        <v>4.2849863343679147</v>
      </c>
      <c r="F31" s="290">
        <f t="shared" si="8"/>
        <v>1.6879886282871439</v>
      </c>
      <c r="G31" s="290">
        <f t="shared" si="8"/>
        <v>3.9970295299668095</v>
      </c>
      <c r="H31" s="290">
        <f t="shared" si="8"/>
        <v>4.1122358970050925</v>
      </c>
      <c r="I31" s="290">
        <f t="shared" si="8"/>
        <v>1.7994028887275135</v>
      </c>
      <c r="J31" s="290">
        <f t="shared" si="8"/>
        <v>1.9419784400760847</v>
      </c>
      <c r="K31" s="290">
        <f t="shared" si="8"/>
        <v>5.5905450587046204</v>
      </c>
      <c r="L31" s="292">
        <f t="shared" si="8"/>
        <v>2.7430044182621458</v>
      </c>
    </row>
    <row r="32" spans="1:13" ht="12.75" customHeight="1" x14ac:dyDescent="0.15">
      <c r="A32" s="213" t="s">
        <v>13</v>
      </c>
      <c r="B32" s="287">
        <v>3.0265095729013183</v>
      </c>
      <c r="C32" s="287">
        <f t="shared" ref="C32:L32" si="9">C14/B14*100-100</f>
        <v>-3.9525409191623169</v>
      </c>
      <c r="D32" s="288">
        <f t="shared" si="9"/>
        <v>6.4853400803690988</v>
      </c>
      <c r="E32" s="287">
        <f t="shared" si="9"/>
        <v>5.9890282679338895</v>
      </c>
      <c r="F32" s="287">
        <f t="shared" si="9"/>
        <v>2.3835426762931462</v>
      </c>
      <c r="G32" s="287">
        <f t="shared" si="9"/>
        <v>1.5745749613601276</v>
      </c>
      <c r="H32" s="287">
        <f t="shared" si="9"/>
        <v>3.9942938659058456</v>
      </c>
      <c r="I32" s="287">
        <f t="shared" si="9"/>
        <v>0.3292181069958815</v>
      </c>
      <c r="J32" s="287">
        <f t="shared" si="9"/>
        <v>6.7997447816971999</v>
      </c>
      <c r="K32" s="287">
        <f t="shared" si="9"/>
        <v>2.9216807487695888</v>
      </c>
      <c r="L32" s="289">
        <f t="shared" si="9"/>
        <v>2.5982641384266714</v>
      </c>
    </row>
    <row r="33" spans="1:16" ht="12.75" customHeight="1" x14ac:dyDescent="0.15">
      <c r="A33" s="214" t="s">
        <v>14</v>
      </c>
      <c r="B33" s="290">
        <v>2.9383675028651624</v>
      </c>
      <c r="C33" s="290">
        <f t="shared" ref="C33:L33" si="10">C15/B15*100-100</f>
        <v>-3.4266274934281711</v>
      </c>
      <c r="D33" s="291">
        <f t="shared" si="10"/>
        <v>3.2119640055080509</v>
      </c>
      <c r="E33" s="290">
        <f t="shared" si="10"/>
        <v>4.1203847347192095</v>
      </c>
      <c r="F33" s="290">
        <f t="shared" si="10"/>
        <v>1.2575242863102716</v>
      </c>
      <c r="G33" s="290">
        <f t="shared" si="10"/>
        <v>2.0158917010005837</v>
      </c>
      <c r="H33" s="290">
        <f t="shared" si="10"/>
        <v>3.3001586614741001</v>
      </c>
      <c r="I33" s="290">
        <f t="shared" si="10"/>
        <v>2.0944455304532426</v>
      </c>
      <c r="J33" s="290">
        <f t="shared" si="10"/>
        <v>1.6193003090894109</v>
      </c>
      <c r="K33" s="290">
        <f t="shared" si="10"/>
        <v>3.0281822831148588</v>
      </c>
      <c r="L33" s="292">
        <f t="shared" si="10"/>
        <v>2.8268366600480874</v>
      </c>
    </row>
    <row r="34" spans="1:16" ht="12.75" customHeight="1" x14ac:dyDescent="0.15">
      <c r="A34" s="213" t="s">
        <v>15</v>
      </c>
      <c r="B34" s="287">
        <v>2.0492559908429513</v>
      </c>
      <c r="C34" s="287">
        <f t="shared" ref="C34:L34" si="11">C16/B16*100-100</f>
        <v>-2.2686156740719241</v>
      </c>
      <c r="D34" s="288">
        <f t="shared" si="11"/>
        <v>5.8568731257635704</v>
      </c>
      <c r="E34" s="287">
        <f t="shared" si="11"/>
        <v>4.7843877872206519</v>
      </c>
      <c r="F34" s="287">
        <f t="shared" si="11"/>
        <v>2.6567871566369519</v>
      </c>
      <c r="G34" s="287">
        <f t="shared" si="11"/>
        <v>2.0125499886204778</v>
      </c>
      <c r="H34" s="287">
        <f t="shared" si="11"/>
        <v>3.8309535951045461</v>
      </c>
      <c r="I34" s="287">
        <f t="shared" si="11"/>
        <v>4.275891706059312</v>
      </c>
      <c r="J34" s="287">
        <f t="shared" si="11"/>
        <v>1.5630979364752164</v>
      </c>
      <c r="K34" s="287">
        <f t="shared" si="11"/>
        <v>2.3592835197959516</v>
      </c>
      <c r="L34" s="289">
        <f t="shared" si="11"/>
        <v>3.5592932381923248</v>
      </c>
    </row>
    <row r="35" spans="1:16" ht="12.75" customHeight="1" x14ac:dyDescent="0.15">
      <c r="A35" s="214" t="s">
        <v>16</v>
      </c>
      <c r="B35" s="290">
        <v>1.9127472815406747</v>
      </c>
      <c r="C35" s="290">
        <f t="shared" ref="C35:L35" si="12">C17/B17*100-100</f>
        <v>-8.8828898315978932</v>
      </c>
      <c r="D35" s="291">
        <f t="shared" si="12"/>
        <v>6.3452313769751783</v>
      </c>
      <c r="E35" s="290">
        <f t="shared" si="12"/>
        <v>6.2551822493449549</v>
      </c>
      <c r="F35" s="290">
        <f t="shared" si="12"/>
        <v>1.1455504572837754</v>
      </c>
      <c r="G35" s="290">
        <f t="shared" si="12"/>
        <v>-0.5770892482409522</v>
      </c>
      <c r="H35" s="290">
        <f t="shared" si="12"/>
        <v>4.9135549554582951</v>
      </c>
      <c r="I35" s="290">
        <f t="shared" si="12"/>
        <v>2.4023668639053426</v>
      </c>
      <c r="J35" s="290">
        <f t="shared" si="12"/>
        <v>0.3611464232058097</v>
      </c>
      <c r="K35" s="290">
        <f t="shared" si="12"/>
        <v>2.8010478740248175</v>
      </c>
      <c r="L35" s="292">
        <f t="shared" si="12"/>
        <v>1.4925791094931355</v>
      </c>
    </row>
    <row r="36" spans="1:16" ht="12.75" customHeight="1" x14ac:dyDescent="0.15">
      <c r="A36" s="213" t="s">
        <v>17</v>
      </c>
      <c r="B36" s="287">
        <v>1.9001523707089802</v>
      </c>
      <c r="C36" s="287">
        <f t="shared" ref="C36:L36" si="13">C18/B18*100-100</f>
        <v>-2.2913184976691099</v>
      </c>
      <c r="D36" s="288">
        <f t="shared" si="13"/>
        <v>4.9151550614394495</v>
      </c>
      <c r="E36" s="287">
        <f t="shared" si="13"/>
        <v>5.148226007121707</v>
      </c>
      <c r="F36" s="287">
        <f t="shared" si="13"/>
        <v>2.2195928026439162</v>
      </c>
      <c r="G36" s="287">
        <f t="shared" si="13"/>
        <v>2.7621442541811376</v>
      </c>
      <c r="H36" s="287">
        <f t="shared" si="13"/>
        <v>4.9213439502816101</v>
      </c>
      <c r="I36" s="287">
        <f t="shared" si="13"/>
        <v>3.8057159780838106</v>
      </c>
      <c r="J36" s="287">
        <f t="shared" si="13"/>
        <v>3.4664764621968658</v>
      </c>
      <c r="K36" s="287">
        <f t="shared" si="13"/>
        <v>3.2676134013511557</v>
      </c>
      <c r="L36" s="289">
        <f t="shared" si="13"/>
        <v>3.4979973297730282</v>
      </c>
    </row>
    <row r="37" spans="1:16" ht="12.75" customHeight="1" x14ac:dyDescent="0.15">
      <c r="A37" s="214" t="s">
        <v>18</v>
      </c>
      <c r="B37" s="290">
        <v>2.789586816336282</v>
      </c>
      <c r="C37" s="290">
        <f t="shared" ref="C37:L37" si="14">C19/B19*100-100</f>
        <v>-3.3737627213160408</v>
      </c>
      <c r="D37" s="291">
        <f t="shared" si="14"/>
        <v>6.9638820756985638</v>
      </c>
      <c r="E37" s="290">
        <f t="shared" si="14"/>
        <v>2.3110471651454532</v>
      </c>
      <c r="F37" s="290">
        <f t="shared" si="14"/>
        <v>5.0582289606679893</v>
      </c>
      <c r="G37" s="290">
        <f t="shared" si="14"/>
        <v>2.4930979670375564</v>
      </c>
      <c r="H37" s="290">
        <f t="shared" si="14"/>
        <v>2.9466982287160306</v>
      </c>
      <c r="I37" s="290">
        <f t="shared" si="14"/>
        <v>2.7949571836346223</v>
      </c>
      <c r="J37" s="290">
        <f t="shared" si="14"/>
        <v>2.8732307454973238</v>
      </c>
      <c r="K37" s="290">
        <f t="shared" si="14"/>
        <v>3.6627427457449215</v>
      </c>
      <c r="L37" s="292">
        <f t="shared" si="14"/>
        <v>3.7394669270550622</v>
      </c>
    </row>
    <row r="38" spans="1:16" ht="12.75" customHeight="1" x14ac:dyDescent="0.15">
      <c r="A38" s="213" t="s">
        <v>19</v>
      </c>
      <c r="B38" s="287">
        <v>3.36114793730016</v>
      </c>
      <c r="C38" s="287">
        <f t="shared" ref="C38:L38" si="15">C20/B20*100-100</f>
        <v>-2.7123887128414026</v>
      </c>
      <c r="D38" s="288">
        <f t="shared" si="15"/>
        <v>2.3459614564349067</v>
      </c>
      <c r="E38" s="287">
        <f t="shared" si="15"/>
        <v>3.5993028718648077</v>
      </c>
      <c r="F38" s="287">
        <f t="shared" si="15"/>
        <v>4.1142480983030936</v>
      </c>
      <c r="G38" s="287">
        <f t="shared" si="15"/>
        <v>1.808985211984961</v>
      </c>
      <c r="H38" s="287">
        <f t="shared" si="15"/>
        <v>1.3835219431410479</v>
      </c>
      <c r="I38" s="287">
        <f t="shared" si="15"/>
        <v>3.1887017185638911</v>
      </c>
      <c r="J38" s="287">
        <f t="shared" si="15"/>
        <v>2.6350504584130334</v>
      </c>
      <c r="K38" s="287">
        <f t="shared" si="15"/>
        <v>4.1226181677966593</v>
      </c>
      <c r="L38" s="289">
        <f t="shared" si="15"/>
        <v>3.5520306135045132</v>
      </c>
      <c r="M38" s="17"/>
    </row>
    <row r="39" spans="1:16" ht="12.75" customHeight="1" x14ac:dyDescent="0.15">
      <c r="A39" s="215" t="s">
        <v>20</v>
      </c>
      <c r="B39" s="293">
        <v>2.121182837263234</v>
      </c>
      <c r="C39" s="293">
        <f t="shared" ref="C39:L39" si="16">C21/B21*100-100</f>
        <v>-3.0896616986042034</v>
      </c>
      <c r="D39" s="294">
        <f t="shared" si="16"/>
        <v>6.8401523288741402</v>
      </c>
      <c r="E39" s="293">
        <f t="shared" si="16"/>
        <v>6.4342183430059947</v>
      </c>
      <c r="F39" s="293">
        <f t="shared" si="16"/>
        <v>1.8376196814219981</v>
      </c>
      <c r="G39" s="293">
        <f t="shared" si="16"/>
        <v>4.5659597790800603</v>
      </c>
      <c r="H39" s="293">
        <f t="shared" si="16"/>
        <v>5.939037174421415</v>
      </c>
      <c r="I39" s="293">
        <f t="shared" si="16"/>
        <v>2.7935299714557686</v>
      </c>
      <c r="J39" s="293">
        <f t="shared" si="16"/>
        <v>2.8805213077122289</v>
      </c>
      <c r="K39" s="293">
        <f t="shared" si="16"/>
        <v>3.843523950048592</v>
      </c>
      <c r="L39" s="295">
        <f t="shared" si="16"/>
        <v>3.0635938312250914</v>
      </c>
    </row>
    <row r="40" spans="1:16" s="19" customFormat="1" ht="25.5" customHeight="1" x14ac:dyDescent="0.2">
      <c r="A40" s="401" t="s">
        <v>203</v>
      </c>
      <c r="B40" s="401"/>
      <c r="C40" s="401"/>
      <c r="D40" s="401"/>
      <c r="E40" s="401"/>
      <c r="F40" s="401"/>
      <c r="G40" s="401"/>
      <c r="H40" s="401"/>
      <c r="I40" s="401"/>
      <c r="J40" s="401"/>
      <c r="K40" s="401"/>
      <c r="L40" s="401"/>
      <c r="M40" s="39"/>
      <c r="O40" s="39"/>
      <c r="P40" s="39"/>
    </row>
    <row r="42" spans="1:16" x14ac:dyDescent="0.15">
      <c r="A42" s="85"/>
    </row>
    <row r="43" spans="1:16" x14ac:dyDescent="0.15">
      <c r="L43" s="17"/>
    </row>
    <row r="44" spans="1:16" x14ac:dyDescent="0.15">
      <c r="L44" s="17"/>
    </row>
  </sheetData>
  <mergeCells count="6">
    <mergeCell ref="A1:L1"/>
    <mergeCell ref="A2:L2"/>
    <mergeCell ref="A3:A4"/>
    <mergeCell ref="B4:L4"/>
    <mergeCell ref="A40:L40"/>
    <mergeCell ref="B22:L22"/>
  </mergeCells>
  <hyperlinks>
    <hyperlink ref="A1" location="Inhalt!A1" display="zurück zum Inhaltsverzeichnis"/>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Normal="100" workbookViewId="0">
      <selection sqref="A1:J1"/>
    </sheetView>
  </sheetViews>
  <sheetFormatPr baseColWidth="10" defaultColWidth="14.28515625" defaultRowHeight="12.75" customHeight="1" x14ac:dyDescent="0.15"/>
  <cols>
    <col min="1" max="1" width="22.140625" style="16" bestFit="1" customWidth="1"/>
    <col min="2" max="10" width="14.28515625" style="16" customWidth="1"/>
    <col min="11" max="11" width="22.28515625" style="16" bestFit="1" customWidth="1"/>
    <col min="12" max="16384" width="14.28515625" style="16"/>
  </cols>
  <sheetData>
    <row r="1" spans="1:11" s="238" customFormat="1" ht="24" customHeight="1" x14ac:dyDescent="0.15">
      <c r="A1" s="324" t="s">
        <v>271</v>
      </c>
      <c r="B1" s="324"/>
      <c r="C1" s="324"/>
      <c r="D1" s="324"/>
      <c r="E1" s="324"/>
      <c r="F1" s="324"/>
      <c r="G1" s="324"/>
      <c r="H1" s="324"/>
      <c r="I1" s="324"/>
      <c r="J1" s="324"/>
    </row>
    <row r="2" spans="1:11" s="27" customFormat="1" ht="15" customHeight="1" x14ac:dyDescent="0.2">
      <c r="A2" s="404" t="s">
        <v>212</v>
      </c>
      <c r="B2" s="404"/>
      <c r="C2" s="404"/>
      <c r="D2" s="404"/>
      <c r="E2" s="404"/>
      <c r="F2" s="404"/>
      <c r="G2" s="404"/>
      <c r="H2" s="404"/>
      <c r="I2" s="404"/>
      <c r="J2" s="404"/>
      <c r="K2" s="28"/>
    </row>
    <row r="3" spans="1:11" ht="79.5" customHeight="1" x14ac:dyDescent="0.15">
      <c r="A3" s="405" t="s">
        <v>175</v>
      </c>
      <c r="B3" s="26" t="s">
        <v>194</v>
      </c>
      <c r="C3" s="26" t="s">
        <v>193</v>
      </c>
      <c r="D3" s="26" t="s">
        <v>192</v>
      </c>
      <c r="E3" s="26" t="s">
        <v>306</v>
      </c>
      <c r="F3" s="26" t="s">
        <v>307</v>
      </c>
      <c r="G3" s="26" t="s">
        <v>191</v>
      </c>
      <c r="H3" s="26" t="s">
        <v>190</v>
      </c>
      <c r="I3" s="26" t="s">
        <v>189</v>
      </c>
      <c r="J3" s="25" t="s">
        <v>305</v>
      </c>
      <c r="K3" s="24"/>
    </row>
    <row r="4" spans="1:11" ht="12.75" customHeight="1" x14ac:dyDescent="0.15">
      <c r="A4" s="405"/>
      <c r="B4" s="408" t="s">
        <v>0</v>
      </c>
      <c r="C4" s="409"/>
      <c r="D4" s="409"/>
      <c r="E4" s="409"/>
      <c r="F4" s="409"/>
      <c r="G4" s="406" t="s">
        <v>248</v>
      </c>
      <c r="H4" s="407"/>
      <c r="I4" s="407"/>
      <c r="J4" s="407"/>
      <c r="K4" s="24"/>
    </row>
    <row r="5" spans="1:11" ht="12.75" customHeight="1" x14ac:dyDescent="0.15">
      <c r="A5" s="57" t="s">
        <v>5</v>
      </c>
      <c r="B5" s="58">
        <v>244867</v>
      </c>
      <c r="C5" s="58">
        <v>247448</v>
      </c>
      <c r="D5" s="58">
        <v>234719</v>
      </c>
      <c r="E5" s="58">
        <f t="shared" ref="E5:E20" si="0">C5-D5</f>
        <v>12729</v>
      </c>
      <c r="F5" s="58">
        <f t="shared" ref="F5:F20" si="1">B5-D5</f>
        <v>10148</v>
      </c>
      <c r="G5" s="296">
        <f t="shared" ref="G5:G20" si="2">E5/C5*100</f>
        <v>5.1441110859655357</v>
      </c>
      <c r="H5" s="296">
        <f t="shared" ref="H5:H20" si="3">F5/B5*100</f>
        <v>4.144290574066738</v>
      </c>
      <c r="I5" s="296">
        <f t="shared" ref="I5:I20" si="4">D5/B5*100</f>
        <v>95.85570942593327</v>
      </c>
      <c r="J5" s="297">
        <f t="shared" ref="J5:J20" si="5">G5-H5</f>
        <v>0.99982051189879773</v>
      </c>
    </row>
    <row r="6" spans="1:11" ht="12.75" customHeight="1" x14ac:dyDescent="0.15">
      <c r="A6" s="23" t="s">
        <v>6</v>
      </c>
      <c r="B6" s="22">
        <v>279383</v>
      </c>
      <c r="C6" s="22">
        <v>281664</v>
      </c>
      <c r="D6" s="22">
        <v>271183</v>
      </c>
      <c r="E6" s="22">
        <f t="shared" si="0"/>
        <v>10481</v>
      </c>
      <c r="F6" s="22">
        <f t="shared" si="1"/>
        <v>8200</v>
      </c>
      <c r="G6" s="298">
        <f t="shared" si="2"/>
        <v>3.7211003181095208</v>
      </c>
      <c r="H6" s="298">
        <f t="shared" si="3"/>
        <v>2.9350389966461812</v>
      </c>
      <c r="I6" s="298">
        <f t="shared" si="4"/>
        <v>97.064961003353829</v>
      </c>
      <c r="J6" s="299">
        <f t="shared" si="5"/>
        <v>0.78606132146333962</v>
      </c>
    </row>
    <row r="7" spans="1:11" ht="12.75" customHeight="1" x14ac:dyDescent="0.15">
      <c r="A7" s="57" t="s">
        <v>7</v>
      </c>
      <c r="B7" s="58">
        <v>42173</v>
      </c>
      <c r="C7" s="58">
        <v>48108</v>
      </c>
      <c r="D7" s="58">
        <v>38377</v>
      </c>
      <c r="E7" s="58">
        <f t="shared" si="0"/>
        <v>9731</v>
      </c>
      <c r="F7" s="58">
        <f t="shared" si="1"/>
        <v>3796</v>
      </c>
      <c r="G7" s="296">
        <f t="shared" si="2"/>
        <v>20.227405005404506</v>
      </c>
      <c r="H7" s="296">
        <f t="shared" si="3"/>
        <v>9.0010196097028903</v>
      </c>
      <c r="I7" s="296">
        <f t="shared" si="4"/>
        <v>90.998980390297106</v>
      </c>
      <c r="J7" s="297">
        <f t="shared" si="5"/>
        <v>11.226385395701616</v>
      </c>
    </row>
    <row r="8" spans="1:11" ht="12.75" customHeight="1" x14ac:dyDescent="0.15">
      <c r="A8" s="23" t="s">
        <v>8</v>
      </c>
      <c r="B8" s="22">
        <v>35413</v>
      </c>
      <c r="C8" s="22">
        <v>30535</v>
      </c>
      <c r="D8" s="22">
        <v>26368</v>
      </c>
      <c r="E8" s="22">
        <f t="shared" si="0"/>
        <v>4167</v>
      </c>
      <c r="F8" s="22">
        <f t="shared" si="1"/>
        <v>9045</v>
      </c>
      <c r="G8" s="298">
        <f t="shared" si="2"/>
        <v>13.646635009006058</v>
      </c>
      <c r="H8" s="298">
        <f t="shared" si="3"/>
        <v>25.541467822551038</v>
      </c>
      <c r="I8" s="298">
        <f t="shared" si="4"/>
        <v>74.458532177448959</v>
      </c>
      <c r="J8" s="299">
        <f t="shared" si="5"/>
        <v>-11.89483281354498</v>
      </c>
    </row>
    <row r="9" spans="1:11" ht="12.75" customHeight="1" x14ac:dyDescent="0.15">
      <c r="A9" s="57" t="s">
        <v>9</v>
      </c>
      <c r="B9" s="58">
        <v>12567</v>
      </c>
      <c r="C9" s="58">
        <v>16950</v>
      </c>
      <c r="D9" s="58">
        <v>10652</v>
      </c>
      <c r="E9" s="58">
        <f t="shared" si="0"/>
        <v>6298</v>
      </c>
      <c r="F9" s="58">
        <f t="shared" si="1"/>
        <v>1915</v>
      </c>
      <c r="G9" s="296">
        <f t="shared" si="2"/>
        <v>37.156342182890853</v>
      </c>
      <c r="H9" s="296">
        <f t="shared" si="3"/>
        <v>15.238322590912709</v>
      </c>
      <c r="I9" s="296">
        <f t="shared" si="4"/>
        <v>84.761677409087284</v>
      </c>
      <c r="J9" s="297">
        <f t="shared" si="5"/>
        <v>21.918019591978144</v>
      </c>
    </row>
    <row r="10" spans="1:11" ht="12.75" customHeight="1" x14ac:dyDescent="0.15">
      <c r="A10" s="23" t="s">
        <v>10</v>
      </c>
      <c r="B10" s="22">
        <v>30937</v>
      </c>
      <c r="C10" s="22">
        <v>39843</v>
      </c>
      <c r="D10" s="22">
        <v>26798</v>
      </c>
      <c r="E10" s="22">
        <f t="shared" si="0"/>
        <v>13045</v>
      </c>
      <c r="F10" s="22">
        <f t="shared" si="1"/>
        <v>4139</v>
      </c>
      <c r="G10" s="298">
        <f t="shared" si="2"/>
        <v>32.741008458198429</v>
      </c>
      <c r="H10" s="298">
        <f t="shared" si="3"/>
        <v>13.378802081649804</v>
      </c>
      <c r="I10" s="298">
        <f t="shared" si="4"/>
        <v>86.621197918350191</v>
      </c>
      <c r="J10" s="299">
        <f t="shared" si="5"/>
        <v>19.362206376548627</v>
      </c>
      <c r="K10" s="17"/>
    </row>
    <row r="11" spans="1:11" ht="12.75" customHeight="1" x14ac:dyDescent="0.15">
      <c r="A11" s="57" t="s">
        <v>11</v>
      </c>
      <c r="B11" s="58">
        <v>115105</v>
      </c>
      <c r="C11" s="58">
        <v>116515</v>
      </c>
      <c r="D11" s="58">
        <v>106320</v>
      </c>
      <c r="E11" s="58">
        <f t="shared" si="0"/>
        <v>10195</v>
      </c>
      <c r="F11" s="58">
        <f t="shared" si="1"/>
        <v>8785</v>
      </c>
      <c r="G11" s="296">
        <f t="shared" si="2"/>
        <v>8.7499463588379172</v>
      </c>
      <c r="H11" s="296">
        <f t="shared" si="3"/>
        <v>7.6321619390990829</v>
      </c>
      <c r="I11" s="296">
        <f t="shared" si="4"/>
        <v>92.367838060900922</v>
      </c>
      <c r="J11" s="297">
        <f t="shared" si="5"/>
        <v>1.1177844197388342</v>
      </c>
      <c r="K11" s="17"/>
    </row>
    <row r="12" spans="1:11" ht="12.75" customHeight="1" x14ac:dyDescent="0.15">
      <c r="A12" s="23" t="s">
        <v>12</v>
      </c>
      <c r="B12" s="22">
        <v>24590</v>
      </c>
      <c r="C12" s="22">
        <v>23715</v>
      </c>
      <c r="D12" s="22">
        <v>22478</v>
      </c>
      <c r="E12" s="22">
        <f t="shared" si="0"/>
        <v>1237</v>
      </c>
      <c r="F12" s="22">
        <f t="shared" si="1"/>
        <v>2112</v>
      </c>
      <c r="G12" s="298">
        <f t="shared" si="2"/>
        <v>5.2161079485557664</v>
      </c>
      <c r="H12" s="298">
        <f t="shared" si="3"/>
        <v>8.5888572590483943</v>
      </c>
      <c r="I12" s="298">
        <f t="shared" si="4"/>
        <v>91.411142740951604</v>
      </c>
      <c r="J12" s="299">
        <f t="shared" si="5"/>
        <v>-3.3727493104926278</v>
      </c>
    </row>
    <row r="13" spans="1:11" ht="12.75" customHeight="1" x14ac:dyDescent="0.15">
      <c r="A13" s="57" t="s">
        <v>13</v>
      </c>
      <c r="B13" s="58">
        <v>176154</v>
      </c>
      <c r="C13" s="58">
        <v>169942</v>
      </c>
      <c r="D13" s="58">
        <v>159267</v>
      </c>
      <c r="E13" s="58">
        <f t="shared" si="0"/>
        <v>10675</v>
      </c>
      <c r="F13" s="58">
        <f t="shared" si="1"/>
        <v>16887</v>
      </c>
      <c r="G13" s="296">
        <f t="shared" si="2"/>
        <v>6.2815548834308181</v>
      </c>
      <c r="H13" s="296">
        <f t="shared" si="3"/>
        <v>9.5864981777308493</v>
      </c>
      <c r="I13" s="296">
        <f t="shared" si="4"/>
        <v>90.413501822269154</v>
      </c>
      <c r="J13" s="297">
        <f t="shared" si="5"/>
        <v>-3.3049432943000312</v>
      </c>
    </row>
    <row r="14" spans="1:11" ht="12.75" customHeight="1" x14ac:dyDescent="0.15">
      <c r="A14" s="23" t="s">
        <v>14</v>
      </c>
      <c r="B14" s="22">
        <v>366870</v>
      </c>
      <c r="C14" s="22">
        <v>367306</v>
      </c>
      <c r="D14" s="22">
        <v>356563</v>
      </c>
      <c r="E14" s="22">
        <f t="shared" si="0"/>
        <v>10743</v>
      </c>
      <c r="F14" s="22">
        <f t="shared" si="1"/>
        <v>10307</v>
      </c>
      <c r="G14" s="298">
        <f t="shared" si="2"/>
        <v>2.9248092870794378</v>
      </c>
      <c r="H14" s="298">
        <f t="shared" si="3"/>
        <v>2.8094420366887451</v>
      </c>
      <c r="I14" s="298">
        <f t="shared" si="4"/>
        <v>97.19055796331125</v>
      </c>
      <c r="J14" s="299">
        <f t="shared" si="5"/>
        <v>0.11536725039069262</v>
      </c>
    </row>
    <row r="15" spans="1:11" ht="12.75" customHeight="1" x14ac:dyDescent="0.15">
      <c r="A15" s="57" t="s">
        <v>15</v>
      </c>
      <c r="B15" s="58">
        <v>84154</v>
      </c>
      <c r="C15" s="58">
        <v>79916</v>
      </c>
      <c r="D15" s="58">
        <v>72802</v>
      </c>
      <c r="E15" s="58">
        <f t="shared" si="0"/>
        <v>7114</v>
      </c>
      <c r="F15" s="58">
        <f t="shared" si="1"/>
        <v>11352</v>
      </c>
      <c r="G15" s="296">
        <f t="shared" si="2"/>
        <v>8.9018469392862514</v>
      </c>
      <c r="H15" s="296">
        <f t="shared" si="3"/>
        <v>13.48955486370226</v>
      </c>
      <c r="I15" s="296">
        <f t="shared" si="4"/>
        <v>86.510445136297747</v>
      </c>
      <c r="J15" s="297">
        <f t="shared" si="5"/>
        <v>-4.5877079244160086</v>
      </c>
    </row>
    <row r="16" spans="1:11" ht="12.75" customHeight="1" x14ac:dyDescent="0.15">
      <c r="A16" s="23" t="s">
        <v>16</v>
      </c>
      <c r="B16" s="22">
        <v>19370</v>
      </c>
      <c r="C16" s="22">
        <v>19784</v>
      </c>
      <c r="D16" s="22">
        <v>18137</v>
      </c>
      <c r="E16" s="22">
        <f t="shared" si="0"/>
        <v>1647</v>
      </c>
      <c r="F16" s="22">
        <f t="shared" si="1"/>
        <v>1233</v>
      </c>
      <c r="G16" s="298">
        <f t="shared" si="2"/>
        <v>8.3249090173877889</v>
      </c>
      <c r="H16" s="298">
        <f t="shared" si="3"/>
        <v>6.3655136809499222</v>
      </c>
      <c r="I16" s="298">
        <f t="shared" si="4"/>
        <v>93.634486319050083</v>
      </c>
      <c r="J16" s="299">
        <f t="shared" si="5"/>
        <v>1.9593953364378667</v>
      </c>
    </row>
    <row r="17" spans="1:10" ht="12.75" customHeight="1" x14ac:dyDescent="0.15">
      <c r="A17" s="57" t="s">
        <v>17</v>
      </c>
      <c r="B17" s="58">
        <v>62712</v>
      </c>
      <c r="C17" s="58">
        <v>62057</v>
      </c>
      <c r="D17" s="58">
        <v>59059</v>
      </c>
      <c r="E17" s="58">
        <f t="shared" si="0"/>
        <v>2998</v>
      </c>
      <c r="F17" s="58">
        <f t="shared" si="1"/>
        <v>3653</v>
      </c>
      <c r="G17" s="296">
        <f t="shared" si="2"/>
        <v>4.8310424287348726</v>
      </c>
      <c r="H17" s="296">
        <f t="shared" si="3"/>
        <v>5.8250414593698174</v>
      </c>
      <c r="I17" s="296">
        <f t="shared" si="4"/>
        <v>94.174958540630186</v>
      </c>
      <c r="J17" s="297">
        <f t="shared" si="5"/>
        <v>-0.99399903063494488</v>
      </c>
    </row>
    <row r="18" spans="1:10" ht="12.75" customHeight="1" x14ac:dyDescent="0.15">
      <c r="A18" s="23" t="s">
        <v>18</v>
      </c>
      <c r="B18" s="22">
        <v>32710</v>
      </c>
      <c r="C18" s="22">
        <v>31354</v>
      </c>
      <c r="D18" s="22">
        <v>28857</v>
      </c>
      <c r="E18" s="22">
        <f t="shared" si="0"/>
        <v>2497</v>
      </c>
      <c r="F18" s="22">
        <f t="shared" si="1"/>
        <v>3853</v>
      </c>
      <c r="G18" s="298">
        <f t="shared" si="2"/>
        <v>7.9638961536008166</v>
      </c>
      <c r="H18" s="298">
        <f t="shared" si="3"/>
        <v>11.779272393763375</v>
      </c>
      <c r="I18" s="298">
        <f t="shared" si="4"/>
        <v>88.220727606236622</v>
      </c>
      <c r="J18" s="299">
        <f t="shared" si="5"/>
        <v>-3.8153762401625579</v>
      </c>
    </row>
    <row r="19" spans="1:10" ht="12.75" customHeight="1" x14ac:dyDescent="0.15">
      <c r="A19" s="57" t="s">
        <v>19</v>
      </c>
      <c r="B19" s="58">
        <v>60856</v>
      </c>
      <c r="C19" s="58">
        <v>56848</v>
      </c>
      <c r="D19" s="58">
        <v>52266</v>
      </c>
      <c r="E19" s="58">
        <f t="shared" si="0"/>
        <v>4582</v>
      </c>
      <c r="F19" s="58">
        <f t="shared" si="1"/>
        <v>8590</v>
      </c>
      <c r="G19" s="296">
        <f t="shared" si="2"/>
        <v>8.0600900647340286</v>
      </c>
      <c r="H19" s="296">
        <f t="shared" si="3"/>
        <v>14.11528855001972</v>
      </c>
      <c r="I19" s="296">
        <f t="shared" si="4"/>
        <v>85.884711449980273</v>
      </c>
      <c r="J19" s="297">
        <f t="shared" si="5"/>
        <v>-6.0551984852856915</v>
      </c>
    </row>
    <row r="20" spans="1:10" ht="12.75" customHeight="1" x14ac:dyDescent="0.15">
      <c r="A20" s="21" t="s">
        <v>20</v>
      </c>
      <c r="B20" s="20">
        <v>32206</v>
      </c>
      <c r="C20" s="20">
        <v>30924</v>
      </c>
      <c r="D20" s="20">
        <v>28431</v>
      </c>
      <c r="E20" s="20">
        <f t="shared" si="0"/>
        <v>2493</v>
      </c>
      <c r="F20" s="20">
        <f t="shared" si="1"/>
        <v>3775</v>
      </c>
      <c r="G20" s="300">
        <f t="shared" si="2"/>
        <v>8.0616996507566938</v>
      </c>
      <c r="H20" s="300">
        <f t="shared" si="3"/>
        <v>11.721418369247965</v>
      </c>
      <c r="I20" s="300">
        <f t="shared" si="4"/>
        <v>88.278581630752029</v>
      </c>
      <c r="J20" s="301">
        <f t="shared" si="5"/>
        <v>-3.6597187184912716</v>
      </c>
    </row>
    <row r="21" spans="1:10" s="19" customFormat="1" ht="12.75" customHeight="1" x14ac:dyDescent="0.2">
      <c r="A21" s="403" t="s">
        <v>308</v>
      </c>
      <c r="B21" s="403"/>
      <c r="C21" s="403"/>
      <c r="D21" s="403"/>
      <c r="E21" s="403"/>
      <c r="F21" s="403"/>
      <c r="G21" s="403"/>
      <c r="H21" s="403"/>
      <c r="I21" s="403"/>
      <c r="J21" s="403"/>
    </row>
    <row r="22" spans="1:10" ht="12.75" customHeight="1" x14ac:dyDescent="0.15">
      <c r="A22" s="18"/>
    </row>
    <row r="24" spans="1:10" ht="12.75" customHeight="1" x14ac:dyDescent="0.15">
      <c r="H24" s="17"/>
    </row>
  </sheetData>
  <mergeCells count="6">
    <mergeCell ref="A1:J1"/>
    <mergeCell ref="A21:J21"/>
    <mergeCell ref="A2:J2"/>
    <mergeCell ref="A3:A4"/>
    <mergeCell ref="G4:J4"/>
    <mergeCell ref="B4:F4"/>
  </mergeCells>
  <hyperlinks>
    <hyperlink ref="A1" location="Inhalt!A1" display="zurück zum Inhaltsverzeichnis"/>
  </hyperlinks>
  <pageMargins left="0.7" right="0.7" top="0.78740157499999996" bottom="0.78740157499999996"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election sqref="A1:M1"/>
    </sheetView>
  </sheetViews>
  <sheetFormatPr baseColWidth="10" defaultColWidth="14.7109375" defaultRowHeight="12.75" customHeight="1" x14ac:dyDescent="0.15"/>
  <cols>
    <col min="1" max="1" width="25" style="117" customWidth="1"/>
    <col min="2" max="11" width="7.28515625" style="117" customWidth="1"/>
    <col min="12" max="12" width="6.42578125" style="117" customWidth="1"/>
    <col min="13" max="13" width="6.7109375" style="16" customWidth="1"/>
    <col min="14" max="16384" width="14.7109375" style="117"/>
  </cols>
  <sheetData>
    <row r="1" spans="1:13" s="239" customFormat="1" ht="24" customHeight="1" x14ac:dyDescent="0.15">
      <c r="A1" s="324" t="s">
        <v>271</v>
      </c>
      <c r="B1" s="324"/>
      <c r="C1" s="324"/>
      <c r="D1" s="324"/>
      <c r="E1" s="324"/>
      <c r="F1" s="324"/>
      <c r="G1" s="324"/>
      <c r="H1" s="324"/>
      <c r="I1" s="324"/>
      <c r="J1" s="324"/>
      <c r="K1" s="324"/>
      <c r="L1" s="324"/>
      <c r="M1" s="324"/>
    </row>
    <row r="2" spans="1:13" s="240" customFormat="1" ht="15.6" customHeight="1" x14ac:dyDescent="0.2">
      <c r="A2" s="412" t="s">
        <v>247</v>
      </c>
      <c r="B2" s="412"/>
      <c r="C2" s="412"/>
      <c r="D2" s="412"/>
      <c r="E2" s="412"/>
      <c r="F2" s="412"/>
      <c r="G2" s="412"/>
      <c r="H2" s="412"/>
      <c r="I2" s="412"/>
      <c r="J2" s="412"/>
      <c r="K2" s="412"/>
      <c r="L2" s="412"/>
      <c r="M2" s="412"/>
    </row>
    <row r="3" spans="1:13" ht="12.75" customHeight="1" x14ac:dyDescent="0.15">
      <c r="A3" s="413" t="s">
        <v>175</v>
      </c>
      <c r="B3" s="415" t="s">
        <v>195</v>
      </c>
      <c r="C3" s="416"/>
      <c r="D3" s="416"/>
      <c r="E3" s="416"/>
      <c r="F3" s="416"/>
      <c r="G3" s="416"/>
      <c r="H3" s="416"/>
      <c r="I3" s="416"/>
      <c r="J3" s="416"/>
      <c r="K3" s="416"/>
      <c r="L3" s="416"/>
      <c r="M3" s="416"/>
    </row>
    <row r="4" spans="1:13" ht="12.75" customHeight="1" x14ac:dyDescent="0.15">
      <c r="A4" s="413"/>
      <c r="B4" s="129">
        <v>2008</v>
      </c>
      <c r="C4" s="129">
        <v>2009</v>
      </c>
      <c r="D4" s="129">
        <v>2010</v>
      </c>
      <c r="E4" s="129">
        <v>2011</v>
      </c>
      <c r="F4" s="129">
        <v>2012</v>
      </c>
      <c r="G4" s="129">
        <v>2013</v>
      </c>
      <c r="H4" s="129">
        <v>2014</v>
      </c>
      <c r="I4" s="129">
        <v>2015</v>
      </c>
      <c r="J4" s="129">
        <v>2016</v>
      </c>
      <c r="K4" s="129">
        <v>2017</v>
      </c>
      <c r="L4" s="36">
        <v>2018</v>
      </c>
      <c r="M4" s="36">
        <v>2019</v>
      </c>
    </row>
    <row r="5" spans="1:13" ht="12.75" customHeight="1" x14ac:dyDescent="0.15">
      <c r="A5" s="413"/>
      <c r="B5" s="400" t="s">
        <v>248</v>
      </c>
      <c r="C5" s="402"/>
      <c r="D5" s="402"/>
      <c r="E5" s="402"/>
      <c r="F5" s="402"/>
      <c r="G5" s="402"/>
      <c r="H5" s="402"/>
      <c r="I5" s="402"/>
      <c r="J5" s="402"/>
      <c r="K5" s="402"/>
      <c r="L5" s="402"/>
      <c r="M5" s="402"/>
    </row>
    <row r="6" spans="1:13" ht="12.75" customHeight="1" x14ac:dyDescent="0.15">
      <c r="A6" s="46" t="s">
        <v>176</v>
      </c>
      <c r="B6" s="35">
        <v>7.8</v>
      </c>
      <c r="C6" s="35">
        <v>8.1</v>
      </c>
      <c r="D6" s="35">
        <v>7.7</v>
      </c>
      <c r="E6" s="35">
        <v>7.1</v>
      </c>
      <c r="F6" s="35">
        <v>6.8</v>
      </c>
      <c r="G6" s="35">
        <v>6.9</v>
      </c>
      <c r="H6" s="35">
        <v>6.7</v>
      </c>
      <c r="I6" s="35">
        <v>6.4</v>
      </c>
      <c r="J6" s="35">
        <v>6.1</v>
      </c>
      <c r="K6" s="35">
        <v>5.7</v>
      </c>
      <c r="L6" s="34">
        <v>5.2</v>
      </c>
      <c r="M6" s="34">
        <v>5</v>
      </c>
    </row>
    <row r="7" spans="1:13" ht="12.75" customHeight="1" x14ac:dyDescent="0.15">
      <c r="A7" s="213" t="s">
        <v>5</v>
      </c>
      <c r="B7" s="33">
        <v>4.0999999999999996</v>
      </c>
      <c r="C7" s="33">
        <v>5.0999999999999996</v>
      </c>
      <c r="D7" s="33">
        <v>4.9000000000000004</v>
      </c>
      <c r="E7" s="33">
        <v>4</v>
      </c>
      <c r="F7" s="33">
        <v>3.9</v>
      </c>
      <c r="G7" s="33">
        <v>4.0999999999999996</v>
      </c>
      <c r="H7" s="33">
        <v>4</v>
      </c>
      <c r="I7" s="33">
        <v>3.8</v>
      </c>
      <c r="J7" s="32">
        <v>3.8</v>
      </c>
      <c r="K7" s="32">
        <v>3.5</v>
      </c>
      <c r="L7" s="31">
        <v>3.2</v>
      </c>
      <c r="M7" s="31">
        <v>3.2</v>
      </c>
    </row>
    <row r="8" spans="1:13" ht="12.75" customHeight="1" x14ac:dyDescent="0.15">
      <c r="A8" s="214" t="s">
        <v>6</v>
      </c>
      <c r="B8" s="35">
        <v>4.2</v>
      </c>
      <c r="C8" s="35">
        <v>4.8</v>
      </c>
      <c r="D8" s="35">
        <v>4.5</v>
      </c>
      <c r="E8" s="35">
        <v>3.8</v>
      </c>
      <c r="F8" s="35">
        <v>3.7</v>
      </c>
      <c r="G8" s="35">
        <v>3.8</v>
      </c>
      <c r="H8" s="35">
        <v>3.8</v>
      </c>
      <c r="I8" s="35">
        <v>3.6</v>
      </c>
      <c r="J8" s="35">
        <v>3.5</v>
      </c>
      <c r="K8" s="35">
        <v>3.2</v>
      </c>
      <c r="L8" s="34">
        <v>2.9</v>
      </c>
      <c r="M8" s="34">
        <v>2.8</v>
      </c>
    </row>
    <row r="9" spans="1:13" ht="12.75" customHeight="1" x14ac:dyDescent="0.15">
      <c r="A9" s="213" t="s">
        <v>7</v>
      </c>
      <c r="B9" s="33">
        <v>13.8</v>
      </c>
      <c r="C9" s="33">
        <v>14</v>
      </c>
      <c r="D9" s="33">
        <v>13.6</v>
      </c>
      <c r="E9" s="33">
        <v>13.3</v>
      </c>
      <c r="F9" s="33">
        <v>12.3</v>
      </c>
      <c r="G9" s="33">
        <v>11.7</v>
      </c>
      <c r="H9" s="33">
        <v>11.1</v>
      </c>
      <c r="I9" s="33">
        <v>10.7</v>
      </c>
      <c r="J9" s="32">
        <v>9.8000000000000007</v>
      </c>
      <c r="K9" s="32">
        <v>9</v>
      </c>
      <c r="L9" s="31">
        <v>8.1</v>
      </c>
      <c r="M9" s="31">
        <v>7.8</v>
      </c>
    </row>
    <row r="10" spans="1:13" ht="12.75" customHeight="1" x14ac:dyDescent="0.15">
      <c r="A10" s="214" t="s">
        <v>8</v>
      </c>
      <c r="B10" s="35">
        <v>13</v>
      </c>
      <c r="C10" s="35">
        <v>12.3</v>
      </c>
      <c r="D10" s="35">
        <v>11.1</v>
      </c>
      <c r="E10" s="35">
        <v>10.7</v>
      </c>
      <c r="F10" s="35">
        <v>10.199999999999999</v>
      </c>
      <c r="G10" s="35">
        <v>9.9</v>
      </c>
      <c r="H10" s="35">
        <v>9.4</v>
      </c>
      <c r="I10" s="35">
        <v>8.6999999999999993</v>
      </c>
      <c r="J10" s="35">
        <v>8</v>
      </c>
      <c r="K10" s="35">
        <v>7</v>
      </c>
      <c r="L10" s="34">
        <v>6.3</v>
      </c>
      <c r="M10" s="34">
        <v>5.8</v>
      </c>
    </row>
    <row r="11" spans="1:13" ht="12.75" customHeight="1" x14ac:dyDescent="0.15">
      <c r="A11" s="213" t="s">
        <v>9</v>
      </c>
      <c r="B11" s="33">
        <v>11.4</v>
      </c>
      <c r="C11" s="33">
        <v>11.8</v>
      </c>
      <c r="D11" s="33">
        <v>12</v>
      </c>
      <c r="E11" s="33">
        <v>11.6</v>
      </c>
      <c r="F11" s="33">
        <v>11.2</v>
      </c>
      <c r="G11" s="33">
        <v>11.1</v>
      </c>
      <c r="H11" s="33">
        <v>10.9</v>
      </c>
      <c r="I11" s="33">
        <v>10.9</v>
      </c>
      <c r="J11" s="32">
        <v>10.5</v>
      </c>
      <c r="K11" s="32">
        <v>10.199999999999999</v>
      </c>
      <c r="L11" s="31">
        <v>9.8000000000000007</v>
      </c>
      <c r="M11" s="31">
        <v>9.9</v>
      </c>
    </row>
    <row r="12" spans="1:13" ht="12.75" customHeight="1" x14ac:dyDescent="0.15">
      <c r="A12" s="214" t="s">
        <v>10</v>
      </c>
      <c r="B12" s="35">
        <v>8.1</v>
      </c>
      <c r="C12" s="35">
        <v>8.6</v>
      </c>
      <c r="D12" s="35">
        <v>8.1999999999999993</v>
      </c>
      <c r="E12" s="35">
        <v>7.8</v>
      </c>
      <c r="F12" s="35">
        <v>7.5</v>
      </c>
      <c r="G12" s="35">
        <v>7.4</v>
      </c>
      <c r="H12" s="35">
        <v>7.6</v>
      </c>
      <c r="I12" s="35">
        <v>7.4</v>
      </c>
      <c r="J12" s="35">
        <v>7.1</v>
      </c>
      <c r="K12" s="35">
        <v>6.8</v>
      </c>
      <c r="L12" s="34">
        <v>6.3</v>
      </c>
      <c r="M12" s="34">
        <v>6.1</v>
      </c>
    </row>
    <row r="13" spans="1:13" ht="12.75" customHeight="1" x14ac:dyDescent="0.15">
      <c r="A13" s="213" t="s">
        <v>11</v>
      </c>
      <c r="B13" s="33">
        <v>6.5</v>
      </c>
      <c r="C13" s="33">
        <v>6.8</v>
      </c>
      <c r="D13" s="33">
        <v>6.4</v>
      </c>
      <c r="E13" s="33">
        <v>5.9</v>
      </c>
      <c r="F13" s="33">
        <v>5.7</v>
      </c>
      <c r="G13" s="33">
        <v>5.8</v>
      </c>
      <c r="H13" s="33">
        <v>5.7</v>
      </c>
      <c r="I13" s="33">
        <v>5.5</v>
      </c>
      <c r="J13" s="32">
        <v>5.3</v>
      </c>
      <c r="K13" s="32">
        <v>5</v>
      </c>
      <c r="L13" s="31">
        <v>4.5999999999999996</v>
      </c>
      <c r="M13" s="31">
        <v>4.4000000000000004</v>
      </c>
    </row>
    <row r="14" spans="1:13" ht="12.75" customHeight="1" x14ac:dyDescent="0.15">
      <c r="A14" s="214" t="s">
        <v>12</v>
      </c>
      <c r="B14" s="35">
        <v>14.1</v>
      </c>
      <c r="C14" s="35">
        <v>13.5</v>
      </c>
      <c r="D14" s="35">
        <v>12.7</v>
      </c>
      <c r="E14" s="35">
        <v>12.5</v>
      </c>
      <c r="F14" s="35">
        <v>12</v>
      </c>
      <c r="G14" s="35">
        <v>11.7</v>
      </c>
      <c r="H14" s="35">
        <v>11.2</v>
      </c>
      <c r="I14" s="35">
        <v>10.4</v>
      </c>
      <c r="J14" s="35">
        <v>9.6999999999999993</v>
      </c>
      <c r="K14" s="35">
        <v>8.6</v>
      </c>
      <c r="L14" s="34">
        <v>7.9</v>
      </c>
      <c r="M14" s="34">
        <v>7.1</v>
      </c>
    </row>
    <row r="15" spans="1:13" ht="12.75" customHeight="1" x14ac:dyDescent="0.15">
      <c r="A15" s="213" t="s">
        <v>13</v>
      </c>
      <c r="B15" s="33">
        <v>7.6</v>
      </c>
      <c r="C15" s="33">
        <v>7.7</v>
      </c>
      <c r="D15" s="33">
        <v>7.5</v>
      </c>
      <c r="E15" s="33">
        <v>6.9</v>
      </c>
      <c r="F15" s="33">
        <v>6.6</v>
      </c>
      <c r="G15" s="33">
        <v>6.6</v>
      </c>
      <c r="H15" s="33">
        <v>6.5</v>
      </c>
      <c r="I15" s="33">
        <v>6.1</v>
      </c>
      <c r="J15" s="32">
        <v>6</v>
      </c>
      <c r="K15" s="32">
        <v>5.8</v>
      </c>
      <c r="L15" s="31">
        <v>5.3</v>
      </c>
      <c r="M15" s="31">
        <v>5</v>
      </c>
    </row>
    <row r="16" spans="1:13" ht="12.75" customHeight="1" x14ac:dyDescent="0.15">
      <c r="A16" s="214" t="s">
        <v>14</v>
      </c>
      <c r="B16" s="35">
        <v>8.5</v>
      </c>
      <c r="C16" s="35">
        <v>8.9</v>
      </c>
      <c r="D16" s="35">
        <v>8.6999999999999993</v>
      </c>
      <c r="E16" s="35">
        <v>8.1</v>
      </c>
      <c r="F16" s="35">
        <v>8.1</v>
      </c>
      <c r="G16" s="35">
        <v>8.3000000000000007</v>
      </c>
      <c r="H16" s="35">
        <v>8.1999999999999993</v>
      </c>
      <c r="I16" s="35">
        <v>8</v>
      </c>
      <c r="J16" s="35">
        <v>7.7</v>
      </c>
      <c r="K16" s="35">
        <v>7.4</v>
      </c>
      <c r="L16" s="34">
        <v>6.8</v>
      </c>
      <c r="M16" s="34">
        <v>6.5</v>
      </c>
    </row>
    <row r="17" spans="1:13" ht="12.75" customHeight="1" x14ac:dyDescent="0.15">
      <c r="A17" s="213" t="s">
        <v>15</v>
      </c>
      <c r="B17" s="33">
        <v>5.6</v>
      </c>
      <c r="C17" s="33">
        <v>6.1</v>
      </c>
      <c r="D17" s="33">
        <v>5.7</v>
      </c>
      <c r="E17" s="33">
        <v>5.3</v>
      </c>
      <c r="F17" s="33">
        <v>5.3</v>
      </c>
      <c r="G17" s="33">
        <v>5.5</v>
      </c>
      <c r="H17" s="33">
        <v>5.4</v>
      </c>
      <c r="I17" s="33">
        <v>5.2</v>
      </c>
      <c r="J17" s="32">
        <v>5.0999999999999996</v>
      </c>
      <c r="K17" s="32">
        <v>4.8</v>
      </c>
      <c r="L17" s="31">
        <v>4.4000000000000004</v>
      </c>
      <c r="M17" s="31">
        <v>4.3</v>
      </c>
    </row>
    <row r="18" spans="1:13" ht="12.75" customHeight="1" x14ac:dyDescent="0.15">
      <c r="A18" s="214" t="s">
        <v>16</v>
      </c>
      <c r="B18" s="35">
        <v>7.3</v>
      </c>
      <c r="C18" s="35">
        <v>7.7</v>
      </c>
      <c r="D18" s="35">
        <v>7.5</v>
      </c>
      <c r="E18" s="35">
        <v>6.8</v>
      </c>
      <c r="F18" s="35">
        <v>6.7</v>
      </c>
      <c r="G18" s="35">
        <v>7.3</v>
      </c>
      <c r="H18" s="35">
        <v>7.2</v>
      </c>
      <c r="I18" s="35">
        <v>7.2</v>
      </c>
      <c r="J18" s="35">
        <v>7.2</v>
      </c>
      <c r="K18" s="35">
        <v>6.7</v>
      </c>
      <c r="L18" s="34">
        <v>6.1</v>
      </c>
      <c r="M18" s="34">
        <v>6.2</v>
      </c>
    </row>
    <row r="19" spans="1:13" ht="12.75" customHeight="1" x14ac:dyDescent="0.15">
      <c r="A19" s="213" t="s">
        <v>17</v>
      </c>
      <c r="B19" s="33">
        <v>12.8</v>
      </c>
      <c r="C19" s="33">
        <v>12.9</v>
      </c>
      <c r="D19" s="33">
        <v>11.8</v>
      </c>
      <c r="E19" s="33">
        <v>10.6</v>
      </c>
      <c r="F19" s="33">
        <v>9.8000000000000007</v>
      </c>
      <c r="G19" s="33">
        <v>9.4</v>
      </c>
      <c r="H19" s="33">
        <v>8.8000000000000007</v>
      </c>
      <c r="I19" s="33">
        <v>8.1999999999999993</v>
      </c>
      <c r="J19" s="32">
        <v>7.5</v>
      </c>
      <c r="K19" s="32">
        <v>6.7</v>
      </c>
      <c r="L19" s="31">
        <v>6</v>
      </c>
      <c r="M19" s="31">
        <v>5.5</v>
      </c>
    </row>
    <row r="20" spans="1:13" ht="12.75" customHeight="1" x14ac:dyDescent="0.15">
      <c r="A20" s="214" t="s">
        <v>18</v>
      </c>
      <c r="B20" s="35">
        <v>13.9</v>
      </c>
      <c r="C20" s="35">
        <v>13.6</v>
      </c>
      <c r="D20" s="35">
        <v>12.5</v>
      </c>
      <c r="E20" s="35">
        <v>11.6</v>
      </c>
      <c r="F20" s="35">
        <v>11.5</v>
      </c>
      <c r="G20" s="35">
        <v>11.2</v>
      </c>
      <c r="H20" s="35">
        <v>10.7</v>
      </c>
      <c r="I20" s="35">
        <v>10.199999999999999</v>
      </c>
      <c r="J20" s="35">
        <v>9.6</v>
      </c>
      <c r="K20" s="35">
        <v>8.4</v>
      </c>
      <c r="L20" s="34">
        <v>7.7</v>
      </c>
      <c r="M20" s="34">
        <v>7.1</v>
      </c>
    </row>
    <row r="21" spans="1:13" ht="12.75" customHeight="1" x14ac:dyDescent="0.15">
      <c r="A21" s="213" t="s">
        <v>19</v>
      </c>
      <c r="B21" s="33">
        <v>7.6</v>
      </c>
      <c r="C21" s="33">
        <v>7.8</v>
      </c>
      <c r="D21" s="33">
        <v>7.5</v>
      </c>
      <c r="E21" s="33">
        <v>7.2</v>
      </c>
      <c r="F21" s="33">
        <v>6.9</v>
      </c>
      <c r="G21" s="33">
        <v>6.9</v>
      </c>
      <c r="H21" s="33">
        <v>6.8</v>
      </c>
      <c r="I21" s="33">
        <v>6.5</v>
      </c>
      <c r="J21" s="32">
        <v>6.3</v>
      </c>
      <c r="K21" s="32">
        <v>6</v>
      </c>
      <c r="L21" s="31">
        <v>5.5</v>
      </c>
      <c r="M21" s="31">
        <v>5.0999999999999996</v>
      </c>
    </row>
    <row r="22" spans="1:13" ht="12.75" customHeight="1" x14ac:dyDescent="0.15">
      <c r="A22" s="215" t="s">
        <v>20</v>
      </c>
      <c r="B22" s="30">
        <v>11.2</v>
      </c>
      <c r="C22" s="30">
        <v>11.4</v>
      </c>
      <c r="D22" s="30">
        <v>9.8000000000000007</v>
      </c>
      <c r="E22" s="30">
        <v>8.8000000000000007</v>
      </c>
      <c r="F22" s="30">
        <v>8.5</v>
      </c>
      <c r="G22" s="30">
        <v>8.1999999999999993</v>
      </c>
      <c r="H22" s="30">
        <v>7.8</v>
      </c>
      <c r="I22" s="30">
        <v>7.4</v>
      </c>
      <c r="J22" s="30">
        <v>6.7</v>
      </c>
      <c r="K22" s="30">
        <v>6.1</v>
      </c>
      <c r="L22" s="29">
        <v>5.5</v>
      </c>
      <c r="M22" s="29">
        <v>5.3</v>
      </c>
    </row>
    <row r="23" spans="1:13" s="119" customFormat="1" ht="12.75" customHeight="1" x14ac:dyDescent="0.2">
      <c r="A23" s="414" t="s">
        <v>244</v>
      </c>
      <c r="B23" s="414"/>
      <c r="C23" s="414"/>
      <c r="D23" s="414"/>
      <c r="E23" s="414"/>
      <c r="F23" s="414"/>
      <c r="G23" s="414"/>
      <c r="H23" s="414"/>
      <c r="I23" s="414"/>
      <c r="J23" s="414"/>
      <c r="K23" s="414"/>
      <c r="L23" s="414"/>
      <c r="M23" s="19"/>
    </row>
    <row r="24" spans="1:13" ht="12.75" customHeight="1" x14ac:dyDescent="0.15">
      <c r="A24" s="120"/>
    </row>
    <row r="37" spans="2:17" ht="12.75" customHeight="1" x14ac:dyDescent="0.15">
      <c r="B37" s="411"/>
      <c r="C37" s="411"/>
      <c r="D37" s="410"/>
      <c r="E37" s="411"/>
      <c r="F37" s="410"/>
      <c r="G37" s="411"/>
      <c r="H37" s="410"/>
      <c r="I37" s="411"/>
      <c r="J37" s="410"/>
      <c r="K37" s="411"/>
      <c r="L37" s="410"/>
      <c r="M37" s="411"/>
      <c r="N37" s="410"/>
      <c r="O37" s="411"/>
      <c r="P37" s="410"/>
      <c r="Q37" s="410"/>
    </row>
    <row r="38" spans="2:17" ht="12.75" customHeight="1" x14ac:dyDescent="0.15">
      <c r="B38" s="410"/>
      <c r="C38" s="410"/>
      <c r="D38" s="410"/>
      <c r="E38" s="410"/>
      <c r="F38" s="410"/>
      <c r="G38" s="410"/>
      <c r="H38" s="410"/>
      <c r="I38" s="410"/>
      <c r="J38" s="410"/>
      <c r="K38" s="410"/>
      <c r="L38" s="410"/>
      <c r="M38" s="410"/>
      <c r="N38" s="410"/>
      <c r="O38" s="410"/>
      <c r="P38" s="410"/>
      <c r="Q38" s="410"/>
    </row>
    <row r="39" spans="2:17" ht="12.75" customHeight="1" x14ac:dyDescent="0.15">
      <c r="B39" s="121"/>
      <c r="C39" s="121"/>
      <c r="D39" s="121"/>
      <c r="E39" s="121"/>
      <c r="F39" s="121"/>
      <c r="G39" s="121"/>
      <c r="H39" s="121"/>
      <c r="I39" s="121"/>
      <c r="J39" s="121"/>
      <c r="K39" s="121"/>
      <c r="L39" s="121"/>
      <c r="M39" s="121"/>
      <c r="N39" s="121"/>
      <c r="O39" s="121"/>
      <c r="P39" s="121"/>
      <c r="Q39" s="121"/>
    </row>
  </sheetData>
  <mergeCells count="22">
    <mergeCell ref="A23:L23"/>
    <mergeCell ref="B3:M3"/>
    <mergeCell ref="B5:M5"/>
    <mergeCell ref="M37:M38"/>
    <mergeCell ref="J37:J38"/>
    <mergeCell ref="K37:K38"/>
    <mergeCell ref="A1:M1"/>
    <mergeCell ref="L37:L38"/>
    <mergeCell ref="Q37:Q38"/>
    <mergeCell ref="P37:P38"/>
    <mergeCell ref="O37:O38"/>
    <mergeCell ref="N37:N38"/>
    <mergeCell ref="A2:M2"/>
    <mergeCell ref="A3:A5"/>
    <mergeCell ref="B37:B38"/>
    <mergeCell ref="C37:C38"/>
    <mergeCell ref="F37:F38"/>
    <mergeCell ref="D37:D38"/>
    <mergeCell ref="E37:E38"/>
    <mergeCell ref="G37:G38"/>
    <mergeCell ref="H37:H38"/>
    <mergeCell ref="I37:I38"/>
  </mergeCells>
  <hyperlinks>
    <hyperlink ref="A1" location="Inhalt!A1" display="zurück zum Inhaltsverzeichnis"/>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election sqref="A1:F1"/>
    </sheetView>
  </sheetViews>
  <sheetFormatPr baseColWidth="10" defaultColWidth="14.7109375" defaultRowHeight="12.75" customHeight="1" x14ac:dyDescent="0.15"/>
  <cols>
    <col min="1" max="1" width="25" style="117" customWidth="1"/>
    <col min="2" max="2" width="14.28515625" style="117" customWidth="1"/>
    <col min="3" max="6" width="12.5703125" style="117" customWidth="1"/>
    <col min="7" max="16384" width="14.7109375" style="117"/>
  </cols>
  <sheetData>
    <row r="1" spans="1:7" s="239" customFormat="1" ht="24" customHeight="1" x14ac:dyDescent="0.15">
      <c r="A1" s="324" t="s">
        <v>271</v>
      </c>
      <c r="B1" s="324"/>
      <c r="C1" s="324"/>
      <c r="D1" s="324"/>
      <c r="E1" s="324"/>
      <c r="F1" s="324"/>
    </row>
    <row r="2" spans="1:7" s="118" customFormat="1" ht="30" customHeight="1" x14ac:dyDescent="0.2">
      <c r="A2" s="418" t="s">
        <v>259</v>
      </c>
      <c r="B2" s="418"/>
      <c r="C2" s="418"/>
      <c r="D2" s="418"/>
      <c r="E2" s="418"/>
      <c r="F2" s="418"/>
    </row>
    <row r="3" spans="1:7" ht="25.5" customHeight="1" x14ac:dyDescent="0.15">
      <c r="A3" s="421" t="s">
        <v>175</v>
      </c>
      <c r="B3" s="419" t="s">
        <v>318</v>
      </c>
      <c r="C3" s="419" t="s">
        <v>197</v>
      </c>
      <c r="D3" s="419"/>
      <c r="E3" s="419"/>
      <c r="F3" s="420"/>
      <c r="G3" s="120"/>
    </row>
    <row r="4" spans="1:7" ht="25.5" customHeight="1" x14ac:dyDescent="0.15">
      <c r="A4" s="422"/>
      <c r="B4" s="419"/>
      <c r="C4" s="45" t="s">
        <v>319</v>
      </c>
      <c r="D4" s="45" t="s">
        <v>320</v>
      </c>
      <c r="E4" s="45" t="s">
        <v>321</v>
      </c>
      <c r="F4" s="44" t="s">
        <v>322</v>
      </c>
      <c r="G4" s="120"/>
    </row>
    <row r="5" spans="1:7" ht="12.75" customHeight="1" x14ac:dyDescent="0.15">
      <c r="A5" s="423"/>
      <c r="B5" s="424" t="s">
        <v>309</v>
      </c>
      <c r="C5" s="425"/>
      <c r="D5" s="425"/>
      <c r="E5" s="425"/>
      <c r="F5" s="425"/>
      <c r="G5" s="120"/>
    </row>
    <row r="6" spans="1:7" ht="12.75" customHeight="1" x14ac:dyDescent="0.15">
      <c r="A6" s="51" t="s">
        <v>176</v>
      </c>
      <c r="B6" s="244">
        <f>SUM(C6:F6)</f>
        <v>33286212</v>
      </c>
      <c r="C6" s="244">
        <v>3035532</v>
      </c>
      <c r="D6" s="245">
        <v>9797172</v>
      </c>
      <c r="E6" s="244">
        <v>9318458</v>
      </c>
      <c r="F6" s="246">
        <v>11135050</v>
      </c>
      <c r="G6" s="120"/>
    </row>
    <row r="7" spans="1:7" ht="12.75" customHeight="1" x14ac:dyDescent="0.15">
      <c r="A7" s="213" t="s">
        <v>5</v>
      </c>
      <c r="B7" s="247">
        <v>4735075</v>
      </c>
      <c r="C7" s="247">
        <v>393169</v>
      </c>
      <c r="D7" s="248">
        <v>1309351</v>
      </c>
      <c r="E7" s="247">
        <v>1313827</v>
      </c>
      <c r="F7" s="249">
        <v>1718728</v>
      </c>
      <c r="G7" s="120"/>
    </row>
    <row r="8" spans="1:7" ht="12.75" customHeight="1" x14ac:dyDescent="0.15">
      <c r="A8" s="214" t="s">
        <v>6</v>
      </c>
      <c r="B8" s="244">
        <v>5651813</v>
      </c>
      <c r="C8" s="244">
        <v>512284</v>
      </c>
      <c r="D8" s="245">
        <v>1655571</v>
      </c>
      <c r="E8" s="244">
        <v>1486449</v>
      </c>
      <c r="F8" s="246">
        <v>1997509</v>
      </c>
      <c r="G8" s="120"/>
    </row>
    <row r="9" spans="1:7" ht="12.75" customHeight="1" x14ac:dyDescent="0.15">
      <c r="A9" s="213" t="s">
        <v>7</v>
      </c>
      <c r="B9" s="247">
        <v>1510736</v>
      </c>
      <c r="C9" s="247">
        <v>141689</v>
      </c>
      <c r="D9" s="248">
        <v>400483</v>
      </c>
      <c r="E9" s="247">
        <v>374921</v>
      </c>
      <c r="F9" s="249">
        <v>593643</v>
      </c>
      <c r="G9" s="120"/>
    </row>
    <row r="10" spans="1:7" ht="12.75" customHeight="1" x14ac:dyDescent="0.15">
      <c r="A10" s="214" t="s">
        <v>8</v>
      </c>
      <c r="B10" s="244">
        <v>852025</v>
      </c>
      <c r="C10" s="244">
        <v>96206</v>
      </c>
      <c r="D10" s="245">
        <v>290546</v>
      </c>
      <c r="E10" s="244">
        <v>267943</v>
      </c>
      <c r="F10" s="246">
        <v>197330</v>
      </c>
      <c r="G10" s="120"/>
    </row>
    <row r="11" spans="1:7" ht="12.75" customHeight="1" x14ac:dyDescent="0.15">
      <c r="A11" s="213" t="s">
        <v>9</v>
      </c>
      <c r="B11" s="247">
        <v>335002</v>
      </c>
      <c r="C11" s="247">
        <v>21200</v>
      </c>
      <c r="D11" s="248">
        <v>85067</v>
      </c>
      <c r="E11" s="247">
        <v>101477</v>
      </c>
      <c r="F11" s="249">
        <v>127258</v>
      </c>
      <c r="G11" s="120"/>
    </row>
    <row r="12" spans="1:7" ht="12.75" customHeight="1" x14ac:dyDescent="0.15">
      <c r="A12" s="214" t="s">
        <v>10</v>
      </c>
      <c r="B12" s="244">
        <v>990892</v>
      </c>
      <c r="C12" s="244">
        <v>74275</v>
      </c>
      <c r="D12" s="245">
        <v>251710</v>
      </c>
      <c r="E12" s="244">
        <v>255349</v>
      </c>
      <c r="F12" s="246">
        <v>409558</v>
      </c>
      <c r="G12" s="120"/>
    </row>
    <row r="13" spans="1:7" ht="12.75" customHeight="1" x14ac:dyDescent="0.15">
      <c r="A13" s="213" t="s">
        <v>11</v>
      </c>
      <c r="B13" s="247">
        <v>2625412</v>
      </c>
      <c r="C13" s="247">
        <v>232996</v>
      </c>
      <c r="D13" s="248">
        <v>721061</v>
      </c>
      <c r="E13" s="247">
        <v>718336</v>
      </c>
      <c r="F13" s="249">
        <v>953019</v>
      </c>
      <c r="G13" s="120"/>
    </row>
    <row r="14" spans="1:7" ht="12.75" customHeight="1" x14ac:dyDescent="0.15">
      <c r="A14" s="214" t="s">
        <v>12</v>
      </c>
      <c r="B14" s="244">
        <v>570839</v>
      </c>
      <c r="C14" s="244">
        <v>67047</v>
      </c>
      <c r="D14" s="245">
        <v>212019</v>
      </c>
      <c r="E14" s="244">
        <v>172456</v>
      </c>
      <c r="F14" s="246">
        <v>119317</v>
      </c>
      <c r="G14" s="120"/>
    </row>
    <row r="15" spans="1:7" ht="12.75" customHeight="1" x14ac:dyDescent="0.15">
      <c r="A15" s="213" t="s">
        <v>13</v>
      </c>
      <c r="B15" s="247">
        <v>2997954</v>
      </c>
      <c r="C15" s="247">
        <v>274031</v>
      </c>
      <c r="D15" s="248">
        <v>951194</v>
      </c>
      <c r="E15" s="247">
        <v>848181</v>
      </c>
      <c r="F15" s="249">
        <v>924548</v>
      </c>
      <c r="G15" s="120"/>
    </row>
    <row r="16" spans="1:7" ht="12.75" customHeight="1" x14ac:dyDescent="0.15">
      <c r="A16" s="214" t="s">
        <v>14</v>
      </c>
      <c r="B16" s="244">
        <v>6969074</v>
      </c>
      <c r="C16" s="244">
        <v>604139</v>
      </c>
      <c r="D16" s="245">
        <v>1963830</v>
      </c>
      <c r="E16" s="244">
        <v>1979011</v>
      </c>
      <c r="F16" s="246">
        <v>2422094</v>
      </c>
      <c r="G16" s="120"/>
    </row>
    <row r="17" spans="1:8" ht="12.75" customHeight="1" x14ac:dyDescent="0.15">
      <c r="A17" s="213" t="s">
        <v>15</v>
      </c>
      <c r="B17" s="247">
        <v>1431307</v>
      </c>
      <c r="C17" s="247">
        <v>148752</v>
      </c>
      <c r="D17" s="248">
        <v>446971</v>
      </c>
      <c r="E17" s="247">
        <v>398521</v>
      </c>
      <c r="F17" s="249">
        <v>437063</v>
      </c>
      <c r="G17" s="120"/>
    </row>
    <row r="18" spans="1:8" ht="12.75" customHeight="1" x14ac:dyDescent="0.15">
      <c r="A18" s="214" t="s">
        <v>16</v>
      </c>
      <c r="B18" s="244">
        <v>392372</v>
      </c>
      <c r="C18" s="244">
        <v>35131</v>
      </c>
      <c r="D18" s="245">
        <v>108166</v>
      </c>
      <c r="E18" s="244">
        <v>103235</v>
      </c>
      <c r="F18" s="246">
        <v>145840</v>
      </c>
      <c r="G18" s="120"/>
    </row>
    <row r="19" spans="1:8" ht="12.75" customHeight="1" x14ac:dyDescent="0.15">
      <c r="A19" s="213" t="s">
        <v>17</v>
      </c>
      <c r="B19" s="247">
        <v>1621493</v>
      </c>
      <c r="C19" s="247">
        <v>160271</v>
      </c>
      <c r="D19" s="248">
        <v>517955</v>
      </c>
      <c r="E19" s="247">
        <v>502490</v>
      </c>
      <c r="F19" s="249">
        <v>440777</v>
      </c>
      <c r="G19" s="120"/>
    </row>
    <row r="20" spans="1:8" ht="12.75" customHeight="1" x14ac:dyDescent="0.15">
      <c r="A20" s="214" t="s">
        <v>18</v>
      </c>
      <c r="B20" s="244">
        <v>800591</v>
      </c>
      <c r="C20" s="244">
        <v>80063</v>
      </c>
      <c r="D20" s="245">
        <v>258928</v>
      </c>
      <c r="E20" s="244">
        <v>250812</v>
      </c>
      <c r="F20" s="246">
        <v>210788</v>
      </c>
      <c r="G20" s="120"/>
    </row>
    <row r="21" spans="1:8" ht="12.75" customHeight="1" x14ac:dyDescent="0.15">
      <c r="A21" s="213" t="s">
        <v>19</v>
      </c>
      <c r="B21" s="248">
        <v>993323</v>
      </c>
      <c r="C21" s="247">
        <v>111121</v>
      </c>
      <c r="D21" s="248">
        <v>358582</v>
      </c>
      <c r="E21" s="247">
        <v>283304</v>
      </c>
      <c r="F21" s="249">
        <v>240316</v>
      </c>
      <c r="G21" s="120"/>
    </row>
    <row r="22" spans="1:8" ht="12.75" customHeight="1" x14ac:dyDescent="0.15">
      <c r="A22" s="215" t="s">
        <v>20</v>
      </c>
      <c r="B22" s="245">
        <v>807072</v>
      </c>
      <c r="C22" s="244">
        <v>82516</v>
      </c>
      <c r="D22" s="245">
        <v>265258</v>
      </c>
      <c r="E22" s="244">
        <v>262036</v>
      </c>
      <c r="F22" s="246">
        <v>197262</v>
      </c>
      <c r="G22" s="120"/>
    </row>
    <row r="23" spans="1:8" ht="12.75" customHeight="1" x14ac:dyDescent="0.15">
      <c r="A23" s="241"/>
      <c r="B23" s="424" t="s">
        <v>248</v>
      </c>
      <c r="C23" s="425"/>
      <c r="D23" s="425"/>
      <c r="E23" s="425"/>
      <c r="F23" s="425"/>
      <c r="G23" s="120"/>
      <c r="H23" s="122"/>
    </row>
    <row r="24" spans="1:8" ht="12.75" customHeight="1" x14ac:dyDescent="0.15">
      <c r="A24" s="51" t="s">
        <v>176</v>
      </c>
      <c r="B24" s="250">
        <v>100</v>
      </c>
      <c r="C24" s="251">
        <f t="shared" ref="C24:F40" si="0">C6/$B6*100</f>
        <v>9.1194876725534275</v>
      </c>
      <c r="D24" s="252">
        <f t="shared" si="0"/>
        <v>29.433123841186852</v>
      </c>
      <c r="E24" s="251">
        <f t="shared" si="0"/>
        <v>27.994948779392498</v>
      </c>
      <c r="F24" s="253">
        <f t="shared" si="0"/>
        <v>33.452439706867217</v>
      </c>
      <c r="G24" s="120"/>
    </row>
    <row r="25" spans="1:8" ht="12.75" customHeight="1" x14ac:dyDescent="0.15">
      <c r="A25" s="213" t="s">
        <v>5</v>
      </c>
      <c r="B25" s="254">
        <v>100</v>
      </c>
      <c r="C25" s="255">
        <f t="shared" si="0"/>
        <v>8.303332048594795</v>
      </c>
      <c r="D25" s="256">
        <f t="shared" si="0"/>
        <v>27.65217024017571</v>
      </c>
      <c r="E25" s="255">
        <f t="shared" si="0"/>
        <v>27.746698837927593</v>
      </c>
      <c r="F25" s="257">
        <f t="shared" si="0"/>
        <v>36.2977988733019</v>
      </c>
      <c r="G25" s="120"/>
    </row>
    <row r="26" spans="1:8" ht="12.75" customHeight="1" x14ac:dyDescent="0.15">
      <c r="A26" s="214" t="s">
        <v>6</v>
      </c>
      <c r="B26" s="250">
        <v>100</v>
      </c>
      <c r="C26" s="251">
        <f t="shared" si="0"/>
        <v>9.064064929253675</v>
      </c>
      <c r="D26" s="252">
        <f t="shared" si="0"/>
        <v>29.292741992702165</v>
      </c>
      <c r="E26" s="251">
        <f t="shared" si="0"/>
        <v>26.300392458136884</v>
      </c>
      <c r="F26" s="253">
        <f t="shared" si="0"/>
        <v>35.34280061990728</v>
      </c>
      <c r="G26" s="120"/>
    </row>
    <row r="27" spans="1:8" ht="12.75" customHeight="1" x14ac:dyDescent="0.15">
      <c r="A27" s="213" t="s">
        <v>7</v>
      </c>
      <c r="B27" s="254">
        <v>100</v>
      </c>
      <c r="C27" s="255">
        <f t="shared" si="0"/>
        <v>9.3788060918651581</v>
      </c>
      <c r="D27" s="256">
        <f t="shared" si="0"/>
        <v>26.509131972760297</v>
      </c>
      <c r="E27" s="255">
        <f t="shared" si="0"/>
        <v>24.817109011766451</v>
      </c>
      <c r="F27" s="257">
        <f t="shared" si="0"/>
        <v>39.294952923608093</v>
      </c>
      <c r="G27" s="120"/>
    </row>
    <row r="28" spans="1:8" ht="12.75" customHeight="1" x14ac:dyDescent="0.15">
      <c r="A28" s="214" t="s">
        <v>8</v>
      </c>
      <c r="B28" s="250">
        <v>100</v>
      </c>
      <c r="C28" s="251">
        <f t="shared" si="0"/>
        <v>11.291452715589331</v>
      </c>
      <c r="D28" s="252">
        <f t="shared" si="0"/>
        <v>34.100642586778555</v>
      </c>
      <c r="E28" s="251">
        <f t="shared" si="0"/>
        <v>31.447786156509494</v>
      </c>
      <c r="F28" s="253">
        <f t="shared" si="0"/>
        <v>23.160118541122621</v>
      </c>
      <c r="G28" s="120"/>
    </row>
    <row r="29" spans="1:8" ht="12.75" customHeight="1" x14ac:dyDescent="0.15">
      <c r="A29" s="213" t="s">
        <v>9</v>
      </c>
      <c r="B29" s="254">
        <v>100</v>
      </c>
      <c r="C29" s="255">
        <f t="shared" si="0"/>
        <v>6.3283204279377436</v>
      </c>
      <c r="D29" s="256">
        <f t="shared" si="0"/>
        <v>25.392982728461323</v>
      </c>
      <c r="E29" s="255">
        <f t="shared" si="0"/>
        <v>30.291460946501815</v>
      </c>
      <c r="F29" s="257">
        <f t="shared" si="0"/>
        <v>37.987235897099119</v>
      </c>
      <c r="G29" s="120"/>
    </row>
    <row r="30" spans="1:8" ht="12.75" customHeight="1" x14ac:dyDescent="0.15">
      <c r="A30" s="214" t="s">
        <v>10</v>
      </c>
      <c r="B30" s="250">
        <v>100</v>
      </c>
      <c r="C30" s="251">
        <f t="shared" si="0"/>
        <v>7.4957714867008711</v>
      </c>
      <c r="D30" s="252">
        <f t="shared" si="0"/>
        <v>25.402364738034009</v>
      </c>
      <c r="E30" s="251">
        <f t="shared" si="0"/>
        <v>25.769609604275743</v>
      </c>
      <c r="F30" s="253">
        <f t="shared" si="0"/>
        <v>41.332254170989366</v>
      </c>
      <c r="G30" s="120"/>
    </row>
    <row r="31" spans="1:8" ht="12.75" customHeight="1" x14ac:dyDescent="0.15">
      <c r="A31" s="213" t="s">
        <v>11</v>
      </c>
      <c r="B31" s="254">
        <v>100</v>
      </c>
      <c r="C31" s="255">
        <f t="shared" si="0"/>
        <v>8.8746451985440764</v>
      </c>
      <c r="D31" s="256">
        <f t="shared" si="0"/>
        <v>27.464679829299172</v>
      </c>
      <c r="E31" s="255">
        <f t="shared" si="0"/>
        <v>27.360886596084725</v>
      </c>
      <c r="F31" s="257">
        <f t="shared" si="0"/>
        <v>36.299788376072023</v>
      </c>
      <c r="G31" s="120"/>
    </row>
    <row r="32" spans="1:8" ht="12.75" customHeight="1" x14ac:dyDescent="0.15">
      <c r="A32" s="214" t="s">
        <v>12</v>
      </c>
      <c r="B32" s="250">
        <v>100</v>
      </c>
      <c r="C32" s="251">
        <f t="shared" si="0"/>
        <v>11.745343257906345</v>
      </c>
      <c r="D32" s="252">
        <f t="shared" si="0"/>
        <v>37.141645893150262</v>
      </c>
      <c r="E32" s="251">
        <f t="shared" si="0"/>
        <v>30.21097016847132</v>
      </c>
      <c r="F32" s="253">
        <f t="shared" si="0"/>
        <v>20.902040680472076</v>
      </c>
      <c r="G32" s="120"/>
    </row>
    <row r="33" spans="1:7" ht="12.75" customHeight="1" x14ac:dyDescent="0.15">
      <c r="A33" s="213" t="s">
        <v>13</v>
      </c>
      <c r="B33" s="254">
        <v>100</v>
      </c>
      <c r="C33" s="255">
        <f t="shared" si="0"/>
        <v>9.140600556246028</v>
      </c>
      <c r="D33" s="256">
        <f t="shared" si="0"/>
        <v>31.728105234436555</v>
      </c>
      <c r="E33" s="255">
        <f t="shared" si="0"/>
        <v>28.291995140685948</v>
      </c>
      <c r="F33" s="257">
        <f t="shared" si="0"/>
        <v>30.839299068631476</v>
      </c>
      <c r="G33" s="120"/>
    </row>
    <row r="34" spans="1:7" ht="12.75" customHeight="1" x14ac:dyDescent="0.15">
      <c r="A34" s="214" t="s">
        <v>14</v>
      </c>
      <c r="B34" s="250">
        <v>100</v>
      </c>
      <c r="C34" s="251">
        <f t="shared" si="0"/>
        <v>8.6688561493248599</v>
      </c>
      <c r="D34" s="252">
        <f t="shared" si="0"/>
        <v>28.179210035651796</v>
      </c>
      <c r="E34" s="251">
        <f t="shared" si="0"/>
        <v>28.397043854032834</v>
      </c>
      <c r="F34" s="253">
        <f t="shared" si="0"/>
        <v>34.754889960990518</v>
      </c>
      <c r="G34" s="120"/>
    </row>
    <row r="35" spans="1:7" ht="12.75" customHeight="1" x14ac:dyDescent="0.15">
      <c r="A35" s="213" t="s">
        <v>15</v>
      </c>
      <c r="B35" s="254">
        <v>100</v>
      </c>
      <c r="C35" s="255">
        <f t="shared" si="0"/>
        <v>10.392738944195759</v>
      </c>
      <c r="D35" s="256">
        <f t="shared" si="0"/>
        <v>31.228171175016961</v>
      </c>
      <c r="E35" s="255">
        <f t="shared" si="0"/>
        <v>27.843153146040645</v>
      </c>
      <c r="F35" s="257">
        <f t="shared" si="0"/>
        <v>30.535936734746631</v>
      </c>
      <c r="G35" s="120"/>
    </row>
    <row r="36" spans="1:7" ht="12.75" customHeight="1" x14ac:dyDescent="0.15">
      <c r="A36" s="214" t="s">
        <v>16</v>
      </c>
      <c r="B36" s="250">
        <v>100</v>
      </c>
      <c r="C36" s="251">
        <f t="shared" si="0"/>
        <v>8.9534931136778368</v>
      </c>
      <c r="D36" s="252">
        <f t="shared" si="0"/>
        <v>27.567206630442538</v>
      </c>
      <c r="E36" s="251">
        <f t="shared" si="0"/>
        <v>26.310491064601958</v>
      </c>
      <c r="F36" s="253">
        <f t="shared" si="0"/>
        <v>37.16880919127766</v>
      </c>
      <c r="G36" s="120"/>
    </row>
    <row r="37" spans="1:7" ht="12.75" customHeight="1" x14ac:dyDescent="0.15">
      <c r="A37" s="213" t="s">
        <v>17</v>
      </c>
      <c r="B37" s="254">
        <v>100</v>
      </c>
      <c r="C37" s="255">
        <f t="shared" si="0"/>
        <v>9.8841623121407256</v>
      </c>
      <c r="D37" s="256">
        <f t="shared" si="0"/>
        <v>31.943091952910063</v>
      </c>
      <c r="E37" s="255">
        <f t="shared" si="0"/>
        <v>30.989341304587807</v>
      </c>
      <c r="F37" s="257">
        <f t="shared" si="0"/>
        <v>27.183404430361403</v>
      </c>
      <c r="G37" s="120"/>
    </row>
    <row r="38" spans="1:7" ht="12.75" customHeight="1" x14ac:dyDescent="0.15">
      <c r="A38" s="214" t="s">
        <v>18</v>
      </c>
      <c r="B38" s="250">
        <v>100</v>
      </c>
      <c r="C38" s="251">
        <f t="shared" si="0"/>
        <v>10.000487140125232</v>
      </c>
      <c r="D38" s="252">
        <f t="shared" si="0"/>
        <v>32.342107268255575</v>
      </c>
      <c r="E38" s="251">
        <f t="shared" si="0"/>
        <v>31.328356176874333</v>
      </c>
      <c r="F38" s="253">
        <f t="shared" si="0"/>
        <v>26.329049414744858</v>
      </c>
      <c r="G38" s="120"/>
    </row>
    <row r="39" spans="1:7" ht="12.75" customHeight="1" x14ac:dyDescent="0.15">
      <c r="A39" s="213" t="s">
        <v>19</v>
      </c>
      <c r="B39" s="258">
        <v>100</v>
      </c>
      <c r="C39" s="255">
        <f t="shared" si="0"/>
        <v>11.186794225040595</v>
      </c>
      <c r="D39" s="256">
        <f t="shared" si="0"/>
        <v>36.099234589353117</v>
      </c>
      <c r="E39" s="255">
        <f t="shared" si="0"/>
        <v>28.520833605987178</v>
      </c>
      <c r="F39" s="257">
        <f t="shared" si="0"/>
        <v>24.193137579619119</v>
      </c>
      <c r="G39" s="120"/>
    </row>
    <row r="40" spans="1:7" ht="12.75" customHeight="1" x14ac:dyDescent="0.15">
      <c r="A40" s="215" t="s">
        <v>20</v>
      </c>
      <c r="B40" s="259">
        <v>100</v>
      </c>
      <c r="C40" s="260">
        <f t="shared" si="0"/>
        <v>10.224118789897307</v>
      </c>
      <c r="D40" s="261">
        <f t="shared" si="0"/>
        <v>32.86670829864002</v>
      </c>
      <c r="E40" s="260">
        <f t="shared" si="0"/>
        <v>32.467487411284246</v>
      </c>
      <c r="F40" s="262">
        <f t="shared" si="0"/>
        <v>24.441685500178423</v>
      </c>
      <c r="G40" s="120"/>
    </row>
    <row r="41" spans="1:7" s="119" customFormat="1" ht="25.5" customHeight="1" x14ac:dyDescent="0.2">
      <c r="A41" s="417" t="s">
        <v>202</v>
      </c>
      <c r="B41" s="417"/>
      <c r="C41" s="417"/>
      <c r="D41" s="417"/>
      <c r="E41" s="417"/>
      <c r="F41" s="417"/>
    </row>
    <row r="42" spans="1:7" s="119" customFormat="1" ht="25.5" customHeight="1" x14ac:dyDescent="0.2">
      <c r="A42" s="417" t="s">
        <v>310</v>
      </c>
      <c r="B42" s="417"/>
      <c r="C42" s="417"/>
      <c r="D42" s="417"/>
      <c r="E42" s="417"/>
      <c r="F42" s="417"/>
    </row>
  </sheetData>
  <mergeCells count="9">
    <mergeCell ref="A1:F1"/>
    <mergeCell ref="A41:F41"/>
    <mergeCell ref="A42:F42"/>
    <mergeCell ref="A2:F2"/>
    <mergeCell ref="B3:B4"/>
    <mergeCell ref="C3:F3"/>
    <mergeCell ref="A3:A5"/>
    <mergeCell ref="B5:F5"/>
    <mergeCell ref="B23:F23"/>
  </mergeCells>
  <hyperlinks>
    <hyperlink ref="A1" location="Inhalt!A1" display="zurück zum Inhaltsverzeichnis"/>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zoomScaleNormal="100" workbookViewId="0">
      <selection sqref="A1:H1"/>
    </sheetView>
  </sheetViews>
  <sheetFormatPr baseColWidth="10" defaultColWidth="14.7109375" defaultRowHeight="12.75" customHeight="1" x14ac:dyDescent="0.15"/>
  <cols>
    <col min="1" max="1" width="25" style="117" customWidth="1"/>
    <col min="2" max="8" width="14.28515625" style="117" customWidth="1"/>
    <col min="9" max="16384" width="14.7109375" style="117"/>
  </cols>
  <sheetData>
    <row r="1" spans="1:8" ht="24" customHeight="1" x14ac:dyDescent="0.15">
      <c r="A1" s="324" t="s">
        <v>271</v>
      </c>
      <c r="B1" s="324"/>
      <c r="C1" s="324"/>
      <c r="D1" s="324"/>
      <c r="E1" s="324"/>
      <c r="F1" s="324"/>
      <c r="G1" s="324"/>
      <c r="H1" s="324"/>
    </row>
    <row r="2" spans="1:8" s="118" customFormat="1" ht="15" customHeight="1" x14ac:dyDescent="0.2">
      <c r="A2" s="426" t="s">
        <v>209</v>
      </c>
      <c r="B2" s="426"/>
      <c r="C2" s="426"/>
      <c r="D2" s="426"/>
      <c r="E2" s="426"/>
      <c r="F2" s="426"/>
      <c r="G2" s="426"/>
      <c r="H2" s="426"/>
    </row>
    <row r="3" spans="1:8" ht="12.75" customHeight="1" x14ac:dyDescent="0.15">
      <c r="A3" s="419" t="s">
        <v>175</v>
      </c>
      <c r="B3" s="419" t="s">
        <v>199</v>
      </c>
      <c r="C3" s="419" t="s">
        <v>198</v>
      </c>
      <c r="D3" s="419"/>
      <c r="E3" s="419"/>
      <c r="F3" s="419"/>
      <c r="G3" s="419"/>
      <c r="H3" s="420"/>
    </row>
    <row r="4" spans="1:8" ht="83.25" customHeight="1" x14ac:dyDescent="0.15">
      <c r="A4" s="419"/>
      <c r="B4" s="419"/>
      <c r="C4" s="45" t="s">
        <v>316</v>
      </c>
      <c r="D4" s="45" t="s">
        <v>317</v>
      </c>
      <c r="E4" s="45" t="s">
        <v>313</v>
      </c>
      <c r="F4" s="45" t="s">
        <v>323</v>
      </c>
      <c r="G4" s="45" t="s">
        <v>314</v>
      </c>
      <c r="H4" s="44" t="s">
        <v>315</v>
      </c>
    </row>
    <row r="5" spans="1:8" ht="12.75" customHeight="1" x14ac:dyDescent="0.15">
      <c r="A5" s="419"/>
      <c r="B5" s="427" t="s">
        <v>309</v>
      </c>
      <c r="C5" s="427"/>
      <c r="D5" s="427"/>
      <c r="E5" s="427"/>
      <c r="F5" s="427"/>
      <c r="G5" s="427"/>
      <c r="H5" s="428"/>
    </row>
    <row r="6" spans="1:8" ht="12.75" customHeight="1" x14ac:dyDescent="0.15">
      <c r="A6" s="51" t="s">
        <v>176</v>
      </c>
      <c r="B6" s="263">
        <v>38061661</v>
      </c>
      <c r="C6" s="264">
        <v>9587054</v>
      </c>
      <c r="D6" s="264">
        <v>9105812</v>
      </c>
      <c r="E6" s="264">
        <v>11790287</v>
      </c>
      <c r="F6" s="264">
        <v>1321546</v>
      </c>
      <c r="G6" s="264">
        <v>5878623</v>
      </c>
      <c r="H6" s="264">
        <v>378339</v>
      </c>
    </row>
    <row r="7" spans="1:8" ht="12.75" customHeight="1" x14ac:dyDescent="0.15">
      <c r="A7" s="213" t="s">
        <v>5</v>
      </c>
      <c r="B7" s="265">
        <v>5423216</v>
      </c>
      <c r="C7" s="266">
        <v>1590390</v>
      </c>
      <c r="D7" s="266">
        <v>1160729</v>
      </c>
      <c r="E7" s="266">
        <v>1645986</v>
      </c>
      <c r="F7" s="266">
        <v>215645</v>
      </c>
      <c r="G7" s="266">
        <v>767016</v>
      </c>
      <c r="H7" s="266">
        <v>43450</v>
      </c>
    </row>
    <row r="8" spans="1:8" ht="12.75" customHeight="1" x14ac:dyDescent="0.15">
      <c r="A8" s="214" t="s">
        <v>6</v>
      </c>
      <c r="B8" s="263">
        <v>6423138</v>
      </c>
      <c r="C8" s="267">
        <v>1723665</v>
      </c>
      <c r="D8" s="267">
        <v>1426070</v>
      </c>
      <c r="E8" s="267">
        <v>2037845</v>
      </c>
      <c r="F8" s="267">
        <v>246131</v>
      </c>
      <c r="G8" s="267">
        <v>934351</v>
      </c>
      <c r="H8" s="267">
        <v>55076</v>
      </c>
    </row>
    <row r="9" spans="1:8" ht="12.75" customHeight="1" x14ac:dyDescent="0.15">
      <c r="A9" s="213" t="s">
        <v>7</v>
      </c>
      <c r="B9" s="265">
        <v>1658969</v>
      </c>
      <c r="C9" s="266">
        <v>268231</v>
      </c>
      <c r="D9" s="266">
        <v>486010</v>
      </c>
      <c r="E9" s="266">
        <v>627278</v>
      </c>
      <c r="F9" s="266">
        <v>66492</v>
      </c>
      <c r="G9" s="266">
        <v>199882</v>
      </c>
      <c r="H9" s="266">
        <v>11076</v>
      </c>
    </row>
    <row r="10" spans="1:8" ht="12.75" customHeight="1" x14ac:dyDescent="0.15">
      <c r="A10" s="214" t="s">
        <v>8</v>
      </c>
      <c r="B10" s="263">
        <v>942763</v>
      </c>
      <c r="C10" s="267">
        <v>244893</v>
      </c>
      <c r="D10" s="267">
        <v>240163</v>
      </c>
      <c r="E10" s="267">
        <v>258285</v>
      </c>
      <c r="F10" s="267">
        <v>18807</v>
      </c>
      <c r="G10" s="267">
        <v>170661</v>
      </c>
      <c r="H10" s="267">
        <v>9954</v>
      </c>
    </row>
    <row r="11" spans="1:8" ht="12.75" customHeight="1" x14ac:dyDescent="0.15">
      <c r="A11" s="213" t="s">
        <v>9</v>
      </c>
      <c r="B11" s="265">
        <v>379915</v>
      </c>
      <c r="C11" s="266">
        <v>83204</v>
      </c>
      <c r="D11" s="266">
        <v>94281</v>
      </c>
      <c r="E11" s="266">
        <v>111695</v>
      </c>
      <c r="F11" s="266">
        <v>12885</v>
      </c>
      <c r="G11" s="266">
        <v>75220</v>
      </c>
      <c r="H11" s="266">
        <v>2630</v>
      </c>
    </row>
    <row r="12" spans="1:8" ht="12.75" customHeight="1" x14ac:dyDescent="0.15">
      <c r="A12" s="214" t="s">
        <v>10</v>
      </c>
      <c r="B12" s="263">
        <v>1093120</v>
      </c>
      <c r="C12" s="267">
        <v>181780</v>
      </c>
      <c r="D12" s="267">
        <v>255893</v>
      </c>
      <c r="E12" s="267">
        <v>429202</v>
      </c>
      <c r="F12" s="267">
        <v>53437</v>
      </c>
      <c r="G12" s="267">
        <v>167412</v>
      </c>
      <c r="H12" s="267">
        <v>5396</v>
      </c>
    </row>
    <row r="13" spans="1:8" ht="12.75" customHeight="1" x14ac:dyDescent="0.15">
      <c r="A13" s="213" t="s">
        <v>11</v>
      </c>
      <c r="B13" s="265">
        <v>2996571</v>
      </c>
      <c r="C13" s="266">
        <v>647834</v>
      </c>
      <c r="D13" s="266">
        <v>671168</v>
      </c>
      <c r="E13" s="266">
        <v>1027182</v>
      </c>
      <c r="F13" s="266">
        <v>134149</v>
      </c>
      <c r="G13" s="266">
        <v>489858</v>
      </c>
      <c r="H13" s="266">
        <v>26380</v>
      </c>
    </row>
    <row r="14" spans="1:8" ht="12.75" customHeight="1" x14ac:dyDescent="0.15">
      <c r="A14" s="214" t="s">
        <v>12</v>
      </c>
      <c r="B14" s="263">
        <v>635233</v>
      </c>
      <c r="C14" s="267">
        <v>154552</v>
      </c>
      <c r="D14" s="267">
        <v>189125</v>
      </c>
      <c r="E14" s="267">
        <v>176278</v>
      </c>
      <c r="F14" s="267">
        <v>10997</v>
      </c>
      <c r="G14" s="267">
        <v>96591</v>
      </c>
      <c r="H14" s="267">
        <v>7690</v>
      </c>
    </row>
    <row r="15" spans="1:8" ht="12.75" customHeight="1" x14ac:dyDescent="0.15">
      <c r="A15" s="213" t="s">
        <v>13</v>
      </c>
      <c r="B15" s="265">
        <v>3493698</v>
      </c>
      <c r="C15" s="266">
        <v>915680</v>
      </c>
      <c r="D15" s="266">
        <v>862415</v>
      </c>
      <c r="E15" s="266">
        <v>997043</v>
      </c>
      <c r="F15" s="266">
        <v>94373</v>
      </c>
      <c r="G15" s="266">
        <v>578520</v>
      </c>
      <c r="H15" s="266">
        <v>45667</v>
      </c>
    </row>
    <row r="16" spans="1:8" ht="12.75" customHeight="1" x14ac:dyDescent="0.15">
      <c r="A16" s="214" t="s">
        <v>14</v>
      </c>
      <c r="B16" s="263">
        <v>8155394</v>
      </c>
      <c r="C16" s="267">
        <v>1932156</v>
      </c>
      <c r="D16" s="267">
        <v>1957816</v>
      </c>
      <c r="E16" s="267">
        <v>2560717</v>
      </c>
      <c r="F16" s="267">
        <v>285906</v>
      </c>
      <c r="G16" s="267">
        <v>1319260</v>
      </c>
      <c r="H16" s="267">
        <v>99539</v>
      </c>
    </row>
    <row r="17" spans="1:8" ht="12.75" customHeight="1" x14ac:dyDescent="0.15">
      <c r="A17" s="213" t="s">
        <v>15</v>
      </c>
      <c r="B17" s="265">
        <v>1687407</v>
      </c>
      <c r="C17" s="266">
        <v>430260</v>
      </c>
      <c r="D17" s="266">
        <v>429947</v>
      </c>
      <c r="E17" s="266">
        <v>481090</v>
      </c>
      <c r="F17" s="266">
        <v>51979</v>
      </c>
      <c r="G17" s="266">
        <v>274070</v>
      </c>
      <c r="H17" s="266">
        <v>20061</v>
      </c>
    </row>
    <row r="18" spans="1:8" ht="12.75" customHeight="1" x14ac:dyDescent="0.15">
      <c r="A18" s="214" t="s">
        <v>16</v>
      </c>
      <c r="B18" s="263">
        <v>457952</v>
      </c>
      <c r="C18" s="267">
        <v>126776</v>
      </c>
      <c r="D18" s="267">
        <v>111542</v>
      </c>
      <c r="E18" s="267">
        <v>128079</v>
      </c>
      <c r="F18" s="267">
        <v>12450</v>
      </c>
      <c r="G18" s="267">
        <v>74394</v>
      </c>
      <c r="H18" s="267">
        <v>4711</v>
      </c>
    </row>
    <row r="19" spans="1:8" ht="12.75" customHeight="1" x14ac:dyDescent="0.15">
      <c r="A19" s="213" t="s">
        <v>17</v>
      </c>
      <c r="B19" s="265">
        <v>1782224</v>
      </c>
      <c r="C19" s="266">
        <v>510984</v>
      </c>
      <c r="D19" s="266">
        <v>468356</v>
      </c>
      <c r="E19" s="266">
        <v>486045</v>
      </c>
      <c r="F19" s="266">
        <v>45804</v>
      </c>
      <c r="G19" s="266">
        <v>257081</v>
      </c>
      <c r="H19" s="266">
        <v>13954</v>
      </c>
    </row>
    <row r="20" spans="1:8" ht="12.75" customHeight="1" x14ac:dyDescent="0.15">
      <c r="A20" s="214" t="s">
        <v>18</v>
      </c>
      <c r="B20" s="263">
        <v>876307</v>
      </c>
      <c r="C20" s="267">
        <v>232254</v>
      </c>
      <c r="D20" s="267">
        <v>229681</v>
      </c>
      <c r="E20" s="267">
        <v>234602</v>
      </c>
      <c r="F20" s="267">
        <v>24439</v>
      </c>
      <c r="G20" s="267">
        <v>144479</v>
      </c>
      <c r="H20" s="267">
        <v>10852</v>
      </c>
    </row>
    <row r="21" spans="1:8" ht="12.75" customHeight="1" x14ac:dyDescent="0.15">
      <c r="A21" s="213" t="s">
        <v>19</v>
      </c>
      <c r="B21" s="265">
        <v>1164534</v>
      </c>
      <c r="C21" s="266">
        <v>265681</v>
      </c>
      <c r="D21" s="266">
        <v>303517</v>
      </c>
      <c r="E21" s="266">
        <v>359320</v>
      </c>
      <c r="F21" s="266">
        <v>28724</v>
      </c>
      <c r="G21" s="266">
        <v>193651</v>
      </c>
      <c r="H21" s="266">
        <v>13641</v>
      </c>
    </row>
    <row r="22" spans="1:8" ht="12.75" customHeight="1" x14ac:dyDescent="0.15">
      <c r="A22" s="215" t="s">
        <v>20</v>
      </c>
      <c r="B22" s="263">
        <v>888897</v>
      </c>
      <c r="C22" s="268">
        <v>278326</v>
      </c>
      <c r="D22" s="268">
        <v>218659</v>
      </c>
      <c r="E22" s="268">
        <v>228894</v>
      </c>
      <c r="F22" s="268">
        <v>19067</v>
      </c>
      <c r="G22" s="268">
        <v>135904</v>
      </c>
      <c r="H22" s="268">
        <v>8047</v>
      </c>
    </row>
    <row r="23" spans="1:8" ht="12.75" customHeight="1" x14ac:dyDescent="0.15">
      <c r="A23" s="242"/>
      <c r="B23" s="430" t="s">
        <v>248</v>
      </c>
      <c r="C23" s="431"/>
      <c r="D23" s="431"/>
      <c r="E23" s="431"/>
      <c r="F23" s="431"/>
      <c r="G23" s="431"/>
      <c r="H23" s="431"/>
    </row>
    <row r="24" spans="1:8" ht="12.75" customHeight="1" x14ac:dyDescent="0.15">
      <c r="A24" s="51" t="s">
        <v>176</v>
      </c>
      <c r="B24" s="269">
        <v>100</v>
      </c>
      <c r="C24" s="270">
        <v>25.188217613519281</v>
      </c>
      <c r="D24" s="270">
        <v>23.923842945267154</v>
      </c>
      <c r="E24" s="270">
        <v>30.976806293345948</v>
      </c>
      <c r="F24" s="270">
        <v>3.4721185709683029</v>
      </c>
      <c r="G24" s="270">
        <v>15.444998577439909</v>
      </c>
      <c r="H24" s="270">
        <v>0.99401599945940344</v>
      </c>
    </row>
    <row r="25" spans="1:8" ht="12.75" customHeight="1" x14ac:dyDescent="0.15">
      <c r="A25" s="213" t="s">
        <v>5</v>
      </c>
      <c r="B25" s="271">
        <v>100</v>
      </c>
      <c r="C25" s="272">
        <v>29.325588359379378</v>
      </c>
      <c r="D25" s="272">
        <v>21.402964587801776</v>
      </c>
      <c r="E25" s="272">
        <v>30.350736537139589</v>
      </c>
      <c r="F25" s="272">
        <v>3.9763306495629163</v>
      </c>
      <c r="G25" s="272">
        <v>14.143194739062578</v>
      </c>
      <c r="H25" s="272">
        <v>0.80118512705376288</v>
      </c>
    </row>
    <row r="26" spans="1:8" ht="12.75" customHeight="1" x14ac:dyDescent="0.15">
      <c r="A26" s="214" t="s">
        <v>6</v>
      </c>
      <c r="B26" s="269">
        <v>100</v>
      </c>
      <c r="C26" s="273">
        <v>26.835247818122543</v>
      </c>
      <c r="D26" s="273">
        <v>22.202076306004948</v>
      </c>
      <c r="E26" s="273">
        <v>31.726626455791546</v>
      </c>
      <c r="F26" s="273">
        <v>3.8319432028394842</v>
      </c>
      <c r="G26" s="273">
        <v>14.546643712154403</v>
      </c>
      <c r="H26" s="273">
        <v>0.85746250508707733</v>
      </c>
    </row>
    <row r="27" spans="1:8" ht="12.75" customHeight="1" x14ac:dyDescent="0.15">
      <c r="A27" s="213" t="s">
        <v>7</v>
      </c>
      <c r="B27" s="271">
        <v>100</v>
      </c>
      <c r="C27" s="272">
        <v>16.168536000371315</v>
      </c>
      <c r="D27" s="272">
        <v>29.29590607178314</v>
      </c>
      <c r="E27" s="272">
        <v>37.811315341034103</v>
      </c>
      <c r="F27" s="272">
        <v>4.0080314942593862</v>
      </c>
      <c r="G27" s="272">
        <v>12.048567513919791</v>
      </c>
      <c r="H27" s="272">
        <v>0.66764357863227097</v>
      </c>
    </row>
    <row r="28" spans="1:8" ht="12.75" customHeight="1" x14ac:dyDescent="0.15">
      <c r="A28" s="214" t="s">
        <v>8</v>
      </c>
      <c r="B28" s="269">
        <v>100.00000000000001</v>
      </c>
      <c r="C28" s="273">
        <v>25.976093673595592</v>
      </c>
      <c r="D28" s="273">
        <v>25.474376911270387</v>
      </c>
      <c r="E28" s="273">
        <v>27.396599145278294</v>
      </c>
      <c r="F28" s="273">
        <v>1.9948810040275231</v>
      </c>
      <c r="G28" s="273">
        <v>18.102216569805986</v>
      </c>
      <c r="H28" s="273">
        <v>1.055832696022224</v>
      </c>
    </row>
    <row r="29" spans="1:8" ht="12.75" customHeight="1" x14ac:dyDescent="0.15">
      <c r="A29" s="213" t="s">
        <v>9</v>
      </c>
      <c r="B29" s="271">
        <v>100</v>
      </c>
      <c r="C29" s="272">
        <v>21.900688311859231</v>
      </c>
      <c r="D29" s="272">
        <v>24.816340497216483</v>
      </c>
      <c r="E29" s="272">
        <v>29.399997367832277</v>
      </c>
      <c r="F29" s="272">
        <v>3.3915481094455338</v>
      </c>
      <c r="G29" s="272">
        <v>19.799165602832215</v>
      </c>
      <c r="H29" s="272">
        <v>0.69226011081426109</v>
      </c>
    </row>
    <row r="30" spans="1:8" ht="12.75" customHeight="1" x14ac:dyDescent="0.15">
      <c r="A30" s="214" t="s">
        <v>10</v>
      </c>
      <c r="B30" s="269">
        <v>100</v>
      </c>
      <c r="C30" s="273">
        <v>16.629464285714285</v>
      </c>
      <c r="D30" s="273">
        <v>23.409415251756442</v>
      </c>
      <c r="E30" s="273">
        <v>39.26394174473068</v>
      </c>
      <c r="F30" s="273">
        <v>4.8884843384074941</v>
      </c>
      <c r="G30" s="273">
        <v>15.315061475409836</v>
      </c>
      <c r="H30" s="273">
        <v>0.49363290398126458</v>
      </c>
    </row>
    <row r="31" spans="1:8" ht="12.75" customHeight="1" x14ac:dyDescent="0.15">
      <c r="A31" s="213" t="s">
        <v>11</v>
      </c>
      <c r="B31" s="271">
        <v>100.00000000000001</v>
      </c>
      <c r="C31" s="272">
        <v>21.619177386419345</v>
      </c>
      <c r="D31" s="272">
        <v>22.39786742913817</v>
      </c>
      <c r="E31" s="272">
        <v>34.27858041741711</v>
      </c>
      <c r="F31" s="272">
        <v>4.4767502588792318</v>
      </c>
      <c r="G31" s="272">
        <v>16.347284946694071</v>
      </c>
      <c r="H31" s="272">
        <v>0.88033956145207293</v>
      </c>
    </row>
    <row r="32" spans="1:8" ht="12.75" customHeight="1" x14ac:dyDescent="0.15">
      <c r="A32" s="214" t="s">
        <v>12</v>
      </c>
      <c r="B32" s="269">
        <v>100.00000000000001</v>
      </c>
      <c r="C32" s="273">
        <v>24.329970262879918</v>
      </c>
      <c r="D32" s="273">
        <v>29.772540154557465</v>
      </c>
      <c r="E32" s="273">
        <v>27.750132628500097</v>
      </c>
      <c r="F32" s="273">
        <v>1.7311758047834418</v>
      </c>
      <c r="G32" s="273">
        <v>15.205601724091791</v>
      </c>
      <c r="H32" s="273">
        <v>1.2105794251872934</v>
      </c>
    </row>
    <row r="33" spans="1:8" ht="12.75" customHeight="1" x14ac:dyDescent="0.15">
      <c r="A33" s="213" t="s">
        <v>13</v>
      </c>
      <c r="B33" s="271">
        <v>100</v>
      </c>
      <c r="C33" s="272">
        <v>26.20947775108209</v>
      </c>
      <c r="D33" s="272">
        <v>24.684875452886885</v>
      </c>
      <c r="E33" s="272">
        <v>28.538328155438737</v>
      </c>
      <c r="F33" s="272">
        <v>2.7012351954862726</v>
      </c>
      <c r="G33" s="272">
        <v>16.558958444605114</v>
      </c>
      <c r="H33" s="272">
        <v>1.3071250005009019</v>
      </c>
    </row>
    <row r="34" spans="1:8" ht="12.75" customHeight="1" x14ac:dyDescent="0.15">
      <c r="A34" s="214" t="s">
        <v>14</v>
      </c>
      <c r="B34" s="269">
        <v>99.999999999999986</v>
      </c>
      <c r="C34" s="273">
        <v>23.691755419787196</v>
      </c>
      <c r="D34" s="273">
        <v>24.006393805130692</v>
      </c>
      <c r="E34" s="273">
        <v>31.399059321965318</v>
      </c>
      <c r="F34" s="273">
        <v>3.5057288464542613</v>
      </c>
      <c r="G34" s="273">
        <v>16.176532979277273</v>
      </c>
      <c r="H34" s="273">
        <v>1.2205296273852619</v>
      </c>
    </row>
    <row r="35" spans="1:8" ht="12.75" customHeight="1" x14ac:dyDescent="0.15">
      <c r="A35" s="213" t="s">
        <v>15</v>
      </c>
      <c r="B35" s="271">
        <v>99.999999999999986</v>
      </c>
      <c r="C35" s="272">
        <v>25.498294128209732</v>
      </c>
      <c r="D35" s="272">
        <v>25.479744957796193</v>
      </c>
      <c r="E35" s="272">
        <v>28.510608288338261</v>
      </c>
      <c r="F35" s="272">
        <v>3.080406801678552</v>
      </c>
      <c r="G35" s="272">
        <v>16.242080304277508</v>
      </c>
      <c r="H35" s="272">
        <v>1.1888655196997524</v>
      </c>
    </row>
    <row r="36" spans="1:8" ht="12.75" customHeight="1" x14ac:dyDescent="0.15">
      <c r="A36" s="214" t="s">
        <v>16</v>
      </c>
      <c r="B36" s="269">
        <v>99.999999999999986</v>
      </c>
      <c r="C36" s="273">
        <v>27.683250646355951</v>
      </c>
      <c r="D36" s="273">
        <v>24.356701138984</v>
      </c>
      <c r="E36" s="273">
        <v>27.967778282440079</v>
      </c>
      <c r="F36" s="273">
        <v>2.7186255328069318</v>
      </c>
      <c r="G36" s="273">
        <v>16.244933966878623</v>
      </c>
      <c r="H36" s="273">
        <v>1.0287104325344141</v>
      </c>
    </row>
    <row r="37" spans="1:8" ht="12.75" customHeight="1" x14ac:dyDescent="0.15">
      <c r="A37" s="213" t="s">
        <v>17</v>
      </c>
      <c r="B37" s="271">
        <v>100</v>
      </c>
      <c r="C37" s="272">
        <v>28.671143470181075</v>
      </c>
      <c r="D37" s="272">
        <v>26.279300469525719</v>
      </c>
      <c r="E37" s="272">
        <v>27.271824417132752</v>
      </c>
      <c r="F37" s="272">
        <v>2.5700473116735045</v>
      </c>
      <c r="G37" s="272">
        <v>14.424730000269326</v>
      </c>
      <c r="H37" s="272">
        <v>0.78295433121762481</v>
      </c>
    </row>
    <row r="38" spans="1:8" ht="12.75" customHeight="1" x14ac:dyDescent="0.15">
      <c r="A38" s="214" t="s">
        <v>18</v>
      </c>
      <c r="B38" s="269">
        <v>100</v>
      </c>
      <c r="C38" s="273">
        <v>26.50372529262005</v>
      </c>
      <c r="D38" s="273">
        <v>26.210106732001453</v>
      </c>
      <c r="E38" s="273">
        <v>26.771667920032595</v>
      </c>
      <c r="F38" s="273">
        <v>2.7888628072125408</v>
      </c>
      <c r="G38" s="273">
        <v>16.487258460790567</v>
      </c>
      <c r="H38" s="273">
        <v>1.2383787873427921</v>
      </c>
    </row>
    <row r="39" spans="1:8" ht="12.75" customHeight="1" x14ac:dyDescent="0.15">
      <c r="A39" s="213" t="s">
        <v>19</v>
      </c>
      <c r="B39" s="271">
        <v>100</v>
      </c>
      <c r="C39" s="272">
        <v>22.814361796220634</v>
      </c>
      <c r="D39" s="272">
        <v>26.063386728081788</v>
      </c>
      <c r="E39" s="272">
        <v>30.855260559159287</v>
      </c>
      <c r="F39" s="272">
        <v>2.4665660255518516</v>
      </c>
      <c r="G39" s="272">
        <v>16.629055055498597</v>
      </c>
      <c r="H39" s="272">
        <v>1.1713698354878432</v>
      </c>
    </row>
    <row r="40" spans="1:8" ht="12.75" customHeight="1" x14ac:dyDescent="0.15">
      <c r="A40" s="215" t="s">
        <v>20</v>
      </c>
      <c r="B40" s="274">
        <v>100.00000000000001</v>
      </c>
      <c r="C40" s="275">
        <v>31.311389283572787</v>
      </c>
      <c r="D40" s="275">
        <v>24.598913034918557</v>
      </c>
      <c r="E40" s="275">
        <v>25.750340028147246</v>
      </c>
      <c r="F40" s="275">
        <v>2.1450179267114189</v>
      </c>
      <c r="G40" s="275">
        <v>15.289060487323052</v>
      </c>
      <c r="H40" s="275">
        <v>0.9052792393269411</v>
      </c>
    </row>
    <row r="41" spans="1:8" s="119" customFormat="1" ht="12.75" customHeight="1" x14ac:dyDescent="0.2">
      <c r="A41" s="429" t="s">
        <v>238</v>
      </c>
      <c r="B41" s="429"/>
      <c r="C41" s="429"/>
      <c r="D41" s="429"/>
      <c r="E41" s="429"/>
      <c r="F41" s="429"/>
      <c r="G41" s="429"/>
      <c r="H41" s="429"/>
    </row>
    <row r="42" spans="1:8" ht="25.5" customHeight="1" x14ac:dyDescent="0.15">
      <c r="A42" s="417" t="s">
        <v>311</v>
      </c>
      <c r="B42" s="417"/>
      <c r="C42" s="417"/>
      <c r="D42" s="417"/>
      <c r="E42" s="417"/>
      <c r="F42" s="417"/>
      <c r="G42" s="417"/>
      <c r="H42" s="417"/>
    </row>
  </sheetData>
  <mergeCells count="9">
    <mergeCell ref="A1:H1"/>
    <mergeCell ref="A42:H42"/>
    <mergeCell ref="A2:H2"/>
    <mergeCell ref="A3:A5"/>
    <mergeCell ref="B3:B4"/>
    <mergeCell ref="C3:H3"/>
    <mergeCell ref="B5:H5"/>
    <mergeCell ref="A41:H41"/>
    <mergeCell ref="B23:H23"/>
  </mergeCells>
  <hyperlinks>
    <hyperlink ref="A1" location="Inhalt!A1" display="zurück zum Inhaltsverzeichnis"/>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baseColWidth="10" defaultRowHeight="12.75" customHeight="1" x14ac:dyDescent="0.2"/>
  <cols>
    <col min="1" max="16384" width="11.42578125" style="146"/>
  </cols>
  <sheetData>
    <row r="1" spans="1:7" s="145" customFormat="1" ht="24" customHeight="1" x14ac:dyDescent="0.2">
      <c r="A1" s="316" t="s">
        <v>271</v>
      </c>
      <c r="B1" s="316"/>
      <c r="C1" s="316"/>
      <c r="D1" s="316"/>
      <c r="E1" s="316"/>
      <c r="F1" s="316"/>
      <c r="G1" s="316"/>
    </row>
    <row r="2" spans="1:7" s="145" customFormat="1" ht="39.950000000000003" customHeight="1" x14ac:dyDescent="0.2">
      <c r="A2" s="317" t="s">
        <v>272</v>
      </c>
      <c r="B2" s="317"/>
      <c r="C2" s="317"/>
      <c r="D2" s="317"/>
      <c r="E2" s="317"/>
      <c r="F2" s="317"/>
      <c r="G2" s="317"/>
    </row>
    <row r="19" spans="1:7" ht="49.5" customHeight="1" x14ac:dyDescent="0.2">
      <c r="A19" s="318" t="s">
        <v>260</v>
      </c>
      <c r="B19" s="318"/>
      <c r="C19" s="318"/>
      <c r="D19" s="318"/>
      <c r="E19" s="318"/>
      <c r="F19" s="318"/>
      <c r="G19" s="318"/>
    </row>
    <row r="20" spans="1:7" ht="25.5" customHeight="1" x14ac:dyDescent="0.2">
      <c r="A20" s="318" t="s">
        <v>274</v>
      </c>
      <c r="B20" s="318"/>
      <c r="C20" s="318"/>
      <c r="D20" s="318"/>
      <c r="E20" s="318"/>
      <c r="F20" s="318"/>
      <c r="G20" s="318"/>
    </row>
    <row r="21" spans="1:7" ht="12.75" customHeight="1" x14ac:dyDescent="0.2">
      <c r="A21" s="319" t="s">
        <v>275</v>
      </c>
      <c r="B21" s="319"/>
      <c r="C21" s="319"/>
      <c r="D21" s="319"/>
      <c r="E21" s="319"/>
      <c r="F21" s="319"/>
      <c r="G21" s="319"/>
    </row>
    <row r="22" spans="1:7" ht="12.75" customHeight="1" x14ac:dyDescent="0.2">
      <c r="A22" s="318"/>
      <c r="B22" s="318"/>
      <c r="C22" s="318"/>
      <c r="D22" s="318"/>
      <c r="E22" s="318"/>
      <c r="F22" s="318"/>
      <c r="G22" s="318"/>
    </row>
  </sheetData>
  <mergeCells count="6">
    <mergeCell ref="A1:G1"/>
    <mergeCell ref="A2:G2"/>
    <mergeCell ref="A22:G22"/>
    <mergeCell ref="A21:G21"/>
    <mergeCell ref="A20:G20"/>
    <mergeCell ref="A19:G19"/>
  </mergeCells>
  <hyperlinks>
    <hyperlink ref="A1:G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baseColWidth="10" defaultRowHeight="12.75" customHeight="1" x14ac:dyDescent="0.2"/>
  <cols>
    <col min="1" max="16384" width="11.42578125" style="147"/>
  </cols>
  <sheetData>
    <row r="1" spans="1:7" s="144" customFormat="1" ht="24" customHeight="1" x14ac:dyDescent="0.2">
      <c r="A1" s="316" t="s">
        <v>271</v>
      </c>
      <c r="B1" s="316"/>
      <c r="C1" s="316"/>
      <c r="D1" s="316"/>
      <c r="E1" s="316"/>
      <c r="F1" s="316"/>
      <c r="G1" s="316"/>
    </row>
    <row r="2" spans="1:7" s="144" customFormat="1" ht="30" customHeight="1" x14ac:dyDescent="0.2">
      <c r="A2" s="320" t="s">
        <v>277</v>
      </c>
      <c r="B2" s="320"/>
      <c r="C2" s="320"/>
      <c r="D2" s="320"/>
      <c r="E2" s="320"/>
      <c r="F2" s="320"/>
      <c r="G2" s="320"/>
    </row>
    <row r="20" spans="1:7" ht="47.25" customHeight="1" x14ac:dyDescent="0.2">
      <c r="A20" s="323" t="s">
        <v>278</v>
      </c>
      <c r="B20" s="322"/>
      <c r="C20" s="322"/>
      <c r="D20" s="322"/>
      <c r="E20" s="322"/>
      <c r="F20" s="322"/>
      <c r="G20" s="322"/>
    </row>
    <row r="21" spans="1:7" ht="12.75" customHeight="1" x14ac:dyDescent="0.2">
      <c r="A21" s="322" t="s">
        <v>279</v>
      </c>
      <c r="B21" s="322"/>
      <c r="C21" s="322"/>
      <c r="D21" s="322"/>
      <c r="E21" s="322"/>
      <c r="F21" s="322"/>
      <c r="G21" s="322"/>
    </row>
    <row r="22" spans="1:7" ht="12.75" customHeight="1" x14ac:dyDescent="0.2">
      <c r="A22" s="321" t="s">
        <v>280</v>
      </c>
      <c r="B22" s="321"/>
      <c r="C22" s="321"/>
      <c r="D22" s="321"/>
      <c r="E22" s="321"/>
      <c r="F22" s="321"/>
      <c r="G22" s="321"/>
    </row>
  </sheetData>
  <mergeCells count="5">
    <mergeCell ref="A1:G1"/>
    <mergeCell ref="A2:G2"/>
    <mergeCell ref="A22:G22"/>
    <mergeCell ref="A21:G21"/>
    <mergeCell ref="A20:G20"/>
  </mergeCells>
  <hyperlinks>
    <hyperlink ref="A1:G1" location="Inhalt!A1" display="Zurück zum Inhalt"/>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sqref="A1:G1"/>
    </sheetView>
  </sheetViews>
  <sheetFormatPr baseColWidth="10" defaultRowHeight="12.75" customHeight="1" x14ac:dyDescent="0.2"/>
  <cols>
    <col min="1" max="16384" width="11.42578125" style="147"/>
  </cols>
  <sheetData>
    <row r="1" spans="1:7" s="143" customFormat="1" ht="24" customHeight="1" x14ac:dyDescent="0.2">
      <c r="A1" s="324" t="s">
        <v>271</v>
      </c>
      <c r="B1" s="324"/>
      <c r="C1" s="324"/>
      <c r="D1" s="324"/>
      <c r="E1" s="324"/>
      <c r="F1" s="324"/>
      <c r="G1" s="324"/>
    </row>
    <row r="2" spans="1:7" s="144" customFormat="1" ht="30" customHeight="1" x14ac:dyDescent="0.2">
      <c r="A2" s="320" t="s">
        <v>281</v>
      </c>
      <c r="B2" s="320"/>
      <c r="C2" s="320"/>
      <c r="D2" s="320"/>
      <c r="E2" s="320"/>
      <c r="F2" s="320"/>
      <c r="G2" s="320"/>
    </row>
    <row r="25" spans="1:7" ht="25.5" customHeight="1" x14ac:dyDescent="0.2">
      <c r="A25" s="323" t="s">
        <v>282</v>
      </c>
      <c r="B25" s="323"/>
      <c r="C25" s="323"/>
      <c r="D25" s="323"/>
      <c r="E25" s="323"/>
      <c r="F25" s="323"/>
      <c r="G25" s="323"/>
    </row>
    <row r="26" spans="1:7" ht="38.25" customHeight="1" x14ac:dyDescent="0.2">
      <c r="A26" s="323" t="s">
        <v>283</v>
      </c>
      <c r="B26" s="323"/>
      <c r="C26" s="323"/>
      <c r="D26" s="323"/>
      <c r="E26" s="323"/>
      <c r="F26" s="323"/>
      <c r="G26" s="323"/>
    </row>
    <row r="27" spans="1:7" ht="12.75" customHeight="1" x14ac:dyDescent="0.2">
      <c r="A27" s="325" t="s">
        <v>284</v>
      </c>
      <c r="B27" s="325"/>
      <c r="C27" s="325"/>
      <c r="D27" s="325"/>
      <c r="E27" s="325"/>
      <c r="F27" s="325"/>
      <c r="G27" s="325"/>
    </row>
    <row r="28" spans="1:7" ht="12.75" customHeight="1" x14ac:dyDescent="0.2">
      <c r="A28" s="323"/>
      <c r="B28" s="323"/>
      <c r="C28" s="323"/>
      <c r="D28" s="323"/>
      <c r="E28" s="323"/>
      <c r="F28" s="323"/>
      <c r="G28" s="323"/>
    </row>
  </sheetData>
  <mergeCells count="6">
    <mergeCell ref="A2:G2"/>
    <mergeCell ref="A1:G1"/>
    <mergeCell ref="A28:G28"/>
    <mergeCell ref="A27:G27"/>
    <mergeCell ref="A26:G26"/>
    <mergeCell ref="A25:G25"/>
  </mergeCells>
  <hyperlinks>
    <hyperlink ref="A1:G1" location="Inhalt!A1" display="Zurück zum Inhalt"/>
  </hyperlink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Normal="100" workbookViewId="0">
      <selection sqref="A1:G1"/>
    </sheetView>
  </sheetViews>
  <sheetFormatPr baseColWidth="10" defaultColWidth="9.140625" defaultRowHeight="12.75" x14ac:dyDescent="0.2"/>
  <cols>
    <col min="1" max="1" width="8.140625" style="86" customWidth="1"/>
    <col min="2" max="7" width="15.7109375" style="86" customWidth="1"/>
    <col min="8" max="1025" width="10.7109375" style="86" customWidth="1"/>
    <col min="1026" max="16384" width="9.140625" style="86"/>
  </cols>
  <sheetData>
    <row r="1" spans="1:9" s="143" customFormat="1" ht="24" customHeight="1" x14ac:dyDescent="0.2">
      <c r="A1" s="324" t="s">
        <v>271</v>
      </c>
      <c r="B1" s="324"/>
      <c r="C1" s="324"/>
      <c r="D1" s="324"/>
      <c r="E1" s="324"/>
      <c r="F1" s="324"/>
      <c r="G1" s="324"/>
    </row>
    <row r="2" spans="1:9" ht="30" customHeight="1" x14ac:dyDescent="0.2">
      <c r="A2" s="328" t="s">
        <v>205</v>
      </c>
      <c r="B2" s="328"/>
      <c r="C2" s="328"/>
      <c r="D2" s="328"/>
      <c r="E2" s="328"/>
      <c r="F2" s="328"/>
      <c r="G2" s="328"/>
    </row>
    <row r="3" spans="1:9" ht="69.75" customHeight="1" x14ac:dyDescent="0.2">
      <c r="A3" s="329" t="s">
        <v>2</v>
      </c>
      <c r="B3" s="14" t="s">
        <v>286</v>
      </c>
      <c r="C3" s="14" t="s">
        <v>287</v>
      </c>
      <c r="D3" s="14" t="s">
        <v>290</v>
      </c>
      <c r="E3" s="14" t="s">
        <v>291</v>
      </c>
      <c r="F3" s="14" t="s">
        <v>288</v>
      </c>
      <c r="G3" s="15" t="s">
        <v>289</v>
      </c>
    </row>
    <row r="4" spans="1:9" ht="12.75" customHeight="1" x14ac:dyDescent="0.2">
      <c r="A4" s="329"/>
      <c r="B4" s="330" t="s">
        <v>0</v>
      </c>
      <c r="C4" s="330"/>
      <c r="D4" s="330"/>
      <c r="E4" s="330"/>
      <c r="F4" s="331" t="s">
        <v>248</v>
      </c>
      <c r="G4" s="331"/>
    </row>
    <row r="5" spans="1:9" ht="12.75" customHeight="1" x14ac:dyDescent="0.2">
      <c r="A5" s="10">
        <v>1995</v>
      </c>
      <c r="B5" s="148">
        <v>572774</v>
      </c>
      <c r="C5" s="148">
        <v>616988</v>
      </c>
      <c r="D5" s="148">
        <v>597736</v>
      </c>
      <c r="E5" s="148">
        <v>611846</v>
      </c>
      <c r="F5" s="149">
        <f t="shared" ref="F5:F29" si="0">C5/D5*100</f>
        <v>103.22081989373235</v>
      </c>
      <c r="G5" s="150">
        <f t="shared" ref="G5:G15" si="1">C5/E5*100</f>
        <v>100.84040755353472</v>
      </c>
    </row>
    <row r="6" spans="1:9" ht="12.75" customHeight="1" x14ac:dyDescent="0.2">
      <c r="A6" s="1">
        <v>1996</v>
      </c>
      <c r="B6" s="151">
        <v>574327</v>
      </c>
      <c r="C6" s="151">
        <v>609274</v>
      </c>
      <c r="D6" s="151">
        <v>612785</v>
      </c>
      <c r="E6" s="151">
        <v>630674</v>
      </c>
      <c r="F6" s="152">
        <f t="shared" si="0"/>
        <v>99.427042111017727</v>
      </c>
      <c r="G6" s="153">
        <f t="shared" si="1"/>
        <v>96.606804783453896</v>
      </c>
    </row>
    <row r="7" spans="1:9" ht="12.75" customHeight="1" x14ac:dyDescent="0.2">
      <c r="A7" s="9">
        <v>1997</v>
      </c>
      <c r="B7" s="154">
        <v>587517</v>
      </c>
      <c r="C7" s="154">
        <v>613382</v>
      </c>
      <c r="D7" s="154">
        <v>634938</v>
      </c>
      <c r="E7" s="154">
        <v>654941</v>
      </c>
      <c r="F7" s="155">
        <f t="shared" si="0"/>
        <v>96.605022852624984</v>
      </c>
      <c r="G7" s="156">
        <f t="shared" si="1"/>
        <v>93.654542928294305</v>
      </c>
    </row>
    <row r="8" spans="1:9" ht="12.75" customHeight="1" x14ac:dyDescent="0.2">
      <c r="A8" s="1">
        <v>1998</v>
      </c>
      <c r="B8" s="151">
        <v>612529</v>
      </c>
      <c r="C8" s="151">
        <v>635933</v>
      </c>
      <c r="D8" s="151">
        <v>648204</v>
      </c>
      <c r="E8" s="151">
        <v>678259</v>
      </c>
      <c r="F8" s="152">
        <f t="shared" si="0"/>
        <v>98.106923129138352</v>
      </c>
      <c r="G8" s="153">
        <f t="shared" si="1"/>
        <v>93.759611004055969</v>
      </c>
    </row>
    <row r="9" spans="1:9" ht="12.75" customHeight="1" x14ac:dyDescent="0.2">
      <c r="A9" s="9">
        <v>1999</v>
      </c>
      <c r="B9" s="154">
        <v>631015</v>
      </c>
      <c r="C9" s="154">
        <v>654454</v>
      </c>
      <c r="D9" s="154">
        <v>660380</v>
      </c>
      <c r="E9" s="154">
        <v>690552</v>
      </c>
      <c r="F9" s="155">
        <f t="shared" si="0"/>
        <v>99.102637875162785</v>
      </c>
      <c r="G9" s="156">
        <f t="shared" si="1"/>
        <v>94.772587726919909</v>
      </c>
      <c r="I9" s="87"/>
    </row>
    <row r="10" spans="1:9" ht="12.75" customHeight="1" x14ac:dyDescent="0.2">
      <c r="A10" s="1">
        <v>2000</v>
      </c>
      <c r="B10" s="151">
        <v>621693</v>
      </c>
      <c r="C10" s="151">
        <v>647383</v>
      </c>
      <c r="D10" s="151">
        <v>645335</v>
      </c>
      <c r="E10" s="151">
        <v>678225</v>
      </c>
      <c r="F10" s="152">
        <f t="shared" si="0"/>
        <v>100.31735455228679</v>
      </c>
      <c r="G10" s="153">
        <f t="shared" si="1"/>
        <v>95.4525415606915</v>
      </c>
      <c r="I10" s="87"/>
    </row>
    <row r="11" spans="1:9" ht="12.75" customHeight="1" x14ac:dyDescent="0.2">
      <c r="A11" s="9">
        <v>2001</v>
      </c>
      <c r="B11" s="154">
        <v>614236</v>
      </c>
      <c r="C11" s="154">
        <v>638771</v>
      </c>
      <c r="D11" s="154">
        <v>634698</v>
      </c>
      <c r="E11" s="154">
        <v>670145</v>
      </c>
      <c r="F11" s="155">
        <f t="shared" si="0"/>
        <v>100.64172252000164</v>
      </c>
      <c r="G11" s="156">
        <f t="shared" si="1"/>
        <v>95.318326630803782</v>
      </c>
      <c r="I11" s="87"/>
    </row>
    <row r="12" spans="1:9" ht="12.75" customHeight="1" x14ac:dyDescent="0.2">
      <c r="A12" s="1">
        <v>2002</v>
      </c>
      <c r="B12" s="151">
        <v>572323</v>
      </c>
      <c r="C12" s="151">
        <v>590328</v>
      </c>
      <c r="D12" s="151">
        <v>595706</v>
      </c>
      <c r="E12" s="151">
        <v>636891</v>
      </c>
      <c r="F12" s="152">
        <f t="shared" si="0"/>
        <v>99.097205668568051</v>
      </c>
      <c r="G12" s="153">
        <f t="shared" si="1"/>
        <v>92.68901585985671</v>
      </c>
      <c r="I12" s="87"/>
    </row>
    <row r="13" spans="1:9" ht="12.75" customHeight="1" x14ac:dyDescent="0.2">
      <c r="A13" s="9">
        <v>2003</v>
      </c>
      <c r="B13" s="154">
        <v>557634</v>
      </c>
      <c r="C13" s="154">
        <v>572474</v>
      </c>
      <c r="D13" s="154">
        <v>592649</v>
      </c>
      <c r="E13" s="154">
        <v>639352</v>
      </c>
      <c r="F13" s="155">
        <f t="shared" si="0"/>
        <v>96.595792787974005</v>
      </c>
      <c r="G13" s="156">
        <f t="shared" si="1"/>
        <v>89.53972146798634</v>
      </c>
      <c r="I13" s="87"/>
    </row>
    <row r="14" spans="1:9" ht="12.75" customHeight="1" x14ac:dyDescent="0.2">
      <c r="A14" s="1">
        <v>2004</v>
      </c>
      <c r="B14" s="151">
        <v>572980</v>
      </c>
      <c r="C14" s="151">
        <v>586374</v>
      </c>
      <c r="D14" s="151">
        <v>617556</v>
      </c>
      <c r="E14" s="151">
        <v>665928</v>
      </c>
      <c r="F14" s="152">
        <f t="shared" si="0"/>
        <v>94.950741309290166</v>
      </c>
      <c r="G14" s="153">
        <f t="shared" si="1"/>
        <v>88.053663459112698</v>
      </c>
      <c r="I14" s="87"/>
    </row>
    <row r="15" spans="1:9" ht="12.75" customHeight="1" x14ac:dyDescent="0.2">
      <c r="A15" s="9">
        <v>2005</v>
      </c>
      <c r="B15" s="154">
        <v>550180</v>
      </c>
      <c r="C15" s="154">
        <v>562816</v>
      </c>
      <c r="D15" s="154">
        <v>590668</v>
      </c>
      <c r="E15" s="154">
        <v>637896</v>
      </c>
      <c r="F15" s="155">
        <f t="shared" si="0"/>
        <v>95.284660756973466</v>
      </c>
      <c r="G15" s="156">
        <f t="shared" si="1"/>
        <v>88.230056310119522</v>
      </c>
      <c r="I15" s="87"/>
    </row>
    <row r="16" spans="1:9" ht="12.75" customHeight="1" x14ac:dyDescent="0.25">
      <c r="A16" s="1">
        <v>2006</v>
      </c>
      <c r="B16" s="151">
        <v>576153</v>
      </c>
      <c r="C16" s="151">
        <v>591540</v>
      </c>
      <c r="D16" s="151">
        <v>625606</v>
      </c>
      <c r="E16" s="157" t="s">
        <v>200</v>
      </c>
      <c r="F16" s="152">
        <f t="shared" si="0"/>
        <v>94.55471974373647</v>
      </c>
      <c r="G16" s="158" t="s">
        <v>200</v>
      </c>
      <c r="H16" s="81"/>
      <c r="I16" s="88"/>
    </row>
    <row r="17" spans="1:10" ht="12.75" customHeight="1" x14ac:dyDescent="0.2">
      <c r="A17" s="9">
        <v>2007</v>
      </c>
      <c r="B17" s="154">
        <v>625885</v>
      </c>
      <c r="C17" s="154">
        <v>644028</v>
      </c>
      <c r="D17" s="154">
        <v>658472</v>
      </c>
      <c r="E17" s="154">
        <v>756486</v>
      </c>
      <c r="F17" s="155">
        <f t="shared" si="0"/>
        <v>97.806436720164257</v>
      </c>
      <c r="G17" s="156">
        <f t="shared" ref="G17:G29" si="2">C17/E17*100</f>
        <v>85.134159786169207</v>
      </c>
      <c r="I17" s="87"/>
    </row>
    <row r="18" spans="1:10" ht="12.75" customHeight="1" x14ac:dyDescent="0.2">
      <c r="A18" s="1">
        <v>2008</v>
      </c>
      <c r="B18" s="151">
        <v>616342</v>
      </c>
      <c r="C18" s="151">
        <v>635758</v>
      </c>
      <c r="D18" s="151">
        <v>630847</v>
      </c>
      <c r="E18" s="159">
        <v>712588</v>
      </c>
      <c r="F18" s="152">
        <f t="shared" si="0"/>
        <v>100.77847719019033</v>
      </c>
      <c r="G18" s="153">
        <f t="shared" si="2"/>
        <v>89.218173755381798</v>
      </c>
      <c r="I18" s="87"/>
      <c r="J18" s="87"/>
    </row>
    <row r="19" spans="1:10" ht="12.75" customHeight="1" x14ac:dyDescent="0.2">
      <c r="A19" s="9">
        <v>2009</v>
      </c>
      <c r="B19" s="154">
        <v>564306</v>
      </c>
      <c r="C19" s="160">
        <v>581448</v>
      </c>
      <c r="D19" s="154">
        <v>579978</v>
      </c>
      <c r="E19" s="160">
        <v>657027</v>
      </c>
      <c r="F19" s="155">
        <f t="shared" si="0"/>
        <v>100.25345788978201</v>
      </c>
      <c r="G19" s="156">
        <f t="shared" si="2"/>
        <v>88.496819765397774</v>
      </c>
      <c r="I19" s="87"/>
      <c r="J19" s="87"/>
    </row>
    <row r="20" spans="1:10" ht="12.75" customHeight="1" x14ac:dyDescent="0.2">
      <c r="A20" s="1">
        <v>2010</v>
      </c>
      <c r="B20" s="151">
        <v>559959</v>
      </c>
      <c r="C20" s="159">
        <v>579456</v>
      </c>
      <c r="D20" s="151">
        <v>572208</v>
      </c>
      <c r="E20" s="159">
        <v>644478</v>
      </c>
      <c r="F20" s="152">
        <f t="shared" si="0"/>
        <v>101.26667225903867</v>
      </c>
      <c r="G20" s="153">
        <f t="shared" si="2"/>
        <v>89.910904639103279</v>
      </c>
    </row>
    <row r="21" spans="1:10" ht="12.75" customHeight="1" x14ac:dyDescent="0.2">
      <c r="A21" s="9">
        <v>2011</v>
      </c>
      <c r="B21" s="154">
        <v>569379</v>
      </c>
      <c r="C21" s="160">
        <v>598935</v>
      </c>
      <c r="D21" s="154">
        <v>580701</v>
      </c>
      <c r="E21" s="160">
        <v>641505</v>
      </c>
      <c r="F21" s="155">
        <f t="shared" si="0"/>
        <v>103.13999803685545</v>
      </c>
      <c r="G21" s="156">
        <f t="shared" si="2"/>
        <v>93.364042369116376</v>
      </c>
    </row>
    <row r="22" spans="1:10" ht="12.75" customHeight="1" x14ac:dyDescent="0.2">
      <c r="A22" s="1">
        <v>2012</v>
      </c>
      <c r="B22" s="151">
        <v>551259</v>
      </c>
      <c r="C22" s="159">
        <v>584409</v>
      </c>
      <c r="D22" s="151">
        <v>566892</v>
      </c>
      <c r="E22" s="159">
        <v>627219</v>
      </c>
      <c r="F22" s="152">
        <f t="shared" si="0"/>
        <v>103.09000656209648</v>
      </c>
      <c r="G22" s="153">
        <f t="shared" si="2"/>
        <v>93.174632783764523</v>
      </c>
    </row>
    <row r="23" spans="1:10" ht="12.75" customHeight="1" x14ac:dyDescent="0.2">
      <c r="A23" s="9">
        <v>2013</v>
      </c>
      <c r="B23" s="154">
        <v>529542</v>
      </c>
      <c r="C23" s="160">
        <v>563208</v>
      </c>
      <c r="D23" s="160">
        <v>550365</v>
      </c>
      <c r="E23" s="160">
        <v>612813</v>
      </c>
      <c r="F23" s="155">
        <f t="shared" si="0"/>
        <v>102.33354228557413</v>
      </c>
      <c r="G23" s="156">
        <f t="shared" si="2"/>
        <v>91.905361015513705</v>
      </c>
    </row>
    <row r="24" spans="1:10" ht="12.75" customHeight="1" x14ac:dyDescent="0.2">
      <c r="A24" s="1">
        <v>2014</v>
      </c>
      <c r="B24" s="151">
        <v>523200</v>
      </c>
      <c r="C24" s="159">
        <v>560220</v>
      </c>
      <c r="D24" s="151">
        <v>543864</v>
      </c>
      <c r="E24" s="159">
        <v>604107</v>
      </c>
      <c r="F24" s="152">
        <f t="shared" si="0"/>
        <v>103.00736948943118</v>
      </c>
      <c r="G24" s="153">
        <f t="shared" si="2"/>
        <v>92.735227368661512</v>
      </c>
      <c r="H24" s="89"/>
    </row>
    <row r="25" spans="1:10" ht="12.75" customHeight="1" x14ac:dyDescent="0.2">
      <c r="A25" s="9">
        <v>2015</v>
      </c>
      <c r="B25" s="154">
        <v>522162</v>
      </c>
      <c r="C25" s="160">
        <v>563685</v>
      </c>
      <c r="D25" s="154">
        <v>542913</v>
      </c>
      <c r="E25" s="154">
        <v>603144</v>
      </c>
      <c r="F25" s="155">
        <f t="shared" si="0"/>
        <v>103.82602737455173</v>
      </c>
      <c r="G25" s="156">
        <f t="shared" si="2"/>
        <v>93.457781226373811</v>
      </c>
      <c r="H25" s="89"/>
    </row>
    <row r="26" spans="1:10" ht="12.75" customHeight="1" x14ac:dyDescent="0.2">
      <c r="A26" s="1">
        <v>2016</v>
      </c>
      <c r="B26" s="151">
        <v>520272</v>
      </c>
      <c r="C26" s="151">
        <v>563736</v>
      </c>
      <c r="D26" s="151">
        <v>540777</v>
      </c>
      <c r="E26" s="151">
        <v>600798</v>
      </c>
      <c r="F26" s="152">
        <f t="shared" si="0"/>
        <v>104.24555778074883</v>
      </c>
      <c r="G26" s="153">
        <f t="shared" si="2"/>
        <v>93.831204498017641</v>
      </c>
      <c r="H26" s="89"/>
    </row>
    <row r="27" spans="1:10" ht="12.75" customHeight="1" x14ac:dyDescent="0.2">
      <c r="A27" s="9">
        <v>2017</v>
      </c>
      <c r="B27" s="154">
        <v>523290</v>
      </c>
      <c r="C27" s="154">
        <v>572232</v>
      </c>
      <c r="D27" s="154">
        <v>546984</v>
      </c>
      <c r="E27" s="154">
        <v>603468</v>
      </c>
      <c r="F27" s="155">
        <f t="shared" si="0"/>
        <v>104.61585713658901</v>
      </c>
      <c r="G27" s="156">
        <f t="shared" si="2"/>
        <v>94.823917755373941</v>
      </c>
      <c r="H27" s="89"/>
      <c r="I27" s="89"/>
      <c r="J27" s="89"/>
    </row>
    <row r="28" spans="1:10" ht="12.75" customHeight="1" x14ac:dyDescent="0.2">
      <c r="A28" s="1">
        <v>2018</v>
      </c>
      <c r="B28" s="151">
        <v>531414</v>
      </c>
      <c r="C28" s="151">
        <v>589059</v>
      </c>
      <c r="D28" s="151">
        <v>555933</v>
      </c>
      <c r="E28" s="151">
        <v>609990</v>
      </c>
      <c r="F28" s="152">
        <f t="shared" si="0"/>
        <v>105.95863170561921</v>
      </c>
      <c r="G28" s="153">
        <f t="shared" si="2"/>
        <v>96.56863227266021</v>
      </c>
      <c r="I28" s="89"/>
      <c r="J28" s="89"/>
    </row>
    <row r="29" spans="1:10" ht="12.75" customHeight="1" x14ac:dyDescent="0.2">
      <c r="A29" s="64">
        <v>2019</v>
      </c>
      <c r="B29" s="161">
        <v>525081</v>
      </c>
      <c r="C29" s="161">
        <v>578205</v>
      </c>
      <c r="D29" s="161">
        <v>549528</v>
      </c>
      <c r="E29" s="161">
        <v>598680</v>
      </c>
      <c r="F29" s="162">
        <f t="shared" si="0"/>
        <v>105.21847840328427</v>
      </c>
      <c r="G29" s="163">
        <f t="shared" si="2"/>
        <v>96.579975947083582</v>
      </c>
      <c r="I29" s="89"/>
      <c r="J29" s="89"/>
    </row>
    <row r="30" spans="1:10" ht="38.25" customHeight="1" x14ac:dyDescent="0.2">
      <c r="A30" s="326" t="s">
        <v>260</v>
      </c>
      <c r="B30" s="326"/>
      <c r="C30" s="326"/>
      <c r="D30" s="326"/>
      <c r="E30" s="326"/>
      <c r="F30" s="326"/>
      <c r="G30" s="326"/>
    </row>
    <row r="31" spans="1:10" ht="12.75" customHeight="1" x14ac:dyDescent="0.2">
      <c r="A31" s="327" t="s">
        <v>201</v>
      </c>
      <c r="B31" s="327"/>
      <c r="C31" s="327"/>
      <c r="D31" s="327"/>
      <c r="E31" s="327"/>
      <c r="F31" s="327"/>
      <c r="G31" s="327"/>
    </row>
    <row r="32" spans="1:10" ht="12.75" customHeight="1" x14ac:dyDescent="0.2">
      <c r="A32" s="327" t="s">
        <v>258</v>
      </c>
      <c r="B32" s="327"/>
      <c r="C32" s="327"/>
      <c r="D32" s="327"/>
      <c r="E32" s="327"/>
      <c r="F32" s="327"/>
      <c r="G32" s="327"/>
    </row>
    <row r="33" spans="1:7" ht="38.25" customHeight="1" x14ac:dyDescent="0.2">
      <c r="A33" s="326" t="s">
        <v>264</v>
      </c>
      <c r="B33" s="326"/>
      <c r="C33" s="326"/>
      <c r="D33" s="326"/>
      <c r="E33" s="326"/>
      <c r="F33" s="326"/>
      <c r="G33" s="326"/>
    </row>
    <row r="34" spans="1:7" ht="38.25" customHeight="1" x14ac:dyDescent="0.2">
      <c r="A34" s="326" t="s">
        <v>285</v>
      </c>
      <c r="B34" s="326"/>
      <c r="C34" s="326"/>
      <c r="D34" s="326"/>
      <c r="E34" s="326"/>
      <c r="F34" s="326"/>
      <c r="G34" s="326"/>
    </row>
    <row r="35" spans="1:7" x14ac:dyDescent="0.2">
      <c r="A35" s="90"/>
      <c r="B35" s="90"/>
      <c r="C35" s="90"/>
      <c r="D35" s="90"/>
      <c r="E35" s="90"/>
      <c r="F35" s="90"/>
      <c r="G35" s="90"/>
    </row>
    <row r="36" spans="1:7" x14ac:dyDescent="0.2">
      <c r="A36" s="91"/>
      <c r="B36" s="91"/>
      <c r="C36" s="91"/>
      <c r="D36" s="91"/>
      <c r="E36" s="91"/>
    </row>
  </sheetData>
  <mergeCells count="10">
    <mergeCell ref="A1:G1"/>
    <mergeCell ref="A34:G34"/>
    <mergeCell ref="A31:G31"/>
    <mergeCell ref="A32:G32"/>
    <mergeCell ref="A33:G33"/>
    <mergeCell ref="A2:G2"/>
    <mergeCell ref="A3:A4"/>
    <mergeCell ref="B4:E4"/>
    <mergeCell ref="F4:G4"/>
    <mergeCell ref="A30:G30"/>
  </mergeCells>
  <hyperlinks>
    <hyperlink ref="A1" location="Inhalt!A1" display="zurück zum Inhaltsverzeichnis"/>
  </hyperlinks>
  <pageMargins left="0.7" right="0.7" top="0.78749999999999998" bottom="0.78749999999999998" header="0.51180555555555496" footer="0.51180555555555496"/>
  <pageSetup paperSize="9"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L173"/>
  <sheetViews>
    <sheetView showGridLines="0" zoomScaleNormal="100" workbookViewId="0">
      <selection sqref="A1:H1"/>
    </sheetView>
  </sheetViews>
  <sheetFormatPr baseColWidth="10" defaultColWidth="9.140625" defaultRowHeight="12.75" x14ac:dyDescent="0.2"/>
  <cols>
    <col min="1" max="1" width="19.140625" style="86" customWidth="1"/>
    <col min="2" max="2" width="9.140625" style="86" customWidth="1"/>
    <col min="3" max="3" width="19.140625" style="86" customWidth="1"/>
    <col min="4" max="4" width="9.140625" style="86" customWidth="1"/>
    <col min="5" max="5" width="19.140625" style="86" customWidth="1"/>
    <col min="6" max="6" width="9.140625" style="86" customWidth="1"/>
    <col min="7" max="7" width="19.140625" style="86" customWidth="1"/>
    <col min="8" max="8" width="9.140625" style="86" customWidth="1"/>
    <col min="9" max="9" width="10.7109375" style="86" customWidth="1"/>
    <col min="10" max="10" width="17.140625" style="86" customWidth="1"/>
    <col min="11" max="13" width="10.7109375" style="86" customWidth="1"/>
    <col min="14" max="14" width="16" style="86" customWidth="1"/>
    <col min="15" max="1025" width="10.7109375" style="86" customWidth="1"/>
    <col min="1026" max="16384" width="9.140625" style="86"/>
  </cols>
  <sheetData>
    <row r="1" spans="1:194" s="143" customFormat="1" ht="24" customHeight="1" x14ac:dyDescent="0.2">
      <c r="A1" s="324" t="s">
        <v>271</v>
      </c>
      <c r="B1" s="324"/>
      <c r="C1" s="324"/>
      <c r="D1" s="324"/>
      <c r="E1" s="324"/>
      <c r="F1" s="324"/>
      <c r="G1" s="324"/>
      <c r="H1" s="324"/>
    </row>
    <row r="2" spans="1:194" customFormat="1" ht="15" customHeight="1" x14ac:dyDescent="0.2">
      <c r="A2" s="334" t="s">
        <v>245</v>
      </c>
      <c r="B2" s="334"/>
      <c r="C2" s="334"/>
      <c r="D2" s="334"/>
      <c r="E2" s="334"/>
      <c r="F2" s="334"/>
      <c r="G2" s="334"/>
      <c r="H2" s="334"/>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row>
    <row r="3" spans="1:194" customFormat="1" ht="25.5" customHeight="1" x14ac:dyDescent="0.2">
      <c r="A3" s="336" t="s">
        <v>22</v>
      </c>
      <c r="B3" s="2" t="s">
        <v>23</v>
      </c>
      <c r="C3" s="336" t="s">
        <v>22</v>
      </c>
      <c r="D3" s="2" t="s">
        <v>23</v>
      </c>
      <c r="E3" s="336" t="s">
        <v>22</v>
      </c>
      <c r="F3" s="2" t="s">
        <v>23</v>
      </c>
      <c r="G3" s="336" t="s">
        <v>22</v>
      </c>
      <c r="H3" s="3" t="s">
        <v>23</v>
      </c>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row>
    <row r="4" spans="1:194" customFormat="1" x14ac:dyDescent="0.2">
      <c r="A4" s="336"/>
      <c r="B4" s="100" t="s">
        <v>248</v>
      </c>
      <c r="C4" s="337"/>
      <c r="D4" s="100" t="s">
        <v>248</v>
      </c>
      <c r="E4" s="337"/>
      <c r="F4" s="100" t="s">
        <v>248</v>
      </c>
      <c r="G4" s="337"/>
      <c r="H4" s="101" t="s">
        <v>248</v>
      </c>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row>
    <row r="5" spans="1:194" customFormat="1" ht="12.75" customHeight="1" x14ac:dyDescent="0.2">
      <c r="A5" s="164" t="s">
        <v>56</v>
      </c>
      <c r="B5" s="168">
        <v>81.540203850509627</v>
      </c>
      <c r="C5" s="171" t="s">
        <v>45</v>
      </c>
      <c r="D5" s="168">
        <v>90.968955785512691</v>
      </c>
      <c r="E5" s="171" t="s">
        <v>142</v>
      </c>
      <c r="F5" s="168">
        <v>96.594982078853036</v>
      </c>
      <c r="G5" s="171" t="s">
        <v>55</v>
      </c>
      <c r="H5" s="168">
        <v>104.46866485013624</v>
      </c>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row>
    <row r="6" spans="1:194" customFormat="1" ht="12.75" customHeight="1" x14ac:dyDescent="0.2">
      <c r="A6" s="165" t="s">
        <v>83</v>
      </c>
      <c r="B6" s="169">
        <v>84.030837004405285</v>
      </c>
      <c r="C6" s="172" t="s">
        <v>68</v>
      </c>
      <c r="D6" s="169">
        <v>90.986132511556235</v>
      </c>
      <c r="E6" s="172" t="s">
        <v>140</v>
      </c>
      <c r="F6" s="169">
        <v>96.621004566210047</v>
      </c>
      <c r="G6" s="172" t="s">
        <v>121</v>
      </c>
      <c r="H6" s="169">
        <v>104.59272097053727</v>
      </c>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row>
    <row r="7" spans="1:194" customFormat="1" ht="12.75" customHeight="1" x14ac:dyDescent="0.2">
      <c r="A7" s="166" t="s">
        <v>111</v>
      </c>
      <c r="B7" s="168">
        <v>84.381939304219102</v>
      </c>
      <c r="C7" s="171" t="s">
        <v>169</v>
      </c>
      <c r="D7" s="168">
        <v>91.034195162635541</v>
      </c>
      <c r="E7" s="171" t="s">
        <v>54</v>
      </c>
      <c r="F7" s="168">
        <v>96.838331160365058</v>
      </c>
      <c r="G7" s="171" t="s">
        <v>39</v>
      </c>
      <c r="H7" s="168">
        <v>104.78359908883827</v>
      </c>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row>
    <row r="8" spans="1:194" customFormat="1" ht="12.75" customHeight="1" x14ac:dyDescent="0.2">
      <c r="A8" s="167" t="s">
        <v>7</v>
      </c>
      <c r="B8" s="170">
        <v>84.745513386290085</v>
      </c>
      <c r="C8" s="172" t="s">
        <v>103</v>
      </c>
      <c r="D8" s="169">
        <v>91.096394407652681</v>
      </c>
      <c r="E8" s="172" t="s">
        <v>147</v>
      </c>
      <c r="F8" s="169">
        <v>97.037037037037038</v>
      </c>
      <c r="G8" s="172" t="s">
        <v>137</v>
      </c>
      <c r="H8" s="169">
        <v>105.17711171662125</v>
      </c>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row>
    <row r="9" spans="1:194" customFormat="1" ht="12.75" customHeight="1" x14ac:dyDescent="0.2">
      <c r="A9" s="166" t="s">
        <v>64</v>
      </c>
      <c r="B9" s="168">
        <v>85.071574642126791</v>
      </c>
      <c r="C9" s="171" t="s">
        <v>146</v>
      </c>
      <c r="D9" s="168">
        <v>91.26315789473685</v>
      </c>
      <c r="E9" s="171" t="s">
        <v>61</v>
      </c>
      <c r="F9" s="168">
        <v>97.120708748615726</v>
      </c>
      <c r="G9" s="171" t="s">
        <v>138</v>
      </c>
      <c r="H9" s="168">
        <v>105.32938564026647</v>
      </c>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row>
    <row r="10" spans="1:194" customFormat="1" ht="12.75" customHeight="1" x14ac:dyDescent="0.2">
      <c r="A10" s="165" t="s">
        <v>40</v>
      </c>
      <c r="B10" s="169">
        <v>85.165205664194204</v>
      </c>
      <c r="C10" s="172" t="s">
        <v>115</v>
      </c>
      <c r="D10" s="169">
        <v>91.385023194168326</v>
      </c>
      <c r="E10" s="172" t="s">
        <v>42</v>
      </c>
      <c r="F10" s="169">
        <v>97.156783103168152</v>
      </c>
      <c r="G10" s="172" t="s">
        <v>117</v>
      </c>
      <c r="H10" s="169">
        <v>105.60747663551402</v>
      </c>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row>
    <row r="11" spans="1:194" customFormat="1" ht="25.5" customHeight="1" x14ac:dyDescent="0.2">
      <c r="A11" s="166" t="s">
        <v>36</v>
      </c>
      <c r="B11" s="168">
        <v>85.38205980066445</v>
      </c>
      <c r="C11" s="171" t="s">
        <v>87</v>
      </c>
      <c r="D11" s="168">
        <v>91.433418150975399</v>
      </c>
      <c r="E11" s="171" t="s">
        <v>35</v>
      </c>
      <c r="F11" s="168">
        <v>97.366185216652497</v>
      </c>
      <c r="G11" s="171" t="s">
        <v>27</v>
      </c>
      <c r="H11" s="168">
        <v>105.75427682737168</v>
      </c>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row>
    <row r="12" spans="1:194" customFormat="1" ht="12.75" customHeight="1" x14ac:dyDescent="0.2">
      <c r="A12" s="165" t="s">
        <v>95</v>
      </c>
      <c r="B12" s="169">
        <v>85.464654487688634</v>
      </c>
      <c r="C12" s="172" t="s">
        <v>165</v>
      </c>
      <c r="D12" s="169">
        <v>91.524042379788114</v>
      </c>
      <c r="E12" s="172" t="s">
        <v>16</v>
      </c>
      <c r="F12" s="169">
        <v>97.435897435897431</v>
      </c>
      <c r="G12" s="172" t="s">
        <v>151</v>
      </c>
      <c r="H12" s="169">
        <v>105.9782608695652</v>
      </c>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row>
    <row r="13" spans="1:194" customFormat="1" ht="12.75" customHeight="1" x14ac:dyDescent="0.2">
      <c r="A13" s="166" t="s">
        <v>52</v>
      </c>
      <c r="B13" s="168">
        <v>85.973397823458285</v>
      </c>
      <c r="C13" s="171" t="s">
        <v>38</v>
      </c>
      <c r="D13" s="168">
        <v>91.666666666666657</v>
      </c>
      <c r="E13" s="171" t="s">
        <v>112</v>
      </c>
      <c r="F13" s="168">
        <v>97.49492213947191</v>
      </c>
      <c r="G13" s="171" t="s">
        <v>109</v>
      </c>
      <c r="H13" s="168">
        <v>106.15194054500412</v>
      </c>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row>
    <row r="14" spans="1:194" customFormat="1" ht="12.75" customHeight="1" x14ac:dyDescent="0.2">
      <c r="A14" s="167" t="s">
        <v>91</v>
      </c>
      <c r="B14" s="170">
        <v>86.475644699140403</v>
      </c>
      <c r="C14" s="172" t="s">
        <v>53</v>
      </c>
      <c r="D14" s="169">
        <v>91.762013729977127</v>
      </c>
      <c r="E14" s="172" t="s">
        <v>50</v>
      </c>
      <c r="F14" s="169">
        <v>97.507418397626111</v>
      </c>
      <c r="G14" s="172" t="s">
        <v>167</v>
      </c>
      <c r="H14" s="169">
        <v>106.18932038834951</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row>
    <row r="15" spans="1:194" customFormat="1" ht="12.75" customHeight="1" x14ac:dyDescent="0.2">
      <c r="A15" s="166" t="s">
        <v>75</v>
      </c>
      <c r="B15" s="168">
        <v>86.554621848739501</v>
      </c>
      <c r="C15" s="171" t="s">
        <v>81</v>
      </c>
      <c r="D15" s="168">
        <v>91.878172588832484</v>
      </c>
      <c r="E15" s="171" t="s">
        <v>57</v>
      </c>
      <c r="F15" s="168">
        <v>97.551928783382792</v>
      </c>
      <c r="G15" s="171" t="s">
        <v>93</v>
      </c>
      <c r="H15" s="168">
        <v>106.25</v>
      </c>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row>
    <row r="16" spans="1:194" customFormat="1" ht="24" x14ac:dyDescent="0.2">
      <c r="A16" s="165" t="s">
        <v>25</v>
      </c>
      <c r="B16" s="169">
        <v>86.794055201698512</v>
      </c>
      <c r="C16" s="172" t="s">
        <v>104</v>
      </c>
      <c r="D16" s="169">
        <v>91.89765458422174</v>
      </c>
      <c r="E16" s="172" t="s">
        <v>105</v>
      </c>
      <c r="F16" s="169">
        <v>97.943925233644862</v>
      </c>
      <c r="G16" s="172" t="s">
        <v>122</v>
      </c>
      <c r="H16" s="169">
        <v>106.55105973025047</v>
      </c>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row>
    <row r="17" spans="1:194" customFormat="1" ht="12.75" customHeight="1" x14ac:dyDescent="0.2">
      <c r="A17" s="166" t="s">
        <v>80</v>
      </c>
      <c r="B17" s="168">
        <v>86.800699300699307</v>
      </c>
      <c r="C17" s="171" t="s">
        <v>29</v>
      </c>
      <c r="D17" s="168">
        <v>92.046276211135208</v>
      </c>
      <c r="E17" s="171" t="s">
        <v>120</v>
      </c>
      <c r="F17" s="168">
        <v>98.004987531172077</v>
      </c>
      <c r="G17" s="171" t="s">
        <v>74</v>
      </c>
      <c r="H17" s="168">
        <v>106.80515759312321</v>
      </c>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row>
    <row r="18" spans="1:194" customFormat="1" ht="12.75" customHeight="1" x14ac:dyDescent="0.2">
      <c r="A18" s="165" t="s">
        <v>33</v>
      </c>
      <c r="B18" s="169">
        <v>86.863607793840345</v>
      </c>
      <c r="C18" s="172" t="s">
        <v>116</v>
      </c>
      <c r="D18" s="169">
        <v>92.092457420924575</v>
      </c>
      <c r="E18" s="172" t="s">
        <v>124</v>
      </c>
      <c r="F18" s="169">
        <v>98.034934497816593</v>
      </c>
      <c r="G18" s="172" t="s">
        <v>98</v>
      </c>
      <c r="H18" s="169">
        <v>107.08333333333333</v>
      </c>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row>
    <row r="19" spans="1:194" customFormat="1" ht="12.75" customHeight="1" x14ac:dyDescent="0.2">
      <c r="A19" s="166" t="s">
        <v>32</v>
      </c>
      <c r="B19" s="168">
        <v>86.863905325443795</v>
      </c>
      <c r="C19" s="171" t="s">
        <v>139</v>
      </c>
      <c r="D19" s="168">
        <v>92.131696428571431</v>
      </c>
      <c r="E19" s="171" t="s">
        <v>101</v>
      </c>
      <c r="F19" s="168">
        <v>98.046875</v>
      </c>
      <c r="G19" s="171" t="s">
        <v>130</v>
      </c>
      <c r="H19" s="168">
        <v>107.65171503957785</v>
      </c>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row>
    <row r="20" spans="1:194" customFormat="1" ht="12.75" customHeight="1" x14ac:dyDescent="0.2">
      <c r="A20" s="167" t="s">
        <v>48</v>
      </c>
      <c r="B20" s="170">
        <v>86.891117478510026</v>
      </c>
      <c r="C20" s="172" t="s">
        <v>100</v>
      </c>
      <c r="D20" s="169">
        <v>92.291066282420758</v>
      </c>
      <c r="E20" s="172" t="s">
        <v>125</v>
      </c>
      <c r="F20" s="169">
        <v>98.054316984191331</v>
      </c>
      <c r="G20" s="172" t="s">
        <v>67</v>
      </c>
      <c r="H20" s="169">
        <v>107.72200772200773</v>
      </c>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row>
    <row r="21" spans="1:194" customFormat="1" ht="12.75" customHeight="1" x14ac:dyDescent="0.2">
      <c r="A21" s="166" t="s">
        <v>161</v>
      </c>
      <c r="B21" s="168">
        <v>87.123862841147655</v>
      </c>
      <c r="C21" s="171" t="s">
        <v>92</v>
      </c>
      <c r="D21" s="168">
        <v>92.415730337078656</v>
      </c>
      <c r="E21" s="171" t="s">
        <v>62</v>
      </c>
      <c r="F21" s="168">
        <v>98.090277777777786</v>
      </c>
      <c r="G21" s="171" t="s">
        <v>86</v>
      </c>
      <c r="H21" s="168">
        <v>108.01165331391114</v>
      </c>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row>
    <row r="22" spans="1:194" customFormat="1" ht="12.75" customHeight="1" x14ac:dyDescent="0.2">
      <c r="A22" s="165" t="s">
        <v>24</v>
      </c>
      <c r="B22" s="169">
        <v>87.5</v>
      </c>
      <c r="C22" s="172" t="s">
        <v>128</v>
      </c>
      <c r="D22" s="169">
        <v>92.771929824561411</v>
      </c>
      <c r="E22" s="172" t="s">
        <v>159</v>
      </c>
      <c r="F22" s="169">
        <v>98.122065727699521</v>
      </c>
      <c r="G22" s="172" t="s">
        <v>94</v>
      </c>
      <c r="H22" s="169">
        <v>108.7087087087087</v>
      </c>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row>
    <row r="23" spans="1:194" customFormat="1" ht="12.75" customHeight="1" x14ac:dyDescent="0.2">
      <c r="A23" s="166" t="s">
        <v>136</v>
      </c>
      <c r="B23" s="168">
        <v>87.516600265604254</v>
      </c>
      <c r="C23" s="171" t="s">
        <v>65</v>
      </c>
      <c r="D23" s="168">
        <v>92.97153024911033</v>
      </c>
      <c r="E23" s="171" t="s">
        <v>63</v>
      </c>
      <c r="F23" s="168">
        <v>98.580121703853948</v>
      </c>
      <c r="G23" s="171" t="s">
        <v>90</v>
      </c>
      <c r="H23" s="168">
        <v>109.57190957190957</v>
      </c>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row>
    <row r="24" spans="1:194" customFormat="1" ht="12.75" customHeight="1" x14ac:dyDescent="0.2">
      <c r="A24" s="165" t="s">
        <v>123</v>
      </c>
      <c r="B24" s="169">
        <v>87.922077922077918</v>
      </c>
      <c r="C24" s="172" t="s">
        <v>107</v>
      </c>
      <c r="D24" s="169">
        <v>93.103448275862064</v>
      </c>
      <c r="E24" s="172" t="s">
        <v>108</v>
      </c>
      <c r="F24" s="169">
        <v>98.894154818325433</v>
      </c>
      <c r="G24" s="172" t="s">
        <v>47</v>
      </c>
      <c r="H24" s="169">
        <v>110.07751937984496</v>
      </c>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row>
    <row r="25" spans="1:194" customFormat="1" ht="12.75" customHeight="1" x14ac:dyDescent="0.2">
      <c r="A25" s="166" t="s">
        <v>37</v>
      </c>
      <c r="B25" s="168">
        <v>88.494492044063648</v>
      </c>
      <c r="C25" s="171" t="s">
        <v>76</v>
      </c>
      <c r="D25" s="168">
        <v>93.196544276457885</v>
      </c>
      <c r="E25" s="171" t="s">
        <v>129</v>
      </c>
      <c r="F25" s="168">
        <v>98.991172761664572</v>
      </c>
      <c r="G25" s="171" t="s">
        <v>78</v>
      </c>
      <c r="H25" s="168">
        <v>110.51004636785163</v>
      </c>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row>
    <row r="26" spans="1:194" customFormat="1" ht="12.75" customHeight="1" x14ac:dyDescent="0.2">
      <c r="A26" s="167" t="s">
        <v>10</v>
      </c>
      <c r="B26" s="170">
        <v>88.510638297872333</v>
      </c>
      <c r="C26" s="172" t="s">
        <v>149</v>
      </c>
      <c r="D26" s="169">
        <v>93.211334120425022</v>
      </c>
      <c r="E26" s="172" t="s">
        <v>171</v>
      </c>
      <c r="F26" s="169">
        <v>99.149840595111584</v>
      </c>
      <c r="G26" s="172" t="s">
        <v>141</v>
      </c>
      <c r="H26" s="169">
        <v>110.78767123287672</v>
      </c>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row>
    <row r="27" spans="1:194" customFormat="1" ht="25.5" customHeight="1" x14ac:dyDescent="0.2">
      <c r="A27" s="166" t="s">
        <v>60</v>
      </c>
      <c r="B27" s="168">
        <v>88.764880952380949</v>
      </c>
      <c r="C27" s="171" t="s">
        <v>157</v>
      </c>
      <c r="D27" s="168">
        <v>93.232413178984856</v>
      </c>
      <c r="E27" s="171" t="s">
        <v>158</v>
      </c>
      <c r="F27" s="168">
        <v>100.18105009052505</v>
      </c>
      <c r="G27" s="171" t="s">
        <v>106</v>
      </c>
      <c r="H27" s="168">
        <v>110.89036055923474</v>
      </c>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row>
    <row r="28" spans="1:194" customFormat="1" ht="12.75" customHeight="1" x14ac:dyDescent="0.2">
      <c r="A28" s="165" t="s">
        <v>170</v>
      </c>
      <c r="B28" s="169">
        <v>88.814129520605562</v>
      </c>
      <c r="C28" s="172" t="s">
        <v>153</v>
      </c>
      <c r="D28" s="169">
        <v>93.437806072477954</v>
      </c>
      <c r="E28" s="172" t="s">
        <v>26</v>
      </c>
      <c r="F28" s="169">
        <v>100.32743942370661</v>
      </c>
      <c r="G28" s="172" t="s">
        <v>110</v>
      </c>
      <c r="H28" s="169">
        <v>110.91901728844404</v>
      </c>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row>
    <row r="29" spans="1:194" customFormat="1" ht="12.75" customHeight="1" x14ac:dyDescent="0.2">
      <c r="A29" s="166" t="s">
        <v>119</v>
      </c>
      <c r="B29" s="168">
        <v>89.024390243902445</v>
      </c>
      <c r="C29" s="171" t="s">
        <v>154</v>
      </c>
      <c r="D29" s="168">
        <v>93.503480278422273</v>
      </c>
      <c r="E29" s="171" t="s">
        <v>89</v>
      </c>
      <c r="F29" s="168">
        <v>100.57570523891768</v>
      </c>
      <c r="G29" s="171" t="s">
        <v>70</v>
      </c>
      <c r="H29" s="168">
        <v>111.21076233183858</v>
      </c>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c r="EO29" s="86"/>
      <c r="EP29" s="86"/>
      <c r="EQ29" s="86"/>
      <c r="ER29" s="86"/>
      <c r="ES29" s="86"/>
      <c r="ET29" s="86"/>
      <c r="EU29" s="86"/>
      <c r="EV29" s="86"/>
      <c r="EW29" s="86"/>
      <c r="EX29" s="86"/>
      <c r="EY29" s="86"/>
      <c r="EZ29" s="86"/>
      <c r="FA29" s="86"/>
      <c r="FB29" s="86"/>
      <c r="FC29" s="86"/>
      <c r="FD29" s="86"/>
      <c r="FE29" s="86"/>
      <c r="FF29" s="86"/>
      <c r="FG29" s="86"/>
      <c r="FH29" s="86"/>
      <c r="FI29" s="86"/>
      <c r="FJ29" s="86"/>
      <c r="FK29" s="86"/>
      <c r="FL29" s="86"/>
      <c r="FM29" s="86"/>
      <c r="FN29" s="86"/>
      <c r="FO29" s="86"/>
      <c r="FP29" s="86"/>
      <c r="FQ29" s="86"/>
      <c r="FR29" s="86"/>
      <c r="FS29" s="86"/>
      <c r="FT29" s="86"/>
      <c r="FU29" s="86"/>
      <c r="FV29" s="86"/>
      <c r="FW29" s="86"/>
      <c r="FX29" s="86"/>
      <c r="FY29" s="86"/>
      <c r="FZ29" s="86"/>
      <c r="GA29" s="86"/>
      <c r="GB29" s="86"/>
      <c r="GC29" s="86"/>
      <c r="GD29" s="86"/>
      <c r="GE29" s="86"/>
      <c r="GF29" s="86"/>
      <c r="GG29" s="86"/>
      <c r="GH29" s="86"/>
      <c r="GI29" s="86"/>
      <c r="GJ29" s="86"/>
      <c r="GK29" s="86"/>
      <c r="GL29" s="86"/>
    </row>
    <row r="30" spans="1:194" customFormat="1" ht="12.75" customHeight="1" x14ac:dyDescent="0.2">
      <c r="A30" s="165" t="s">
        <v>28</v>
      </c>
      <c r="B30" s="169">
        <v>89.123196448390672</v>
      </c>
      <c r="C30" s="172" t="s">
        <v>84</v>
      </c>
      <c r="D30" s="169">
        <v>93.555555555555557</v>
      </c>
      <c r="E30" s="172" t="s">
        <v>69</v>
      </c>
      <c r="F30" s="169">
        <v>100.67750677506776</v>
      </c>
      <c r="G30" s="172" t="s">
        <v>82</v>
      </c>
      <c r="H30" s="169">
        <v>111.30434782608695</v>
      </c>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row>
    <row r="31" spans="1:194" customFormat="1" ht="12.75" customHeight="1" x14ac:dyDescent="0.2">
      <c r="A31" s="166" t="s">
        <v>131</v>
      </c>
      <c r="B31" s="168">
        <v>89.149746192893403</v>
      </c>
      <c r="C31" s="171" t="s">
        <v>46</v>
      </c>
      <c r="D31" s="168">
        <v>94.071146245059296</v>
      </c>
      <c r="E31" s="171" t="s">
        <v>34</v>
      </c>
      <c r="F31" s="168">
        <v>100.68807339449542</v>
      </c>
      <c r="G31" s="171" t="s">
        <v>118</v>
      </c>
      <c r="H31" s="168">
        <v>111.69811320754717</v>
      </c>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row>
    <row r="32" spans="1:194" customFormat="1" ht="12.75" customHeight="1" x14ac:dyDescent="0.2">
      <c r="A32" s="167" t="s">
        <v>99</v>
      </c>
      <c r="B32" s="170">
        <v>89.302884615384613</v>
      </c>
      <c r="C32" s="172" t="s">
        <v>172</v>
      </c>
      <c r="D32" s="169">
        <v>94.19291338582677</v>
      </c>
      <c r="E32" s="172" t="s">
        <v>66</v>
      </c>
      <c r="F32" s="169">
        <v>100.81585081585081</v>
      </c>
      <c r="G32" s="172" t="s">
        <v>126</v>
      </c>
      <c r="H32" s="169">
        <v>111.74863387978142</v>
      </c>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row>
    <row r="33" spans="1:194" customFormat="1" ht="12.75" customHeight="1" x14ac:dyDescent="0.2">
      <c r="A33" s="166" t="s">
        <v>145</v>
      </c>
      <c r="B33" s="168">
        <v>89.323098394975574</v>
      </c>
      <c r="C33" s="171" t="s">
        <v>96</v>
      </c>
      <c r="D33" s="168">
        <v>94.208494208494216</v>
      </c>
      <c r="E33" s="171" t="s">
        <v>163</v>
      </c>
      <c r="F33" s="168">
        <v>101.08695652173914</v>
      </c>
      <c r="G33" s="171" t="s">
        <v>174</v>
      </c>
      <c r="H33" s="168">
        <v>113.05530371713508</v>
      </c>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row>
    <row r="34" spans="1:194" customFormat="1" ht="12.75" customHeight="1" x14ac:dyDescent="0.2">
      <c r="A34" s="165" t="s">
        <v>41</v>
      </c>
      <c r="B34" s="169">
        <v>89.414182939362803</v>
      </c>
      <c r="C34" s="172" t="s">
        <v>88</v>
      </c>
      <c r="D34" s="169">
        <v>94.334069168506247</v>
      </c>
      <c r="E34" s="172" t="s">
        <v>31</v>
      </c>
      <c r="F34" s="169">
        <v>101.97147651006711</v>
      </c>
      <c r="G34" s="172" t="s">
        <v>148</v>
      </c>
      <c r="H34" s="169">
        <v>113.40679522497706</v>
      </c>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row>
    <row r="35" spans="1:194" customFormat="1" ht="12.75" customHeight="1" x14ac:dyDescent="0.2">
      <c r="A35" s="166" t="s">
        <v>79</v>
      </c>
      <c r="B35" s="168">
        <v>89.621318373071517</v>
      </c>
      <c r="C35" s="171" t="s">
        <v>72</v>
      </c>
      <c r="D35" s="168">
        <v>94.908512330946706</v>
      </c>
      <c r="E35" s="171" t="s">
        <v>132</v>
      </c>
      <c r="F35" s="168">
        <v>102.41691842900302</v>
      </c>
      <c r="G35" s="171" t="s">
        <v>144</v>
      </c>
      <c r="H35" s="168">
        <v>114.62093862815885</v>
      </c>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row>
    <row r="36" spans="1:194" customFormat="1" ht="12.75" customHeight="1" x14ac:dyDescent="0.2">
      <c r="A36" s="165" t="s">
        <v>135</v>
      </c>
      <c r="B36" s="169">
        <v>89.653388515261256</v>
      </c>
      <c r="C36" s="172" t="s">
        <v>30</v>
      </c>
      <c r="D36" s="169">
        <v>95.016251354279518</v>
      </c>
      <c r="E36" s="172" t="s">
        <v>134</v>
      </c>
      <c r="F36" s="169">
        <v>102.45098039215685</v>
      </c>
      <c r="G36" s="172" t="s">
        <v>114</v>
      </c>
      <c r="H36" s="169">
        <v>115.93830334190231</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W36" s="86"/>
      <c r="EX36" s="86"/>
      <c r="EY36" s="86"/>
      <c r="EZ36" s="86"/>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row>
    <row r="37" spans="1:194" customFormat="1" ht="12.75" customHeight="1" x14ac:dyDescent="0.2">
      <c r="A37" s="166" t="s">
        <v>150</v>
      </c>
      <c r="B37" s="168">
        <v>89.667896678966784</v>
      </c>
      <c r="C37" s="171" t="s">
        <v>166</v>
      </c>
      <c r="D37" s="168">
        <v>95.119139123750955</v>
      </c>
      <c r="E37" s="171" t="s">
        <v>43</v>
      </c>
      <c r="F37" s="168">
        <v>102.52043596730245</v>
      </c>
      <c r="G37" s="171" t="s">
        <v>152</v>
      </c>
      <c r="H37" s="168">
        <v>119.35719503287071</v>
      </c>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row>
    <row r="38" spans="1:194" customFormat="1" ht="24" x14ac:dyDescent="0.2">
      <c r="A38" s="167" t="s">
        <v>127</v>
      </c>
      <c r="B38" s="170">
        <v>90.163934426229503</v>
      </c>
      <c r="C38" s="172" t="s">
        <v>143</v>
      </c>
      <c r="D38" s="169">
        <v>95.446265938069217</v>
      </c>
      <c r="E38" s="172" t="s">
        <v>155</v>
      </c>
      <c r="F38" s="169">
        <v>102.57660167130919</v>
      </c>
      <c r="G38" s="172" t="s">
        <v>160</v>
      </c>
      <c r="H38" s="169">
        <v>119.6901226597805</v>
      </c>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row>
    <row r="39" spans="1:194" customFormat="1" ht="25.5" customHeight="1" x14ac:dyDescent="0.2">
      <c r="A39" s="166" t="s">
        <v>49</v>
      </c>
      <c r="B39" s="168">
        <v>90.166975881261592</v>
      </c>
      <c r="C39" s="171" t="s">
        <v>173</v>
      </c>
      <c r="D39" s="168">
        <v>95.53872053872054</v>
      </c>
      <c r="E39" s="171" t="s">
        <v>113</v>
      </c>
      <c r="F39" s="168">
        <v>102.803738317757</v>
      </c>
      <c r="G39" s="171" t="s">
        <v>156</v>
      </c>
      <c r="H39" s="168">
        <v>120.2054794520548</v>
      </c>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W39" s="86"/>
      <c r="EX39" s="86"/>
      <c r="EY39" s="86"/>
      <c r="EZ39" s="86"/>
      <c r="FA39" s="86"/>
      <c r="FB39" s="86"/>
      <c r="FC39" s="86"/>
      <c r="FD39" s="86"/>
      <c r="FE39" s="86"/>
      <c r="FF39" s="86"/>
      <c r="FG39" s="86"/>
      <c r="FH39" s="86"/>
      <c r="FI39" s="86"/>
      <c r="FJ39" s="86"/>
      <c r="FK39" s="86"/>
      <c r="FL39" s="86"/>
      <c r="FM39" s="86"/>
      <c r="FN39" s="86"/>
      <c r="FO39" s="86"/>
      <c r="FP39" s="86"/>
      <c r="FQ39" s="86"/>
      <c r="FR39" s="86"/>
      <c r="FS39" s="86"/>
      <c r="FT39" s="86"/>
      <c r="FU39" s="86"/>
      <c r="FV39" s="86"/>
      <c r="FW39" s="86"/>
      <c r="FX39" s="86"/>
      <c r="FY39" s="86"/>
      <c r="FZ39" s="86"/>
      <c r="GA39" s="86"/>
      <c r="GB39" s="86"/>
      <c r="GC39" s="86"/>
      <c r="GD39" s="86"/>
      <c r="GE39" s="86"/>
      <c r="GF39" s="86"/>
      <c r="GG39" s="86"/>
      <c r="GH39" s="86"/>
      <c r="GI39" s="86"/>
      <c r="GJ39" s="86"/>
      <c r="GK39" s="86"/>
      <c r="GL39" s="86"/>
    </row>
    <row r="40" spans="1:194" customFormat="1" ht="12.75" customHeight="1" x14ac:dyDescent="0.2">
      <c r="A40" s="165" t="s">
        <v>44</v>
      </c>
      <c r="B40" s="169">
        <v>90.320358250086116</v>
      </c>
      <c r="C40" s="172" t="s">
        <v>162</v>
      </c>
      <c r="D40" s="169">
        <v>95.744680851063833</v>
      </c>
      <c r="E40" s="172" t="s">
        <v>59</v>
      </c>
      <c r="F40" s="169">
        <v>102.80898876404494</v>
      </c>
      <c r="G40" s="172" t="s">
        <v>164</v>
      </c>
      <c r="H40" s="169">
        <v>123.23529411764707</v>
      </c>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6"/>
      <c r="FM40" s="86"/>
      <c r="FN40" s="86"/>
      <c r="FO40" s="86"/>
      <c r="FP40" s="86"/>
      <c r="FQ40" s="86"/>
      <c r="FR40" s="86"/>
      <c r="FS40" s="86"/>
      <c r="FT40" s="86"/>
      <c r="FU40" s="86"/>
      <c r="FV40" s="86"/>
      <c r="FW40" s="86"/>
      <c r="FX40" s="86"/>
      <c r="FY40" s="86"/>
      <c r="FZ40" s="86"/>
      <c r="GA40" s="86"/>
      <c r="GB40" s="86"/>
      <c r="GC40" s="86"/>
      <c r="GD40" s="86"/>
      <c r="GE40" s="86"/>
      <c r="GF40" s="86"/>
      <c r="GG40" s="86"/>
      <c r="GH40" s="86"/>
      <c r="GI40" s="86"/>
      <c r="GJ40" s="86"/>
      <c r="GK40" s="86"/>
      <c r="GL40" s="86"/>
    </row>
    <row r="41" spans="1:194" customFormat="1" ht="12.75" customHeight="1" x14ac:dyDescent="0.2">
      <c r="A41" s="166" t="s">
        <v>77</v>
      </c>
      <c r="B41" s="168">
        <v>90.664160401002505</v>
      </c>
      <c r="C41" s="171" t="s">
        <v>85</v>
      </c>
      <c r="D41" s="168">
        <v>96.034696406443615</v>
      </c>
      <c r="E41" s="171" t="s">
        <v>102</v>
      </c>
      <c r="F41" s="168">
        <v>103.05131761442441</v>
      </c>
      <c r="G41" s="171" t="s">
        <v>168</v>
      </c>
      <c r="H41" s="168">
        <v>128.29324169530355</v>
      </c>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6"/>
      <c r="FB41" s="86"/>
      <c r="FC41" s="86"/>
      <c r="FD41" s="86"/>
      <c r="FE41" s="86"/>
      <c r="FF41" s="86"/>
      <c r="FG41" s="86"/>
      <c r="FH41" s="86"/>
      <c r="FI41" s="86"/>
      <c r="FJ41" s="86"/>
      <c r="FK41" s="86"/>
      <c r="FL41" s="86"/>
      <c r="FM41" s="86"/>
      <c r="FN41" s="86"/>
      <c r="FO41" s="86"/>
      <c r="FP41" s="86"/>
      <c r="FQ41" s="86"/>
      <c r="FR41" s="86"/>
      <c r="FS41" s="86"/>
      <c r="FT41" s="86"/>
      <c r="FU41" s="86"/>
      <c r="FV41" s="86"/>
      <c r="FW41" s="86"/>
      <c r="FX41" s="86"/>
      <c r="FY41" s="86"/>
      <c r="FZ41" s="86"/>
      <c r="GA41" s="86"/>
      <c r="GB41" s="86"/>
      <c r="GC41" s="86"/>
      <c r="GD41" s="86"/>
      <c r="GE41" s="86"/>
      <c r="GF41" s="86"/>
      <c r="GG41" s="86"/>
      <c r="GH41" s="86"/>
      <c r="GI41" s="86"/>
      <c r="GJ41" s="86"/>
      <c r="GK41" s="86"/>
      <c r="GL41" s="86"/>
    </row>
    <row r="42" spans="1:194" customFormat="1" ht="12.75" customHeight="1" x14ac:dyDescent="0.2">
      <c r="A42" s="165" t="s">
        <v>71</v>
      </c>
      <c r="B42" s="169">
        <v>90.772128060263654</v>
      </c>
      <c r="C42" s="172" t="s">
        <v>97</v>
      </c>
      <c r="D42" s="169">
        <v>96.168582375478934</v>
      </c>
      <c r="E42" s="172" t="s">
        <v>133</v>
      </c>
      <c r="F42" s="169">
        <v>103.11877903118778</v>
      </c>
      <c r="G42" s="172"/>
      <c r="H42" s="173"/>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6"/>
      <c r="FM42" s="86"/>
      <c r="FN42" s="86"/>
      <c r="FO42" s="86"/>
      <c r="FP42" s="86"/>
      <c r="FQ42" s="86"/>
      <c r="FR42" s="86"/>
      <c r="FS42" s="86"/>
      <c r="FT42" s="86"/>
      <c r="FU42" s="86"/>
      <c r="FV42" s="86"/>
      <c r="FW42" s="86"/>
      <c r="FX42" s="86"/>
      <c r="FY42" s="86"/>
      <c r="FZ42" s="86"/>
      <c r="GA42" s="86"/>
      <c r="GB42" s="86"/>
      <c r="GC42" s="86"/>
      <c r="GD42" s="86"/>
      <c r="GE42" s="86"/>
      <c r="GF42" s="86"/>
      <c r="GG42" s="86"/>
      <c r="GH42" s="86"/>
      <c r="GI42" s="86"/>
      <c r="GJ42" s="86"/>
      <c r="GK42" s="86"/>
      <c r="GL42" s="86"/>
    </row>
    <row r="43" spans="1:194" customFormat="1" ht="12.75" customHeight="1" x14ac:dyDescent="0.2">
      <c r="A43" s="65" t="s">
        <v>58</v>
      </c>
      <c r="B43" s="66">
        <v>90.888888888888886</v>
      </c>
      <c r="C43" s="67" t="s">
        <v>73</v>
      </c>
      <c r="D43" s="66">
        <v>96.58385093167702</v>
      </c>
      <c r="E43" s="67" t="s">
        <v>51</v>
      </c>
      <c r="F43" s="66">
        <v>103.84014288903774</v>
      </c>
      <c r="G43" s="68"/>
      <c r="H43" s="174"/>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c r="EF43" s="86"/>
      <c r="EG43" s="86"/>
      <c r="EH43" s="86"/>
      <c r="EI43" s="86"/>
      <c r="EJ43" s="86"/>
      <c r="EK43" s="86"/>
      <c r="EL43" s="86"/>
      <c r="EM43" s="86"/>
      <c r="EN43" s="86"/>
      <c r="EO43" s="86"/>
      <c r="EP43" s="86"/>
      <c r="EQ43" s="86"/>
      <c r="ER43" s="86"/>
      <c r="ES43" s="86"/>
      <c r="ET43" s="86"/>
      <c r="EU43" s="86"/>
      <c r="EV43" s="86"/>
      <c r="EW43" s="86"/>
      <c r="EX43" s="86"/>
      <c r="EY43" s="86"/>
      <c r="EZ43" s="86"/>
      <c r="FA43" s="86"/>
      <c r="FB43" s="86"/>
      <c r="FC43" s="86"/>
      <c r="FD43" s="86"/>
      <c r="FE43" s="86"/>
      <c r="FF43" s="86"/>
      <c r="FG43" s="86"/>
      <c r="FH43" s="86"/>
      <c r="FI43" s="86"/>
      <c r="FJ43" s="86"/>
      <c r="FK43" s="86"/>
      <c r="FL43" s="86"/>
      <c r="FM43" s="86"/>
      <c r="FN43" s="86"/>
      <c r="FO43" s="86"/>
      <c r="FP43" s="86"/>
      <c r="FQ43" s="86"/>
      <c r="FR43" s="86"/>
      <c r="FS43" s="86"/>
      <c r="FT43" s="86"/>
      <c r="FU43" s="86"/>
      <c r="FV43" s="86"/>
      <c r="FW43" s="86"/>
      <c r="FX43" s="86"/>
      <c r="FY43" s="86"/>
      <c r="FZ43" s="86"/>
      <c r="GA43" s="86"/>
      <c r="GB43" s="86"/>
      <c r="GC43" s="86"/>
      <c r="GD43" s="86"/>
      <c r="GE43" s="86"/>
      <c r="GF43" s="86"/>
      <c r="GG43" s="86"/>
      <c r="GH43" s="86"/>
      <c r="GI43" s="86"/>
      <c r="GJ43" s="86"/>
      <c r="GK43" s="86"/>
      <c r="GL43" s="86"/>
    </row>
    <row r="44" spans="1:194" ht="25.5" customHeight="1" x14ac:dyDescent="0.2">
      <c r="A44" s="338" t="s">
        <v>251</v>
      </c>
      <c r="B44" s="338"/>
      <c r="C44" s="338"/>
      <c r="D44" s="338"/>
      <c r="E44" s="338"/>
      <c r="F44" s="338"/>
      <c r="G44" s="338"/>
      <c r="H44" s="338"/>
      <c r="I44" s="92"/>
      <c r="J44" s="92"/>
      <c r="K44" s="92"/>
      <c r="L44" s="92"/>
      <c r="M44" s="92"/>
      <c r="N44" s="92"/>
      <c r="O44" s="92"/>
      <c r="P44" s="92"/>
      <c r="Q44" s="92"/>
      <c r="R44" s="92"/>
      <c r="S44" s="92"/>
      <c r="T44" s="93"/>
    </row>
    <row r="45" spans="1:194" ht="12.75" customHeight="1" x14ac:dyDescent="0.2">
      <c r="A45" s="335" t="s">
        <v>292</v>
      </c>
      <c r="B45" s="335"/>
      <c r="C45" s="335"/>
      <c r="D45" s="335"/>
      <c r="E45" s="335"/>
      <c r="F45" s="335"/>
      <c r="G45" s="335"/>
      <c r="H45" s="335"/>
      <c r="I45" s="94"/>
      <c r="J45" s="94"/>
      <c r="K45" s="94"/>
      <c r="L45" s="94"/>
      <c r="M45" s="94"/>
      <c r="N45" s="94"/>
      <c r="O45" s="94"/>
      <c r="P45" s="94"/>
      <c r="Q45" s="94"/>
      <c r="R45" s="94"/>
      <c r="S45" s="94"/>
      <c r="T45" s="94"/>
    </row>
    <row r="46" spans="1:194" x14ac:dyDescent="0.2">
      <c r="A46" s="332"/>
      <c r="B46" s="332"/>
      <c r="C46" s="332"/>
      <c r="D46" s="332"/>
      <c r="E46" s="332"/>
      <c r="F46" s="332"/>
      <c r="G46" s="332"/>
      <c r="H46" s="332"/>
      <c r="I46" s="332"/>
      <c r="J46" s="332"/>
      <c r="K46" s="332"/>
      <c r="L46" s="332"/>
      <c r="M46" s="332"/>
      <c r="N46" s="332"/>
      <c r="O46" s="332"/>
      <c r="P46" s="332"/>
      <c r="Q46" s="332"/>
      <c r="R46" s="332"/>
      <c r="S46" s="332"/>
      <c r="T46" s="332"/>
    </row>
    <row r="59" spans="2:17" x14ac:dyDescent="0.2">
      <c r="I59" s="333"/>
      <c r="J59" s="333"/>
      <c r="K59" s="333"/>
      <c r="M59" s="333"/>
      <c r="N59" s="333"/>
      <c r="O59" s="333"/>
    </row>
    <row r="60" spans="2:17" x14ac:dyDescent="0.2">
      <c r="B60" s="333"/>
      <c r="C60" s="333"/>
      <c r="E60" s="333"/>
      <c r="F60" s="333"/>
    </row>
    <row r="61" spans="2:17" x14ac:dyDescent="0.2">
      <c r="B61" s="98"/>
      <c r="C61" s="99"/>
      <c r="F61" s="98"/>
      <c r="G61" s="99"/>
    </row>
    <row r="62" spans="2:17" x14ac:dyDescent="0.2">
      <c r="B62" s="98"/>
      <c r="C62" s="99"/>
      <c r="F62" s="98"/>
      <c r="G62" s="99"/>
      <c r="M62" s="95"/>
      <c r="Q62" s="95"/>
    </row>
    <row r="63" spans="2:17" x14ac:dyDescent="0.2">
      <c r="B63" s="98"/>
      <c r="C63" s="99"/>
      <c r="F63" s="98"/>
      <c r="G63" s="99"/>
      <c r="L63" s="96"/>
      <c r="N63" s="96"/>
      <c r="O63" s="96"/>
      <c r="P63" s="96"/>
    </row>
    <row r="64" spans="2:17" x14ac:dyDescent="0.2">
      <c r="B64" s="98"/>
      <c r="C64" s="99"/>
      <c r="F64" s="98"/>
      <c r="G64" s="99"/>
    </row>
    <row r="65" spans="2:12" x14ac:dyDescent="0.2">
      <c r="B65" s="98"/>
      <c r="C65" s="99"/>
      <c r="F65" s="98"/>
      <c r="G65" s="99"/>
    </row>
    <row r="66" spans="2:12" x14ac:dyDescent="0.2">
      <c r="B66" s="98"/>
      <c r="C66" s="99"/>
      <c r="F66" s="98"/>
      <c r="G66" s="99"/>
      <c r="K66" s="96"/>
    </row>
    <row r="67" spans="2:12" ht="15" x14ac:dyDescent="0.25">
      <c r="B67" s="98"/>
      <c r="C67" s="99"/>
      <c r="F67" s="98"/>
      <c r="G67" s="99"/>
      <c r="K67" s="96"/>
      <c r="L67" s="97"/>
    </row>
    <row r="68" spans="2:12" x14ac:dyDescent="0.2">
      <c r="B68" s="98"/>
      <c r="C68" s="99"/>
      <c r="F68" s="98"/>
      <c r="G68" s="99"/>
      <c r="K68" s="96"/>
    </row>
    <row r="69" spans="2:12" x14ac:dyDescent="0.2">
      <c r="B69" s="98"/>
      <c r="C69" s="99"/>
      <c r="F69" s="98"/>
      <c r="G69" s="99"/>
    </row>
    <row r="70" spans="2:12" x14ac:dyDescent="0.2">
      <c r="B70" s="98"/>
      <c r="C70" s="99"/>
      <c r="F70" s="98"/>
      <c r="G70" s="99"/>
    </row>
    <row r="71" spans="2:12" x14ac:dyDescent="0.2">
      <c r="B71" s="98"/>
      <c r="C71" s="99"/>
      <c r="F71" s="98"/>
      <c r="G71" s="99"/>
    </row>
    <row r="72" spans="2:12" x14ac:dyDescent="0.2">
      <c r="B72" s="98"/>
      <c r="C72" s="99"/>
      <c r="F72" s="98"/>
      <c r="G72" s="99"/>
    </row>
    <row r="73" spans="2:12" x14ac:dyDescent="0.2">
      <c r="B73" s="98"/>
      <c r="C73" s="99"/>
      <c r="F73" s="98"/>
      <c r="G73" s="99"/>
    </row>
    <row r="74" spans="2:12" x14ac:dyDescent="0.2">
      <c r="B74" s="98"/>
      <c r="C74" s="99"/>
      <c r="F74" s="98"/>
      <c r="G74" s="99"/>
    </row>
    <row r="75" spans="2:12" x14ac:dyDescent="0.2">
      <c r="B75" s="98"/>
      <c r="C75" s="99"/>
      <c r="F75" s="98"/>
      <c r="G75" s="99"/>
    </row>
    <row r="76" spans="2:12" x14ac:dyDescent="0.2">
      <c r="B76" s="98"/>
      <c r="C76" s="99"/>
      <c r="F76" s="98"/>
      <c r="G76" s="99"/>
    </row>
    <row r="77" spans="2:12" x14ac:dyDescent="0.2">
      <c r="B77" s="98"/>
      <c r="C77" s="99"/>
      <c r="F77" s="98"/>
      <c r="G77" s="99"/>
    </row>
    <row r="78" spans="2:12" x14ac:dyDescent="0.2">
      <c r="B78" s="98"/>
      <c r="C78" s="99"/>
      <c r="F78" s="98"/>
      <c r="G78" s="99"/>
    </row>
    <row r="79" spans="2:12" x14ac:dyDescent="0.2">
      <c r="B79" s="98"/>
      <c r="C79" s="99"/>
      <c r="F79" s="98"/>
      <c r="G79" s="99"/>
    </row>
    <row r="80" spans="2:12" x14ac:dyDescent="0.2">
      <c r="B80" s="98"/>
      <c r="C80" s="99"/>
      <c r="F80" s="98"/>
      <c r="G80" s="99"/>
    </row>
    <row r="81" spans="2:7" x14ac:dyDescent="0.2">
      <c r="B81" s="98"/>
      <c r="C81" s="99"/>
      <c r="F81" s="98"/>
      <c r="G81" s="99"/>
    </row>
    <row r="82" spans="2:7" x14ac:dyDescent="0.2">
      <c r="B82" s="98"/>
      <c r="C82" s="99"/>
      <c r="F82" s="98"/>
      <c r="G82" s="99"/>
    </row>
    <row r="83" spans="2:7" x14ac:dyDescent="0.2">
      <c r="B83" s="98"/>
      <c r="C83" s="99"/>
      <c r="F83" s="98"/>
      <c r="G83" s="99"/>
    </row>
    <row r="84" spans="2:7" x14ac:dyDescent="0.2">
      <c r="B84" s="98"/>
      <c r="C84" s="99"/>
      <c r="F84" s="98"/>
      <c r="G84" s="99"/>
    </row>
    <row r="85" spans="2:7" x14ac:dyDescent="0.2">
      <c r="B85" s="98"/>
      <c r="C85" s="99"/>
      <c r="F85" s="98"/>
      <c r="G85" s="99"/>
    </row>
    <row r="86" spans="2:7" x14ac:dyDescent="0.2">
      <c r="B86" s="98"/>
      <c r="C86" s="99"/>
      <c r="F86" s="98"/>
      <c r="G86" s="99"/>
    </row>
    <row r="87" spans="2:7" x14ac:dyDescent="0.2">
      <c r="B87" s="98"/>
      <c r="C87" s="99"/>
      <c r="F87" s="98"/>
      <c r="G87" s="99"/>
    </row>
    <row r="88" spans="2:7" x14ac:dyDescent="0.2">
      <c r="B88" s="98"/>
      <c r="C88" s="99"/>
      <c r="F88" s="98"/>
      <c r="G88" s="99"/>
    </row>
    <row r="89" spans="2:7" x14ac:dyDescent="0.2">
      <c r="B89" s="98"/>
      <c r="C89" s="99"/>
      <c r="F89" s="98"/>
      <c r="G89" s="99"/>
    </row>
    <row r="90" spans="2:7" x14ac:dyDescent="0.2">
      <c r="B90" s="98"/>
      <c r="C90" s="99"/>
      <c r="F90" s="98"/>
      <c r="G90" s="99"/>
    </row>
    <row r="91" spans="2:7" x14ac:dyDescent="0.2">
      <c r="B91" s="98"/>
      <c r="C91" s="99"/>
      <c r="F91" s="98"/>
      <c r="G91" s="99"/>
    </row>
    <row r="92" spans="2:7" x14ac:dyDescent="0.2">
      <c r="B92" s="98"/>
      <c r="C92" s="99"/>
      <c r="F92" s="98"/>
      <c r="G92" s="99"/>
    </row>
    <row r="93" spans="2:7" x14ac:dyDescent="0.2">
      <c r="B93" s="98"/>
      <c r="C93" s="99"/>
      <c r="F93" s="98"/>
      <c r="G93" s="99"/>
    </row>
    <row r="94" spans="2:7" x14ac:dyDescent="0.2">
      <c r="B94" s="98"/>
      <c r="C94" s="99"/>
      <c r="F94" s="98"/>
      <c r="G94" s="99"/>
    </row>
    <row r="95" spans="2:7" x14ac:dyDescent="0.2">
      <c r="B95" s="98"/>
      <c r="C95" s="99"/>
      <c r="F95" s="98"/>
      <c r="G95" s="99"/>
    </row>
    <row r="96" spans="2:7" x14ac:dyDescent="0.2">
      <c r="B96" s="98"/>
      <c r="C96" s="99"/>
      <c r="F96" s="98"/>
      <c r="G96" s="99"/>
    </row>
    <row r="97" spans="2:7" x14ac:dyDescent="0.2">
      <c r="B97" s="98"/>
      <c r="C97" s="99"/>
      <c r="F97" s="98"/>
      <c r="G97" s="99"/>
    </row>
    <row r="98" spans="2:7" x14ac:dyDescent="0.2">
      <c r="B98" s="98"/>
      <c r="C98" s="99"/>
      <c r="F98" s="98"/>
      <c r="G98" s="99"/>
    </row>
    <row r="99" spans="2:7" x14ac:dyDescent="0.2">
      <c r="B99" s="98"/>
      <c r="C99" s="99"/>
      <c r="F99" s="98"/>
      <c r="G99" s="99"/>
    </row>
    <row r="100" spans="2:7" x14ac:dyDescent="0.2">
      <c r="B100" s="98"/>
      <c r="C100" s="99"/>
      <c r="F100" s="98"/>
      <c r="G100" s="99"/>
    </row>
    <row r="101" spans="2:7" x14ac:dyDescent="0.2">
      <c r="B101" s="98"/>
      <c r="C101" s="99"/>
      <c r="F101" s="98"/>
      <c r="G101" s="99"/>
    </row>
    <row r="102" spans="2:7" x14ac:dyDescent="0.2">
      <c r="B102" s="98"/>
      <c r="C102" s="99"/>
      <c r="F102" s="98"/>
      <c r="G102" s="99"/>
    </row>
    <row r="103" spans="2:7" x14ac:dyDescent="0.2">
      <c r="B103" s="98"/>
      <c r="C103" s="99"/>
      <c r="F103" s="98"/>
      <c r="G103" s="99"/>
    </row>
    <row r="104" spans="2:7" x14ac:dyDescent="0.2">
      <c r="B104" s="98"/>
      <c r="C104" s="99"/>
      <c r="F104" s="98"/>
      <c r="G104" s="99"/>
    </row>
    <row r="105" spans="2:7" x14ac:dyDescent="0.2">
      <c r="B105" s="98"/>
      <c r="C105" s="99"/>
      <c r="F105" s="98"/>
      <c r="G105" s="99"/>
    </row>
    <row r="106" spans="2:7" x14ac:dyDescent="0.2">
      <c r="B106" s="98"/>
      <c r="C106" s="99"/>
      <c r="F106" s="98"/>
      <c r="G106" s="99"/>
    </row>
    <row r="107" spans="2:7" x14ac:dyDescent="0.2">
      <c r="B107" s="98"/>
      <c r="C107" s="99"/>
      <c r="F107" s="98"/>
      <c r="G107" s="99"/>
    </row>
    <row r="108" spans="2:7" x14ac:dyDescent="0.2">
      <c r="B108" s="98"/>
      <c r="C108" s="99"/>
      <c r="F108" s="98"/>
      <c r="G108" s="99"/>
    </row>
    <row r="109" spans="2:7" x14ac:dyDescent="0.2">
      <c r="B109" s="98"/>
      <c r="C109" s="99"/>
      <c r="F109" s="98"/>
      <c r="G109" s="99"/>
    </row>
    <row r="110" spans="2:7" x14ac:dyDescent="0.2">
      <c r="B110" s="98"/>
      <c r="C110" s="99"/>
      <c r="F110" s="98"/>
      <c r="G110" s="99"/>
    </row>
    <row r="111" spans="2:7" x14ac:dyDescent="0.2">
      <c r="B111" s="98"/>
      <c r="C111" s="99"/>
      <c r="F111" s="98"/>
      <c r="G111" s="99"/>
    </row>
    <row r="112" spans="2:7" x14ac:dyDescent="0.2">
      <c r="B112" s="98"/>
      <c r="C112" s="99"/>
      <c r="F112" s="98"/>
      <c r="G112" s="99"/>
    </row>
    <row r="113" spans="2:7" x14ac:dyDescent="0.2">
      <c r="B113" s="98"/>
      <c r="C113" s="99"/>
      <c r="F113" s="98"/>
      <c r="G113" s="99"/>
    </row>
    <row r="114" spans="2:7" x14ac:dyDescent="0.2">
      <c r="B114" s="98"/>
      <c r="C114" s="99"/>
      <c r="F114" s="98"/>
      <c r="G114" s="99"/>
    </row>
    <row r="115" spans="2:7" x14ac:dyDescent="0.2">
      <c r="B115" s="98"/>
      <c r="C115" s="99"/>
      <c r="F115" s="98"/>
      <c r="G115" s="99"/>
    </row>
    <row r="116" spans="2:7" x14ac:dyDescent="0.2">
      <c r="B116" s="98"/>
      <c r="C116" s="99"/>
      <c r="F116" s="98"/>
      <c r="G116" s="99"/>
    </row>
    <row r="117" spans="2:7" x14ac:dyDescent="0.2">
      <c r="B117" s="98"/>
      <c r="C117" s="99"/>
      <c r="F117" s="98"/>
      <c r="G117" s="99"/>
    </row>
    <row r="118" spans="2:7" x14ac:dyDescent="0.2">
      <c r="B118" s="98"/>
      <c r="C118" s="99"/>
      <c r="F118" s="98"/>
      <c r="G118" s="99"/>
    </row>
    <row r="119" spans="2:7" x14ac:dyDescent="0.2">
      <c r="B119" s="98"/>
      <c r="C119" s="99"/>
      <c r="F119" s="98"/>
      <c r="G119" s="99"/>
    </row>
    <row r="120" spans="2:7" x14ac:dyDescent="0.2">
      <c r="B120" s="98"/>
      <c r="C120" s="99"/>
      <c r="F120" s="98"/>
      <c r="G120" s="99"/>
    </row>
    <row r="121" spans="2:7" x14ac:dyDescent="0.2">
      <c r="B121" s="98"/>
      <c r="C121" s="99"/>
      <c r="F121" s="98"/>
      <c r="G121" s="99"/>
    </row>
    <row r="122" spans="2:7" x14ac:dyDescent="0.2">
      <c r="B122" s="98"/>
      <c r="C122" s="99"/>
      <c r="F122" s="98"/>
      <c r="G122" s="99"/>
    </row>
    <row r="123" spans="2:7" x14ac:dyDescent="0.2">
      <c r="B123" s="98"/>
      <c r="C123" s="99"/>
      <c r="F123" s="98"/>
      <c r="G123" s="99"/>
    </row>
    <row r="124" spans="2:7" x14ac:dyDescent="0.2">
      <c r="B124" s="98"/>
      <c r="C124" s="99"/>
      <c r="F124" s="98"/>
      <c r="G124" s="99"/>
    </row>
    <row r="125" spans="2:7" x14ac:dyDescent="0.2">
      <c r="B125" s="98"/>
      <c r="C125" s="99"/>
      <c r="F125" s="98"/>
      <c r="G125" s="99"/>
    </row>
    <row r="126" spans="2:7" x14ac:dyDescent="0.2">
      <c r="B126" s="98"/>
      <c r="C126" s="99"/>
      <c r="F126" s="98"/>
      <c r="G126" s="99"/>
    </row>
    <row r="127" spans="2:7" x14ac:dyDescent="0.2">
      <c r="B127" s="98"/>
      <c r="C127" s="99"/>
      <c r="F127" s="98"/>
      <c r="G127" s="99"/>
    </row>
    <row r="128" spans="2:7" x14ac:dyDescent="0.2">
      <c r="B128" s="98"/>
      <c r="C128" s="99"/>
      <c r="F128" s="98"/>
      <c r="G128" s="99"/>
    </row>
    <row r="129" spans="2:7" x14ac:dyDescent="0.2">
      <c r="B129" s="98"/>
      <c r="C129" s="99"/>
      <c r="F129" s="98"/>
      <c r="G129" s="99"/>
    </row>
    <row r="130" spans="2:7" x14ac:dyDescent="0.2">
      <c r="B130" s="98"/>
      <c r="C130" s="99"/>
      <c r="F130" s="98"/>
      <c r="G130" s="99"/>
    </row>
    <row r="131" spans="2:7" x14ac:dyDescent="0.2">
      <c r="B131" s="98"/>
      <c r="C131" s="99"/>
      <c r="F131" s="98"/>
      <c r="G131" s="99"/>
    </row>
    <row r="132" spans="2:7" x14ac:dyDescent="0.2">
      <c r="B132" s="98"/>
      <c r="C132" s="99"/>
      <c r="F132" s="98"/>
      <c r="G132" s="99"/>
    </row>
    <row r="133" spans="2:7" x14ac:dyDescent="0.2">
      <c r="B133" s="98"/>
      <c r="C133" s="99"/>
      <c r="F133" s="98"/>
      <c r="G133" s="99"/>
    </row>
    <row r="134" spans="2:7" x14ac:dyDescent="0.2">
      <c r="B134" s="98"/>
      <c r="C134" s="99"/>
      <c r="F134" s="98"/>
      <c r="G134" s="99"/>
    </row>
    <row r="135" spans="2:7" x14ac:dyDescent="0.2">
      <c r="B135" s="98"/>
      <c r="C135" s="99"/>
      <c r="F135" s="98"/>
      <c r="G135" s="99"/>
    </row>
    <row r="136" spans="2:7" x14ac:dyDescent="0.2">
      <c r="B136" s="98"/>
      <c r="C136" s="99"/>
      <c r="F136" s="98"/>
      <c r="G136" s="99"/>
    </row>
    <row r="137" spans="2:7" x14ac:dyDescent="0.2">
      <c r="B137" s="98"/>
      <c r="C137" s="99"/>
      <c r="F137" s="98"/>
      <c r="G137" s="99"/>
    </row>
    <row r="138" spans="2:7" x14ac:dyDescent="0.2">
      <c r="B138" s="98"/>
      <c r="C138" s="99"/>
      <c r="F138" s="98"/>
      <c r="G138" s="99"/>
    </row>
    <row r="139" spans="2:7" x14ac:dyDescent="0.2">
      <c r="B139" s="98"/>
      <c r="C139" s="99"/>
      <c r="F139" s="98"/>
      <c r="G139" s="99"/>
    </row>
    <row r="140" spans="2:7" x14ac:dyDescent="0.2">
      <c r="B140" s="98"/>
      <c r="C140" s="99"/>
      <c r="F140" s="98"/>
      <c r="G140" s="99"/>
    </row>
    <row r="141" spans="2:7" x14ac:dyDescent="0.2">
      <c r="B141" s="98"/>
      <c r="C141" s="99"/>
      <c r="F141" s="98"/>
      <c r="G141" s="99"/>
    </row>
    <row r="142" spans="2:7" x14ac:dyDescent="0.2">
      <c r="B142" s="98"/>
      <c r="C142" s="99"/>
      <c r="F142" s="98"/>
      <c r="G142" s="99"/>
    </row>
    <row r="143" spans="2:7" x14ac:dyDescent="0.2">
      <c r="B143" s="98"/>
      <c r="C143" s="99"/>
      <c r="F143" s="98"/>
      <c r="G143" s="99"/>
    </row>
    <row r="144" spans="2:7" x14ac:dyDescent="0.2">
      <c r="B144" s="98"/>
      <c r="C144" s="99"/>
      <c r="F144" s="98"/>
      <c r="G144" s="99"/>
    </row>
    <row r="145" spans="2:7" x14ac:dyDescent="0.2">
      <c r="B145" s="98"/>
      <c r="C145" s="99"/>
      <c r="F145" s="98"/>
      <c r="G145" s="99"/>
    </row>
    <row r="146" spans="2:7" x14ac:dyDescent="0.2">
      <c r="B146" s="98"/>
      <c r="C146" s="99"/>
      <c r="F146" s="98"/>
      <c r="G146" s="99"/>
    </row>
    <row r="147" spans="2:7" x14ac:dyDescent="0.2">
      <c r="B147" s="98"/>
      <c r="C147" s="99"/>
      <c r="F147" s="98"/>
      <c r="G147" s="99"/>
    </row>
    <row r="148" spans="2:7" x14ac:dyDescent="0.2">
      <c r="B148" s="98"/>
      <c r="C148" s="99"/>
      <c r="F148" s="98"/>
      <c r="G148" s="99"/>
    </row>
    <row r="149" spans="2:7" x14ac:dyDescent="0.2">
      <c r="B149" s="98"/>
      <c r="C149" s="99"/>
      <c r="F149" s="98"/>
      <c r="G149" s="99"/>
    </row>
    <row r="150" spans="2:7" x14ac:dyDescent="0.2">
      <c r="B150" s="98"/>
      <c r="C150" s="99"/>
      <c r="F150" s="98"/>
      <c r="G150" s="99"/>
    </row>
    <row r="151" spans="2:7" x14ac:dyDescent="0.2">
      <c r="B151" s="98"/>
      <c r="C151" s="99"/>
      <c r="F151" s="98"/>
      <c r="G151" s="99"/>
    </row>
    <row r="152" spans="2:7" x14ac:dyDescent="0.2">
      <c r="B152" s="98"/>
      <c r="C152" s="99"/>
      <c r="F152" s="98"/>
      <c r="G152" s="99"/>
    </row>
    <row r="153" spans="2:7" x14ac:dyDescent="0.2">
      <c r="B153" s="98"/>
      <c r="C153" s="99"/>
      <c r="F153" s="98"/>
      <c r="G153" s="99"/>
    </row>
    <row r="154" spans="2:7" x14ac:dyDescent="0.2">
      <c r="B154" s="98"/>
      <c r="C154" s="99"/>
      <c r="F154" s="98"/>
      <c r="G154" s="99"/>
    </row>
    <row r="155" spans="2:7" x14ac:dyDescent="0.2">
      <c r="B155" s="98"/>
      <c r="C155" s="99"/>
      <c r="F155" s="98"/>
      <c r="G155" s="99"/>
    </row>
    <row r="156" spans="2:7" x14ac:dyDescent="0.2">
      <c r="B156" s="98"/>
      <c r="C156" s="99"/>
      <c r="F156" s="98"/>
      <c r="G156" s="99"/>
    </row>
    <row r="157" spans="2:7" x14ac:dyDescent="0.2">
      <c r="B157" s="98"/>
      <c r="C157" s="99"/>
      <c r="F157" s="98"/>
      <c r="G157" s="99"/>
    </row>
    <row r="158" spans="2:7" x14ac:dyDescent="0.2">
      <c r="B158" s="98"/>
      <c r="C158" s="99"/>
      <c r="F158" s="98"/>
      <c r="G158" s="99"/>
    </row>
    <row r="159" spans="2:7" x14ac:dyDescent="0.2">
      <c r="B159" s="98"/>
      <c r="C159" s="99"/>
      <c r="F159" s="98"/>
      <c r="G159" s="99"/>
    </row>
    <row r="160" spans="2:7" x14ac:dyDescent="0.2">
      <c r="B160" s="98"/>
      <c r="C160" s="99"/>
      <c r="F160" s="98"/>
      <c r="G160" s="99"/>
    </row>
    <row r="161" spans="2:7" x14ac:dyDescent="0.2">
      <c r="B161" s="98"/>
      <c r="C161" s="99"/>
      <c r="F161" s="98"/>
      <c r="G161" s="99"/>
    </row>
    <row r="162" spans="2:7" x14ac:dyDescent="0.2">
      <c r="B162" s="98"/>
      <c r="C162" s="99"/>
      <c r="F162" s="98"/>
      <c r="G162" s="99"/>
    </row>
    <row r="163" spans="2:7" x14ac:dyDescent="0.2">
      <c r="B163" s="98"/>
      <c r="C163" s="99"/>
      <c r="F163" s="98"/>
      <c r="G163" s="99"/>
    </row>
    <row r="164" spans="2:7" x14ac:dyDescent="0.2">
      <c r="B164" s="98"/>
      <c r="C164" s="99"/>
      <c r="F164" s="98"/>
      <c r="G164" s="99"/>
    </row>
    <row r="165" spans="2:7" x14ac:dyDescent="0.2">
      <c r="B165" s="98"/>
      <c r="C165" s="99"/>
      <c r="F165" s="98"/>
      <c r="G165" s="99"/>
    </row>
    <row r="166" spans="2:7" x14ac:dyDescent="0.2">
      <c r="B166" s="98"/>
      <c r="C166" s="99"/>
      <c r="F166" s="98"/>
      <c r="G166" s="99"/>
    </row>
    <row r="167" spans="2:7" x14ac:dyDescent="0.2">
      <c r="B167" s="98"/>
      <c r="C167" s="99"/>
      <c r="F167" s="98"/>
      <c r="G167" s="99"/>
    </row>
    <row r="168" spans="2:7" x14ac:dyDescent="0.2">
      <c r="B168" s="98"/>
      <c r="C168" s="99"/>
      <c r="F168" s="98"/>
      <c r="G168" s="99"/>
    </row>
    <row r="169" spans="2:7" x14ac:dyDescent="0.2">
      <c r="B169" s="98"/>
      <c r="C169" s="99"/>
      <c r="F169" s="98"/>
      <c r="G169" s="99"/>
    </row>
    <row r="170" spans="2:7" x14ac:dyDescent="0.2">
      <c r="B170" s="98"/>
      <c r="C170" s="99"/>
      <c r="F170" s="98"/>
      <c r="G170" s="99"/>
    </row>
    <row r="171" spans="2:7" x14ac:dyDescent="0.2">
      <c r="B171" s="98"/>
      <c r="C171" s="99"/>
      <c r="F171" s="98"/>
      <c r="G171" s="99"/>
    </row>
    <row r="172" spans="2:7" x14ac:dyDescent="0.2">
      <c r="B172" s="98"/>
      <c r="C172" s="99"/>
      <c r="F172" s="98"/>
      <c r="G172" s="99"/>
    </row>
    <row r="173" spans="2:7" x14ac:dyDescent="0.2">
      <c r="B173" s="98"/>
      <c r="C173" s="99"/>
      <c r="F173" s="98"/>
      <c r="G173" s="99"/>
    </row>
  </sheetData>
  <mergeCells count="13">
    <mergeCell ref="A1:H1"/>
    <mergeCell ref="A46:T46"/>
    <mergeCell ref="I59:K59"/>
    <mergeCell ref="M59:O59"/>
    <mergeCell ref="B60:C60"/>
    <mergeCell ref="E60:F60"/>
    <mergeCell ref="A2:H2"/>
    <mergeCell ref="A45:H45"/>
    <mergeCell ref="A3:A4"/>
    <mergeCell ref="C3:C4"/>
    <mergeCell ref="E3:E4"/>
    <mergeCell ref="G3:G4"/>
    <mergeCell ref="A44:H44"/>
  </mergeCells>
  <hyperlinks>
    <hyperlink ref="A1" location="Inhalt!A1" display="zurück zum Inhaltsverzeichnis"/>
  </hyperlinks>
  <pageMargins left="0.7" right="0.7" top="0.78749999999999998" bottom="0.78749999999999998"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Normal="100" workbookViewId="0">
      <selection sqref="A1:J1"/>
    </sheetView>
  </sheetViews>
  <sheetFormatPr baseColWidth="10" defaultColWidth="9.140625" defaultRowHeight="12.75" x14ac:dyDescent="0.2"/>
  <cols>
    <col min="1" max="1" width="24" style="86" customWidth="1"/>
    <col min="2" max="10" width="11.42578125" style="86" customWidth="1"/>
    <col min="11" max="1025" width="10.7109375" style="86" customWidth="1"/>
    <col min="1026" max="16384" width="9.140625" style="86"/>
  </cols>
  <sheetData>
    <row r="1" spans="1:12" ht="24" customHeight="1" x14ac:dyDescent="0.2">
      <c r="A1" s="316" t="s">
        <v>271</v>
      </c>
      <c r="B1" s="316"/>
      <c r="C1" s="316"/>
      <c r="D1" s="316"/>
      <c r="E1" s="316"/>
      <c r="F1" s="316"/>
      <c r="G1" s="316"/>
      <c r="H1" s="316"/>
      <c r="I1" s="316"/>
      <c r="J1" s="316"/>
    </row>
    <row r="2" spans="1:12" ht="15" customHeight="1" x14ac:dyDescent="0.2">
      <c r="A2" s="339" t="s">
        <v>235</v>
      </c>
      <c r="B2" s="339"/>
      <c r="C2" s="339"/>
      <c r="D2" s="339"/>
      <c r="E2" s="339"/>
      <c r="F2" s="339"/>
      <c r="G2" s="339"/>
      <c r="H2" s="339"/>
      <c r="I2" s="339"/>
      <c r="J2" s="339"/>
    </row>
    <row r="3" spans="1:12" ht="12.75" customHeight="1" x14ac:dyDescent="0.2">
      <c r="A3" s="345" t="s">
        <v>3</v>
      </c>
      <c r="B3" s="346">
        <v>2009</v>
      </c>
      <c r="C3" s="346"/>
      <c r="D3" s="346"/>
      <c r="E3" s="346">
        <v>2019</v>
      </c>
      <c r="F3" s="346"/>
      <c r="G3" s="346"/>
      <c r="H3" s="347" t="s">
        <v>293</v>
      </c>
      <c r="I3" s="348"/>
      <c r="J3" s="348"/>
    </row>
    <row r="4" spans="1:12" ht="37.5" x14ac:dyDescent="0.2">
      <c r="A4" s="345"/>
      <c r="B4" s="190" t="s">
        <v>4</v>
      </c>
      <c r="C4" s="190" t="s">
        <v>325</v>
      </c>
      <c r="D4" s="190" t="s">
        <v>1</v>
      </c>
      <c r="E4" s="190" t="s">
        <v>4</v>
      </c>
      <c r="F4" s="243" t="s">
        <v>325</v>
      </c>
      <c r="G4" s="190" t="s">
        <v>1</v>
      </c>
      <c r="H4" s="190" t="s">
        <v>4</v>
      </c>
      <c r="I4" s="243" t="s">
        <v>325</v>
      </c>
      <c r="J4" s="191" t="s">
        <v>1</v>
      </c>
      <c r="K4" s="81"/>
      <c r="L4" s="102"/>
    </row>
    <row r="5" spans="1:12" ht="12.75" customHeight="1" x14ac:dyDescent="0.2">
      <c r="A5" s="345"/>
      <c r="B5" s="351" t="s">
        <v>0</v>
      </c>
      <c r="C5" s="352"/>
      <c r="D5" s="128" t="s">
        <v>248</v>
      </c>
      <c r="E5" s="351" t="s">
        <v>0</v>
      </c>
      <c r="F5" s="352"/>
      <c r="G5" s="128" t="s">
        <v>248</v>
      </c>
      <c r="H5" s="349" t="s">
        <v>248</v>
      </c>
      <c r="I5" s="350"/>
      <c r="J5" s="350"/>
    </row>
    <row r="6" spans="1:12" ht="12.75" customHeight="1" x14ac:dyDescent="0.2">
      <c r="A6" s="175" t="s">
        <v>176</v>
      </c>
      <c r="B6" s="178">
        <v>581448</v>
      </c>
      <c r="C6" s="178">
        <v>657027</v>
      </c>
      <c r="D6" s="181">
        <f t="shared" ref="D6" si="0">B6/C6*100</f>
        <v>88.496819765397774</v>
      </c>
      <c r="E6" s="178">
        <v>578205</v>
      </c>
      <c r="F6" s="178">
        <v>598680</v>
      </c>
      <c r="G6" s="181">
        <f t="shared" ref="G6" si="1">E6/F6*100</f>
        <v>96.579975947083582</v>
      </c>
      <c r="H6" s="184">
        <f t="shared" ref="H6:J6" si="2">(E6-B6)/B6*100</f>
        <v>-0.55774549056837419</v>
      </c>
      <c r="I6" s="187">
        <f t="shared" si="2"/>
        <v>-8.8804569675218819</v>
      </c>
      <c r="J6" s="187">
        <f t="shared" si="2"/>
        <v>9.1338380329530438</v>
      </c>
    </row>
    <row r="7" spans="1:12" ht="12.75" customHeight="1" x14ac:dyDescent="0.2">
      <c r="A7" s="192" t="s">
        <v>5</v>
      </c>
      <c r="B7" s="193">
        <v>77415</v>
      </c>
      <c r="C7" s="193">
        <v>87033</v>
      </c>
      <c r="D7" s="194">
        <v>88.949019337492672</v>
      </c>
      <c r="E7" s="193">
        <v>82740</v>
      </c>
      <c r="F7" s="193">
        <v>82656</v>
      </c>
      <c r="G7" s="194">
        <v>100.10162601626016</v>
      </c>
      <c r="H7" s="195">
        <v>6.8785119162952917</v>
      </c>
      <c r="I7" s="196">
        <v>-5.0291268829064837</v>
      </c>
      <c r="J7" s="196">
        <f>(G7-D7)/D7*100</f>
        <v>12.538200827658342</v>
      </c>
      <c r="L7" s="103"/>
    </row>
    <row r="8" spans="1:12" ht="12.75" customHeight="1" x14ac:dyDescent="0.2">
      <c r="A8" s="176" t="s">
        <v>6</v>
      </c>
      <c r="B8" s="179">
        <v>98367</v>
      </c>
      <c r="C8" s="179">
        <v>105063</v>
      </c>
      <c r="D8" s="182">
        <v>93.626681134176636</v>
      </c>
      <c r="E8" s="179">
        <v>108270</v>
      </c>
      <c r="F8" s="179">
        <v>98643</v>
      </c>
      <c r="G8" s="182">
        <v>109.75943554028163</v>
      </c>
      <c r="H8" s="185">
        <v>10.067400652657904</v>
      </c>
      <c r="I8" s="188">
        <v>-6.1106193426801063</v>
      </c>
      <c r="J8" s="188">
        <f t="shared" ref="J8:J22" si="3">(G8-D8)/D8*100</f>
        <v>17.230936962280126</v>
      </c>
      <c r="L8" s="103"/>
    </row>
    <row r="9" spans="1:12" ht="12.75" customHeight="1" x14ac:dyDescent="0.2">
      <c r="A9" s="192" t="s">
        <v>7</v>
      </c>
      <c r="B9" s="193">
        <v>19767</v>
      </c>
      <c r="C9" s="193">
        <v>21939</v>
      </c>
      <c r="D9" s="194">
        <v>90.099822234377143</v>
      </c>
      <c r="E9" s="193">
        <v>17283</v>
      </c>
      <c r="F9" s="193">
        <v>20394</v>
      </c>
      <c r="G9" s="194">
        <v>84.745513386290085</v>
      </c>
      <c r="H9" s="195">
        <v>-12.566398543026255</v>
      </c>
      <c r="I9" s="196">
        <v>-7.042253521126761</v>
      </c>
      <c r="J9" s="196">
        <f t="shared" si="3"/>
        <v>-5.942640856891888</v>
      </c>
    </row>
    <row r="10" spans="1:12" ht="12.75" customHeight="1" x14ac:dyDescent="0.2">
      <c r="A10" s="176" t="s">
        <v>8</v>
      </c>
      <c r="B10" s="179">
        <v>15600</v>
      </c>
      <c r="C10" s="179">
        <v>17784</v>
      </c>
      <c r="D10" s="182">
        <v>87.719298245614027</v>
      </c>
      <c r="E10" s="179">
        <v>12330</v>
      </c>
      <c r="F10" s="179">
        <v>12582</v>
      </c>
      <c r="G10" s="182">
        <v>97.997138769670954</v>
      </c>
      <c r="H10" s="185">
        <v>-20.961538461538463</v>
      </c>
      <c r="I10" s="188">
        <v>-29.251012145748987</v>
      </c>
      <c r="J10" s="188">
        <f t="shared" si="3"/>
        <v>11.716738197424897</v>
      </c>
      <c r="L10" s="103"/>
    </row>
    <row r="11" spans="1:12" ht="12.75" customHeight="1" x14ac:dyDescent="0.2">
      <c r="A11" s="192" t="s">
        <v>9</v>
      </c>
      <c r="B11" s="193">
        <v>7356</v>
      </c>
      <c r="C11" s="193">
        <v>8163</v>
      </c>
      <c r="D11" s="194">
        <v>90.113928702682827</v>
      </c>
      <c r="E11" s="193">
        <v>5973</v>
      </c>
      <c r="F11" s="193">
        <v>6486</v>
      </c>
      <c r="G11" s="194">
        <v>92.090656799259946</v>
      </c>
      <c r="H11" s="195">
        <v>-18.800978792822185</v>
      </c>
      <c r="I11" s="196">
        <v>-20.543917677324515</v>
      </c>
      <c r="J11" s="196">
        <f t="shared" si="3"/>
        <v>2.1935877450188999</v>
      </c>
    </row>
    <row r="12" spans="1:12" ht="12.75" customHeight="1" x14ac:dyDescent="0.2">
      <c r="A12" s="176" t="s">
        <v>10</v>
      </c>
      <c r="B12" s="179">
        <v>13629</v>
      </c>
      <c r="C12" s="179">
        <v>14367</v>
      </c>
      <c r="D12" s="182">
        <v>94.863228231363536</v>
      </c>
      <c r="E12" s="179">
        <v>13728</v>
      </c>
      <c r="F12" s="179">
        <v>15510</v>
      </c>
      <c r="G12" s="182">
        <v>88.510638297872333</v>
      </c>
      <c r="H12" s="185">
        <v>0.72639225181598066</v>
      </c>
      <c r="I12" s="188">
        <v>7.9557318855711001</v>
      </c>
      <c r="J12" s="188">
        <f t="shared" si="3"/>
        <v>-6.6965778541689129</v>
      </c>
    </row>
    <row r="13" spans="1:12" ht="12.75" customHeight="1" x14ac:dyDescent="0.2">
      <c r="A13" s="192" t="s">
        <v>11</v>
      </c>
      <c r="B13" s="193">
        <v>40764</v>
      </c>
      <c r="C13" s="193">
        <v>47898</v>
      </c>
      <c r="D13" s="194">
        <v>85.105849931103592</v>
      </c>
      <c r="E13" s="193">
        <v>40983</v>
      </c>
      <c r="F13" s="193">
        <v>44634</v>
      </c>
      <c r="G13" s="194">
        <v>91.820137115203664</v>
      </c>
      <c r="H13" s="195">
        <v>0.53723874006476302</v>
      </c>
      <c r="I13" s="196">
        <v>-6.8144807716397349</v>
      </c>
      <c r="J13" s="196">
        <f t="shared" si="3"/>
        <v>7.8893368546763138</v>
      </c>
    </row>
    <row r="14" spans="1:12" ht="12.75" customHeight="1" x14ac:dyDescent="0.2">
      <c r="A14" s="176" t="s">
        <v>12</v>
      </c>
      <c r="B14" s="179">
        <v>12495</v>
      </c>
      <c r="C14" s="179">
        <v>12822</v>
      </c>
      <c r="D14" s="182">
        <v>97.449695835283109</v>
      </c>
      <c r="E14" s="179">
        <v>9615</v>
      </c>
      <c r="F14" s="179">
        <v>9072</v>
      </c>
      <c r="G14" s="182">
        <v>105.98544973544975</v>
      </c>
      <c r="H14" s="185">
        <v>-23.049219687875151</v>
      </c>
      <c r="I14" s="188">
        <v>-29.246607393542352</v>
      </c>
      <c r="J14" s="188">
        <f t="shared" si="3"/>
        <v>8.7591385760653573</v>
      </c>
    </row>
    <row r="15" spans="1:12" ht="12.75" customHeight="1" x14ac:dyDescent="0.2">
      <c r="A15" s="192" t="s">
        <v>13</v>
      </c>
      <c r="B15" s="193">
        <v>57819</v>
      </c>
      <c r="C15" s="193">
        <v>70062</v>
      </c>
      <c r="D15" s="194">
        <v>82.525477434272503</v>
      </c>
      <c r="E15" s="193">
        <v>56595</v>
      </c>
      <c r="F15" s="193">
        <v>62577</v>
      </c>
      <c r="G15" s="194">
        <v>90.440577208878665</v>
      </c>
      <c r="H15" s="195">
        <v>-2.1169511752192185</v>
      </c>
      <c r="I15" s="196">
        <v>-10.683394707544746</v>
      </c>
      <c r="J15" s="196">
        <f t="shared" si="3"/>
        <v>9.5910984349168427</v>
      </c>
    </row>
    <row r="16" spans="1:12" ht="12.75" customHeight="1" x14ac:dyDescent="0.2">
      <c r="A16" s="176" t="s">
        <v>14</v>
      </c>
      <c r="B16" s="179">
        <v>123768</v>
      </c>
      <c r="C16" s="179">
        <v>147435</v>
      </c>
      <c r="D16" s="182">
        <v>83.947502289144367</v>
      </c>
      <c r="E16" s="179">
        <v>128664</v>
      </c>
      <c r="F16" s="179">
        <v>139476</v>
      </c>
      <c r="G16" s="182">
        <v>92.248128710315754</v>
      </c>
      <c r="H16" s="185">
        <v>3.9557882489819658</v>
      </c>
      <c r="I16" s="188">
        <v>-5.398311120154645</v>
      </c>
      <c r="J16" s="188">
        <f t="shared" si="3"/>
        <v>9.8878777745895832</v>
      </c>
    </row>
    <row r="17" spans="1:12" ht="12.75" customHeight="1" x14ac:dyDescent="0.2">
      <c r="A17" s="192" t="s">
        <v>15</v>
      </c>
      <c r="B17" s="193">
        <v>29724</v>
      </c>
      <c r="C17" s="193">
        <v>33159</v>
      </c>
      <c r="D17" s="194">
        <v>89.640821496426312</v>
      </c>
      <c r="E17" s="193">
        <v>28224</v>
      </c>
      <c r="F17" s="193">
        <v>29787</v>
      </c>
      <c r="G17" s="194">
        <v>94.752744485849533</v>
      </c>
      <c r="H17" s="195">
        <v>-5.0464271295922485</v>
      </c>
      <c r="I17" s="196">
        <v>-10.169184836695919</v>
      </c>
      <c r="J17" s="196">
        <f t="shared" si="3"/>
        <v>5.7026730724762675</v>
      </c>
    </row>
    <row r="18" spans="1:12" ht="12.75" customHeight="1" x14ac:dyDescent="0.2">
      <c r="A18" s="176" t="s">
        <v>16</v>
      </c>
      <c r="B18" s="179">
        <v>9180</v>
      </c>
      <c r="C18" s="179">
        <v>9759</v>
      </c>
      <c r="D18" s="182">
        <v>94.067015063018758</v>
      </c>
      <c r="E18" s="179">
        <v>7638</v>
      </c>
      <c r="F18" s="179">
        <v>7839</v>
      </c>
      <c r="G18" s="182">
        <v>97.435897435897431</v>
      </c>
      <c r="H18" s="185">
        <v>-16.797385620915033</v>
      </c>
      <c r="I18" s="188">
        <v>-19.674146941284967</v>
      </c>
      <c r="J18" s="188">
        <f t="shared" si="3"/>
        <v>3.581364169599452</v>
      </c>
    </row>
    <row r="19" spans="1:12" ht="12.75" customHeight="1" x14ac:dyDescent="0.2">
      <c r="A19" s="192" t="s">
        <v>17</v>
      </c>
      <c r="B19" s="193">
        <v>24249</v>
      </c>
      <c r="C19" s="193">
        <v>26259</v>
      </c>
      <c r="D19" s="194">
        <v>92.345481549183134</v>
      </c>
      <c r="E19" s="193">
        <v>21243</v>
      </c>
      <c r="F19" s="193">
        <v>22233</v>
      </c>
      <c r="G19" s="194">
        <v>95.547159627580626</v>
      </c>
      <c r="H19" s="195">
        <v>-12.396387479896079</v>
      </c>
      <c r="I19" s="196">
        <v>-15.331886210442134</v>
      </c>
      <c r="J19" s="196">
        <f t="shared" si="3"/>
        <v>3.4670652258088892</v>
      </c>
    </row>
    <row r="20" spans="1:12" ht="12.75" customHeight="1" x14ac:dyDescent="0.2">
      <c r="A20" s="176" t="s">
        <v>18</v>
      </c>
      <c r="B20" s="179">
        <v>15324</v>
      </c>
      <c r="C20" s="179">
        <v>16500</v>
      </c>
      <c r="D20" s="182">
        <v>92.872727272727275</v>
      </c>
      <c r="E20" s="179">
        <v>11586</v>
      </c>
      <c r="F20" s="179">
        <v>11586</v>
      </c>
      <c r="G20" s="182">
        <v>100</v>
      </c>
      <c r="H20" s="185">
        <v>-24.393108848864525</v>
      </c>
      <c r="I20" s="188">
        <v>-29.781818181818181</v>
      </c>
      <c r="J20" s="188">
        <f t="shared" si="3"/>
        <v>7.6742364917776014</v>
      </c>
    </row>
    <row r="21" spans="1:12" ht="12.75" customHeight="1" x14ac:dyDescent="0.2">
      <c r="A21" s="192" t="s">
        <v>19</v>
      </c>
      <c r="B21" s="193">
        <v>21786</v>
      </c>
      <c r="C21" s="193">
        <v>23718</v>
      </c>
      <c r="D21" s="194">
        <v>91.854287882620795</v>
      </c>
      <c r="E21" s="193">
        <v>21804</v>
      </c>
      <c r="F21" s="193">
        <v>23880</v>
      </c>
      <c r="G21" s="194">
        <v>91.306532663316588</v>
      </c>
      <c r="H21" s="195">
        <v>8.262186725419994E-2</v>
      </c>
      <c r="I21" s="196">
        <v>0.68302555021502653</v>
      </c>
      <c r="J21" s="196">
        <f t="shared" si="3"/>
        <v>-0.59633059264927879</v>
      </c>
    </row>
    <row r="22" spans="1:12" ht="12.75" customHeight="1" x14ac:dyDescent="0.2">
      <c r="A22" s="177" t="s">
        <v>20</v>
      </c>
      <c r="B22" s="180">
        <v>14205</v>
      </c>
      <c r="C22" s="180">
        <v>15063</v>
      </c>
      <c r="D22" s="183">
        <v>94.303923521210919</v>
      </c>
      <c r="E22" s="180">
        <v>11529</v>
      </c>
      <c r="F22" s="180">
        <v>11325</v>
      </c>
      <c r="G22" s="183">
        <v>101.80132450331125</v>
      </c>
      <c r="H22" s="186">
        <v>-18.838437170010561</v>
      </c>
      <c r="I22" s="189">
        <v>-24.815773750248955</v>
      </c>
      <c r="J22" s="189">
        <f t="shared" si="3"/>
        <v>7.9502535018217024</v>
      </c>
    </row>
    <row r="23" spans="1:12" ht="25.5" customHeight="1" x14ac:dyDescent="0.2">
      <c r="A23" s="343" t="s">
        <v>21</v>
      </c>
      <c r="B23" s="343"/>
      <c r="C23" s="343"/>
      <c r="D23" s="343"/>
      <c r="E23" s="343"/>
      <c r="F23" s="343"/>
      <c r="G23" s="343"/>
      <c r="H23" s="343"/>
      <c r="I23" s="343"/>
      <c r="J23" s="343"/>
      <c r="L23" s="103"/>
    </row>
    <row r="24" spans="1:12" ht="25.5" customHeight="1" x14ac:dyDescent="0.2">
      <c r="A24" s="343" t="s">
        <v>265</v>
      </c>
      <c r="B24" s="343"/>
      <c r="C24" s="343"/>
      <c r="D24" s="343"/>
      <c r="E24" s="343"/>
      <c r="F24" s="343"/>
      <c r="G24" s="343"/>
      <c r="H24" s="343"/>
      <c r="I24" s="343"/>
      <c r="J24" s="343"/>
    </row>
    <row r="25" spans="1:12" ht="25.5" customHeight="1" x14ac:dyDescent="0.2">
      <c r="A25" s="344" t="s">
        <v>294</v>
      </c>
      <c r="B25" s="344"/>
      <c r="C25" s="344"/>
      <c r="D25" s="344"/>
      <c r="E25" s="344"/>
      <c r="F25" s="344"/>
      <c r="G25" s="344"/>
      <c r="H25" s="344"/>
      <c r="I25" s="344"/>
      <c r="J25" s="344"/>
    </row>
    <row r="26" spans="1:12" ht="33.6" customHeight="1" x14ac:dyDescent="0.2">
      <c r="A26" s="340"/>
      <c r="B26" s="340"/>
      <c r="C26" s="340"/>
      <c r="D26" s="340"/>
      <c r="E26" s="340"/>
      <c r="F26" s="340"/>
      <c r="G26" s="104"/>
    </row>
    <row r="28" spans="1:12" x14ac:dyDescent="0.2">
      <c r="B28" s="341"/>
      <c r="C28" s="341"/>
      <c r="D28" s="341"/>
      <c r="E28" s="341"/>
      <c r="F28" s="341"/>
      <c r="G28" s="341"/>
      <c r="H28" s="341"/>
    </row>
    <row r="29" spans="1:12" ht="25.35" customHeight="1" x14ac:dyDescent="0.2">
      <c r="B29" s="342"/>
      <c r="C29" s="342"/>
      <c r="D29" s="342"/>
      <c r="E29" s="342"/>
      <c r="F29" s="342"/>
      <c r="G29" s="105"/>
    </row>
    <row r="30" spans="1:12" x14ac:dyDescent="0.2">
      <c r="A30" s="81"/>
      <c r="B30" s="81"/>
      <c r="C30" s="81"/>
    </row>
    <row r="31" spans="1:12" x14ac:dyDescent="0.2">
      <c r="A31" s="81"/>
      <c r="B31" s="81"/>
      <c r="C31" s="81"/>
    </row>
    <row r="32" spans="1:12" x14ac:dyDescent="0.2">
      <c r="A32" s="106"/>
      <c r="B32" s="81"/>
      <c r="C32" s="81"/>
    </row>
    <row r="33" spans="1:3" x14ac:dyDescent="0.2">
      <c r="A33" s="106"/>
      <c r="B33" s="81"/>
      <c r="C33" s="81"/>
    </row>
    <row r="34" spans="1:3" x14ac:dyDescent="0.2">
      <c r="A34" s="106"/>
      <c r="B34" s="81"/>
      <c r="C34" s="81"/>
    </row>
    <row r="35" spans="1:3" x14ac:dyDescent="0.2">
      <c r="A35" s="106"/>
      <c r="B35" s="81"/>
      <c r="C35" s="81"/>
    </row>
    <row r="36" spans="1:3" x14ac:dyDescent="0.2">
      <c r="A36" s="106"/>
      <c r="B36" s="81"/>
      <c r="C36" s="81"/>
    </row>
    <row r="37" spans="1:3" x14ac:dyDescent="0.2">
      <c r="A37" s="106"/>
      <c r="B37" s="81"/>
      <c r="C37" s="81"/>
    </row>
    <row r="38" spans="1:3" x14ac:dyDescent="0.2">
      <c r="A38" s="106"/>
      <c r="B38" s="81"/>
      <c r="C38" s="81"/>
    </row>
    <row r="39" spans="1:3" x14ac:dyDescent="0.2">
      <c r="A39" s="106"/>
      <c r="B39" s="81"/>
      <c r="C39" s="81"/>
    </row>
    <row r="40" spans="1:3" x14ac:dyDescent="0.2">
      <c r="A40" s="106"/>
      <c r="B40" s="81"/>
      <c r="C40" s="81"/>
    </row>
    <row r="41" spans="1:3" x14ac:dyDescent="0.2">
      <c r="A41" s="106"/>
      <c r="B41" s="81"/>
      <c r="C41" s="81"/>
    </row>
    <row r="42" spans="1:3" x14ac:dyDescent="0.2">
      <c r="A42" s="106"/>
      <c r="B42" s="81"/>
      <c r="C42" s="81"/>
    </row>
    <row r="43" spans="1:3" x14ac:dyDescent="0.2">
      <c r="A43" s="106"/>
      <c r="B43" s="81"/>
      <c r="C43" s="81"/>
    </row>
    <row r="44" spans="1:3" x14ac:dyDescent="0.2">
      <c r="A44" s="106"/>
      <c r="B44" s="81"/>
      <c r="C44" s="81"/>
    </row>
    <row r="45" spans="1:3" x14ac:dyDescent="0.2">
      <c r="A45" s="106"/>
      <c r="B45" s="81"/>
      <c r="C45" s="81"/>
    </row>
    <row r="46" spans="1:3" x14ac:dyDescent="0.2">
      <c r="A46" s="106"/>
      <c r="B46" s="81"/>
      <c r="C46" s="81"/>
    </row>
    <row r="47" spans="1:3" x14ac:dyDescent="0.2">
      <c r="A47" s="106"/>
      <c r="B47" s="81"/>
      <c r="C47" s="81"/>
    </row>
    <row r="48" spans="1:3" x14ac:dyDescent="0.2">
      <c r="A48" s="81"/>
      <c r="B48" s="81"/>
      <c r="C48" s="81"/>
    </row>
    <row r="49" spans="1:3" x14ac:dyDescent="0.2">
      <c r="A49" s="81"/>
      <c r="B49" s="81"/>
      <c r="C49" s="81"/>
    </row>
  </sheetData>
  <mergeCells count="15">
    <mergeCell ref="A1:J1"/>
    <mergeCell ref="A2:J2"/>
    <mergeCell ref="A26:F26"/>
    <mergeCell ref="B28:H28"/>
    <mergeCell ref="B29:F29"/>
    <mergeCell ref="A23:J23"/>
    <mergeCell ref="A24:J24"/>
    <mergeCell ref="A25:J25"/>
    <mergeCell ref="A3:A5"/>
    <mergeCell ref="B3:D3"/>
    <mergeCell ref="E3:G3"/>
    <mergeCell ref="H3:J3"/>
    <mergeCell ref="H5:J5"/>
    <mergeCell ref="B5:C5"/>
    <mergeCell ref="E5:F5"/>
  </mergeCells>
  <hyperlinks>
    <hyperlink ref="A1" location="Inhalt!A1" display="zurück zum Inhaltsverzeichnis"/>
  </hyperlinks>
  <pageMargins left="0.7" right="0.7" top="0.78749999999999998" bottom="0.78749999999999998"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election sqref="A1:G1"/>
    </sheetView>
  </sheetViews>
  <sheetFormatPr baseColWidth="10" defaultColWidth="11.42578125" defaultRowHeight="12.75" x14ac:dyDescent="0.2"/>
  <cols>
    <col min="1" max="1" width="49.28515625" style="86" bestFit="1" customWidth="1"/>
    <col min="2" max="7" width="11.42578125" style="86" customWidth="1"/>
    <col min="8" max="16384" width="11.42578125" style="86"/>
  </cols>
  <sheetData>
    <row r="1" spans="1:26" ht="24" customHeight="1" x14ac:dyDescent="0.2">
      <c r="A1" s="316" t="s">
        <v>271</v>
      </c>
      <c r="B1" s="316"/>
      <c r="C1" s="316"/>
      <c r="D1" s="316"/>
      <c r="E1" s="316"/>
      <c r="F1" s="316"/>
      <c r="G1" s="316"/>
    </row>
    <row r="2" spans="1:26" ht="15" customHeight="1" x14ac:dyDescent="0.2">
      <c r="A2" s="353" t="s">
        <v>266</v>
      </c>
      <c r="B2" s="353"/>
      <c r="C2" s="353"/>
      <c r="D2" s="353"/>
      <c r="E2" s="353"/>
      <c r="F2" s="353"/>
      <c r="G2" s="353"/>
      <c r="H2" s="107"/>
      <c r="I2" s="107"/>
      <c r="J2" s="107"/>
    </row>
    <row r="3" spans="1:26" x14ac:dyDescent="0.2">
      <c r="A3" s="361" t="s">
        <v>206</v>
      </c>
      <c r="B3" s="355">
        <v>2013</v>
      </c>
      <c r="C3" s="356"/>
      <c r="D3" s="356"/>
      <c r="E3" s="356">
        <v>2019</v>
      </c>
      <c r="F3" s="356"/>
      <c r="G3" s="357"/>
      <c r="Z3" s="108">
        <v>84459</v>
      </c>
    </row>
    <row r="4" spans="1:26" ht="24" x14ac:dyDescent="0.2">
      <c r="A4" s="362"/>
      <c r="B4" s="69" t="s">
        <v>4</v>
      </c>
      <c r="C4" s="130" t="s">
        <v>267</v>
      </c>
      <c r="D4" s="61" t="s">
        <v>207</v>
      </c>
      <c r="E4" s="61" t="s">
        <v>4</v>
      </c>
      <c r="F4" s="130" t="s">
        <v>267</v>
      </c>
      <c r="G4" s="62" t="s">
        <v>207</v>
      </c>
      <c r="Z4" s="109" t="e">
        <f>#REF!/Z3*100</f>
        <v>#REF!</v>
      </c>
    </row>
    <row r="5" spans="1:26" ht="12.75" customHeight="1" x14ac:dyDescent="0.2">
      <c r="A5" s="363"/>
      <c r="B5" s="358" t="s">
        <v>0</v>
      </c>
      <c r="C5" s="359"/>
      <c r="D5" s="70" t="s">
        <v>248</v>
      </c>
      <c r="E5" s="360" t="s">
        <v>0</v>
      </c>
      <c r="F5" s="359"/>
      <c r="G5" s="63" t="s">
        <v>248</v>
      </c>
      <c r="H5" s="81"/>
      <c r="Z5" s="109"/>
    </row>
    <row r="6" spans="1:26" ht="12.75" customHeight="1" x14ac:dyDescent="0.2">
      <c r="A6" s="75" t="s">
        <v>179</v>
      </c>
      <c r="B6" s="76">
        <v>45957</v>
      </c>
      <c r="C6" s="76">
        <v>47484</v>
      </c>
      <c r="D6" s="280">
        <f t="shared" ref="D6:D17" si="0">B6/C6*100</f>
        <v>96.784179934293661</v>
      </c>
      <c r="E6" s="76">
        <v>53118</v>
      </c>
      <c r="F6" s="76">
        <v>50556</v>
      </c>
      <c r="G6" s="276">
        <f t="shared" ref="G6:G17" si="1">E6/F6*100</f>
        <v>105.06764775694279</v>
      </c>
      <c r="H6" s="81"/>
      <c r="Z6" s="108">
        <v>73131</v>
      </c>
    </row>
    <row r="7" spans="1:26" ht="12.75" customHeight="1" x14ac:dyDescent="0.2">
      <c r="A7" s="73" t="s">
        <v>180</v>
      </c>
      <c r="B7" s="77">
        <v>35523</v>
      </c>
      <c r="C7" s="77">
        <v>37515</v>
      </c>
      <c r="D7" s="281">
        <f t="shared" si="0"/>
        <v>94.690123950419832</v>
      </c>
      <c r="E7" s="77">
        <v>41880</v>
      </c>
      <c r="F7" s="77">
        <v>42600</v>
      </c>
      <c r="G7" s="277">
        <f t="shared" si="1"/>
        <v>98.309859154929583</v>
      </c>
      <c r="Z7" s="108">
        <v>73473</v>
      </c>
    </row>
    <row r="8" spans="1:26" ht="12.75" customHeight="1" x14ac:dyDescent="0.2">
      <c r="A8" s="72" t="s">
        <v>181</v>
      </c>
      <c r="B8" s="78">
        <v>22383</v>
      </c>
      <c r="C8" s="78">
        <v>20376</v>
      </c>
      <c r="D8" s="282">
        <f t="shared" si="0"/>
        <v>109.84982332155478</v>
      </c>
      <c r="E8" s="78">
        <v>19056</v>
      </c>
      <c r="F8" s="78">
        <v>16332</v>
      </c>
      <c r="G8" s="278">
        <f t="shared" si="1"/>
        <v>116.67891256429097</v>
      </c>
      <c r="Z8" s="109">
        <f t="shared" ref="Z8" si="2">Z6/Z7*100</f>
        <v>99.534522885958111</v>
      </c>
    </row>
    <row r="9" spans="1:26" ht="12.75" customHeight="1" x14ac:dyDescent="0.2">
      <c r="A9" s="73" t="s">
        <v>182</v>
      </c>
      <c r="B9" s="77">
        <v>23043</v>
      </c>
      <c r="C9" s="77">
        <v>20487</v>
      </c>
      <c r="D9" s="281">
        <f t="shared" si="0"/>
        <v>112.47620442231658</v>
      </c>
      <c r="E9" s="77">
        <v>19248</v>
      </c>
      <c r="F9" s="77">
        <v>16335</v>
      </c>
      <c r="G9" s="277">
        <f t="shared" si="1"/>
        <v>117.83287419651056</v>
      </c>
    </row>
    <row r="10" spans="1:26" ht="12.75" customHeight="1" x14ac:dyDescent="0.2">
      <c r="A10" s="72" t="s">
        <v>213</v>
      </c>
      <c r="B10" s="78">
        <v>14118</v>
      </c>
      <c r="C10" s="78">
        <v>15813</v>
      </c>
      <c r="D10" s="282">
        <f t="shared" si="0"/>
        <v>89.280971352684503</v>
      </c>
      <c r="E10" s="78">
        <v>20535</v>
      </c>
      <c r="F10" s="78">
        <v>22632</v>
      </c>
      <c r="G10" s="278">
        <f t="shared" si="1"/>
        <v>90.734358430540823</v>
      </c>
    </row>
    <row r="11" spans="1:26" ht="12.75" customHeight="1" x14ac:dyDescent="0.2">
      <c r="A11" s="73" t="s">
        <v>183</v>
      </c>
      <c r="B11" s="77">
        <v>22485</v>
      </c>
      <c r="C11" s="77">
        <v>24522</v>
      </c>
      <c r="D11" s="281">
        <f t="shared" si="0"/>
        <v>91.693173476877917</v>
      </c>
      <c r="E11" s="77">
        <v>24672</v>
      </c>
      <c r="F11" s="77">
        <v>26010</v>
      </c>
      <c r="G11" s="277">
        <f t="shared" si="1"/>
        <v>94.855824682814301</v>
      </c>
    </row>
    <row r="12" spans="1:26" ht="12.75" customHeight="1" x14ac:dyDescent="0.2">
      <c r="A12" s="72" t="s">
        <v>184</v>
      </c>
      <c r="B12" s="78">
        <v>29478</v>
      </c>
      <c r="C12" s="78">
        <v>33177</v>
      </c>
      <c r="D12" s="282">
        <f t="shared" si="0"/>
        <v>88.850709829098477</v>
      </c>
      <c r="E12" s="78">
        <v>36516</v>
      </c>
      <c r="F12" s="78">
        <v>38373</v>
      </c>
      <c r="G12" s="278">
        <f t="shared" si="1"/>
        <v>95.160659838949258</v>
      </c>
    </row>
    <row r="13" spans="1:26" ht="12.75" customHeight="1" x14ac:dyDescent="0.2">
      <c r="A13" s="74" t="s">
        <v>185</v>
      </c>
      <c r="B13" s="77">
        <v>69978</v>
      </c>
      <c r="C13" s="77">
        <v>77580</v>
      </c>
      <c r="D13" s="281">
        <f t="shared" si="0"/>
        <v>90.201082753286926</v>
      </c>
      <c r="E13" s="77">
        <v>74769</v>
      </c>
      <c r="F13" s="77">
        <v>78657</v>
      </c>
      <c r="G13" s="277">
        <f t="shared" si="1"/>
        <v>95.057019718524742</v>
      </c>
    </row>
    <row r="14" spans="1:26" ht="12.75" customHeight="1" x14ac:dyDescent="0.2">
      <c r="A14" s="72" t="s">
        <v>204</v>
      </c>
      <c r="B14" s="78">
        <v>60081</v>
      </c>
      <c r="C14" s="78">
        <v>65874</v>
      </c>
      <c r="D14" s="282">
        <f t="shared" si="0"/>
        <v>91.205938610073773</v>
      </c>
      <c r="E14" s="78">
        <v>55944</v>
      </c>
      <c r="F14" s="78">
        <v>57366</v>
      </c>
      <c r="G14" s="278">
        <f t="shared" si="1"/>
        <v>97.521179792908697</v>
      </c>
    </row>
    <row r="15" spans="1:26" ht="12.75" customHeight="1" x14ac:dyDescent="0.2">
      <c r="A15" s="73" t="s">
        <v>186</v>
      </c>
      <c r="B15" s="77">
        <v>1680</v>
      </c>
      <c r="C15" s="77">
        <v>1485</v>
      </c>
      <c r="D15" s="281">
        <f t="shared" si="0"/>
        <v>113.13131313131312</v>
      </c>
      <c r="E15" s="77">
        <v>1233</v>
      </c>
      <c r="F15" s="77">
        <v>1017</v>
      </c>
      <c r="G15" s="277">
        <f t="shared" si="1"/>
        <v>121.23893805309736</v>
      </c>
    </row>
    <row r="16" spans="1:26" ht="12.75" customHeight="1" x14ac:dyDescent="0.2">
      <c r="A16" s="72" t="s">
        <v>187</v>
      </c>
      <c r="B16" s="78">
        <v>1947</v>
      </c>
      <c r="C16" s="78">
        <v>2166.9171686746986</v>
      </c>
      <c r="D16" s="282">
        <f t="shared" si="0"/>
        <v>89.85115020297701</v>
      </c>
      <c r="E16" s="78">
        <v>2553</v>
      </c>
      <c r="F16" s="78">
        <v>2990.6571428571428</v>
      </c>
      <c r="G16" s="278">
        <f t="shared" si="1"/>
        <v>85.365853658536579</v>
      </c>
    </row>
    <row r="17" spans="1:10" ht="12.75" customHeight="1" x14ac:dyDescent="0.2">
      <c r="A17" s="71" t="s">
        <v>188</v>
      </c>
      <c r="B17" s="79">
        <v>76752</v>
      </c>
      <c r="C17" s="79">
        <v>84459</v>
      </c>
      <c r="D17" s="283">
        <f t="shared" si="0"/>
        <v>90.874862359251225</v>
      </c>
      <c r="E17" s="79">
        <v>69486</v>
      </c>
      <c r="F17" s="79">
        <v>70515</v>
      </c>
      <c r="G17" s="279">
        <f t="shared" si="1"/>
        <v>98.540736013614122</v>
      </c>
    </row>
    <row r="18" spans="1:10" ht="12.75" customHeight="1" x14ac:dyDescent="0.2">
      <c r="A18" s="354" t="s">
        <v>268</v>
      </c>
      <c r="B18" s="354"/>
      <c r="C18" s="354"/>
      <c r="D18" s="354"/>
      <c r="E18" s="354"/>
      <c r="F18" s="354"/>
      <c r="G18" s="354"/>
      <c r="H18" s="110"/>
      <c r="I18" s="110"/>
      <c r="J18" s="110"/>
    </row>
    <row r="19" spans="1:10" ht="38.25" customHeight="1" x14ac:dyDescent="0.2">
      <c r="A19" s="354" t="s">
        <v>295</v>
      </c>
      <c r="B19" s="354"/>
      <c r="C19" s="354"/>
      <c r="D19" s="354"/>
      <c r="E19" s="354"/>
      <c r="F19" s="354"/>
      <c r="G19" s="354"/>
      <c r="H19" s="110"/>
      <c r="I19" s="110"/>
      <c r="J19" s="110"/>
    </row>
  </sheetData>
  <mergeCells count="9">
    <mergeCell ref="A1:G1"/>
    <mergeCell ref="A2:G2"/>
    <mergeCell ref="A18:G18"/>
    <mergeCell ref="A19:G19"/>
    <mergeCell ref="B3:D3"/>
    <mergeCell ref="E3:G3"/>
    <mergeCell ref="B5:C5"/>
    <mergeCell ref="E5:F5"/>
    <mergeCell ref="A3:A5"/>
  </mergeCells>
  <hyperlinks>
    <hyperlink ref="A1" location="Inhalt!A1" display="zurück zum Inhaltsverzeichnis"/>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2"/>
  <sheetViews>
    <sheetView showGridLines="0" zoomScaleNormal="100" workbookViewId="0">
      <selection sqref="A1:M1"/>
    </sheetView>
  </sheetViews>
  <sheetFormatPr baseColWidth="10" defaultColWidth="13" defaultRowHeight="12.75" x14ac:dyDescent="0.2"/>
  <cols>
    <col min="1" max="1" width="6.42578125" style="8" customWidth="1"/>
    <col min="2" max="13" width="14.28515625" style="8" customWidth="1"/>
    <col min="14" max="16384" width="13" style="8"/>
  </cols>
  <sheetData>
    <row r="1" spans="1:15" ht="24" customHeight="1" x14ac:dyDescent="0.2">
      <c r="A1" s="364" t="s">
        <v>271</v>
      </c>
      <c r="B1" s="364"/>
      <c r="C1" s="364"/>
      <c r="D1" s="364"/>
      <c r="E1" s="364"/>
      <c r="F1" s="364"/>
      <c r="G1" s="364"/>
      <c r="H1" s="364"/>
      <c r="I1" s="364"/>
      <c r="J1" s="364"/>
      <c r="K1" s="364"/>
      <c r="L1" s="364"/>
      <c r="M1" s="364"/>
    </row>
    <row r="2" spans="1:15" s="7" customFormat="1" ht="30" customHeight="1" x14ac:dyDescent="0.2">
      <c r="A2" s="366" t="s">
        <v>236</v>
      </c>
      <c r="B2" s="366"/>
      <c r="C2" s="366"/>
      <c r="D2" s="366"/>
      <c r="E2" s="366"/>
      <c r="F2" s="366"/>
      <c r="G2" s="366"/>
      <c r="H2" s="366"/>
      <c r="I2" s="366"/>
      <c r="J2" s="366"/>
      <c r="K2" s="366"/>
      <c r="L2" s="366"/>
      <c r="M2" s="366"/>
    </row>
    <row r="3" spans="1:15" ht="12.75" customHeight="1" x14ac:dyDescent="0.2">
      <c r="A3" s="367" t="s">
        <v>2</v>
      </c>
      <c r="B3" s="375" t="s">
        <v>297</v>
      </c>
      <c r="C3" s="370" t="s">
        <v>242</v>
      </c>
      <c r="D3" s="375" t="s">
        <v>300</v>
      </c>
      <c r="E3" s="371" t="s">
        <v>299</v>
      </c>
      <c r="F3" s="371" t="s">
        <v>178</v>
      </c>
      <c r="G3" s="371" t="s">
        <v>257</v>
      </c>
      <c r="H3" s="371"/>
      <c r="I3" s="371"/>
      <c r="J3" s="371" t="s">
        <v>178</v>
      </c>
      <c r="K3" s="371" t="s">
        <v>257</v>
      </c>
      <c r="L3" s="371"/>
      <c r="M3" s="372"/>
      <c r="N3" s="11"/>
    </row>
    <row r="4" spans="1:15" ht="36" x14ac:dyDescent="0.2">
      <c r="A4" s="368"/>
      <c r="B4" s="376"/>
      <c r="C4" s="370"/>
      <c r="D4" s="376"/>
      <c r="E4" s="371"/>
      <c r="F4" s="371"/>
      <c r="G4" s="12" t="s">
        <v>240</v>
      </c>
      <c r="H4" s="12" t="s">
        <v>241</v>
      </c>
      <c r="I4" s="12" t="s">
        <v>243</v>
      </c>
      <c r="J4" s="371"/>
      <c r="K4" s="12" t="s">
        <v>240</v>
      </c>
      <c r="L4" s="12" t="s">
        <v>241</v>
      </c>
      <c r="M4" s="13" t="s">
        <v>243</v>
      </c>
      <c r="N4" s="11"/>
    </row>
    <row r="5" spans="1:15" ht="12.75" customHeight="1" x14ac:dyDescent="0.2">
      <c r="A5" s="369"/>
      <c r="B5" s="377" t="s">
        <v>0</v>
      </c>
      <c r="C5" s="378"/>
      <c r="D5" s="378"/>
      <c r="E5" s="378"/>
      <c r="F5" s="378"/>
      <c r="G5" s="378"/>
      <c r="H5" s="378"/>
      <c r="I5" s="379"/>
      <c r="J5" s="373" t="s">
        <v>248</v>
      </c>
      <c r="K5" s="373"/>
      <c r="L5" s="373"/>
      <c r="M5" s="374"/>
      <c r="N5" s="11"/>
    </row>
    <row r="6" spans="1:15" ht="12.75" customHeight="1" x14ac:dyDescent="0.2">
      <c r="A6" s="123">
        <v>2009</v>
      </c>
      <c r="B6" s="154">
        <v>581448</v>
      </c>
      <c r="C6" s="197">
        <v>17448.999999999149</v>
      </c>
      <c r="D6" s="198">
        <v>657027</v>
      </c>
      <c r="E6" s="199">
        <v>88539.999999993714</v>
      </c>
      <c r="F6" s="199">
        <v>17449</v>
      </c>
      <c r="G6" s="199">
        <v>1237.3606028354916</v>
      </c>
      <c r="H6" s="199">
        <v>5169.462025983752</v>
      </c>
      <c r="I6" s="199">
        <v>11042.177371179905</v>
      </c>
      <c r="J6" s="197">
        <v>100</v>
      </c>
      <c r="K6" s="200">
        <v>7.0912980849077423</v>
      </c>
      <c r="L6" s="200">
        <v>29.626121989707173</v>
      </c>
      <c r="M6" s="201">
        <v>63.282579925385086</v>
      </c>
      <c r="N6" s="11"/>
    </row>
    <row r="7" spans="1:15" ht="12.75" customHeight="1" x14ac:dyDescent="0.2">
      <c r="A7" s="124">
        <v>2010</v>
      </c>
      <c r="B7" s="151">
        <v>579456</v>
      </c>
      <c r="C7" s="202">
        <v>19699.999999999374</v>
      </c>
      <c r="D7" s="203">
        <v>644478</v>
      </c>
      <c r="E7" s="204">
        <v>80370.999999996959</v>
      </c>
      <c r="F7" s="204">
        <v>19700</v>
      </c>
      <c r="G7" s="204">
        <v>2777.6929768018563</v>
      </c>
      <c r="H7" s="204">
        <v>5140.7768514063391</v>
      </c>
      <c r="I7" s="204">
        <v>11781.530171791179</v>
      </c>
      <c r="J7" s="202">
        <v>100</v>
      </c>
      <c r="K7" s="205">
        <v>14.099964349248451</v>
      </c>
      <c r="L7" s="205">
        <v>26.095313966530469</v>
      </c>
      <c r="M7" s="206">
        <v>59.804721684221086</v>
      </c>
      <c r="N7" s="11"/>
    </row>
    <row r="8" spans="1:15" ht="12.75" customHeight="1" x14ac:dyDescent="0.2">
      <c r="A8" s="123">
        <v>2011</v>
      </c>
      <c r="B8" s="154">
        <v>598935</v>
      </c>
      <c r="C8" s="197">
        <v>29729.000000001983</v>
      </c>
      <c r="D8" s="198">
        <v>641505</v>
      </c>
      <c r="E8" s="199">
        <v>72319.000000001703</v>
      </c>
      <c r="F8" s="199">
        <v>29729</v>
      </c>
      <c r="G8" s="199">
        <v>6047.09798390168</v>
      </c>
      <c r="H8" s="199">
        <v>6861.1911694909613</v>
      </c>
      <c r="I8" s="199">
        <v>16820.710846609341</v>
      </c>
      <c r="J8" s="197">
        <v>100</v>
      </c>
      <c r="K8" s="200">
        <v>20.340737945781147</v>
      </c>
      <c r="L8" s="200">
        <v>23.079118603015587</v>
      </c>
      <c r="M8" s="201">
        <v>56.58014345120327</v>
      </c>
      <c r="N8" s="11"/>
    </row>
    <row r="9" spans="1:15" ht="12.75" customHeight="1" x14ac:dyDescent="0.2">
      <c r="A9" s="124">
        <v>2012</v>
      </c>
      <c r="B9" s="151">
        <v>584409</v>
      </c>
      <c r="C9" s="202">
        <v>33298.00000000008</v>
      </c>
      <c r="D9" s="203">
        <v>627219</v>
      </c>
      <c r="E9" s="204">
        <v>75984.000000003653</v>
      </c>
      <c r="F9" s="204">
        <v>33298</v>
      </c>
      <c r="G9" s="204">
        <v>8325.5118675225822</v>
      </c>
      <c r="H9" s="204">
        <v>8173.0033995616541</v>
      </c>
      <c r="I9" s="204">
        <v>16799.484732915844</v>
      </c>
      <c r="J9" s="202">
        <v>100</v>
      </c>
      <c r="K9" s="205">
        <v>25.003038823720829</v>
      </c>
      <c r="L9" s="205">
        <v>24.545027928288889</v>
      </c>
      <c r="M9" s="206">
        <v>50.451933247990276</v>
      </c>
      <c r="N9" s="11"/>
    </row>
    <row r="10" spans="1:15" ht="12.75" customHeight="1" x14ac:dyDescent="0.2">
      <c r="A10" s="123">
        <v>2013</v>
      </c>
      <c r="B10" s="154">
        <v>563208</v>
      </c>
      <c r="C10" s="197">
        <v>33831.000000000437</v>
      </c>
      <c r="D10" s="198">
        <v>612813</v>
      </c>
      <c r="E10" s="199">
        <v>83564.000000003783</v>
      </c>
      <c r="F10" s="199">
        <v>33831</v>
      </c>
      <c r="G10" s="199">
        <v>8768.9965527203967</v>
      </c>
      <c r="H10" s="199">
        <v>8005.7434685022745</v>
      </c>
      <c r="I10" s="199">
        <v>17056.259978777765</v>
      </c>
      <c r="J10" s="197">
        <v>100</v>
      </c>
      <c r="K10" s="200">
        <v>25.920003998463788</v>
      </c>
      <c r="L10" s="200">
        <v>23.663927961048064</v>
      </c>
      <c r="M10" s="201">
        <v>50.416068040488149</v>
      </c>
      <c r="N10" s="11"/>
    </row>
    <row r="11" spans="1:15" ht="12.75" customHeight="1" x14ac:dyDescent="0.2">
      <c r="A11" s="124">
        <v>2014</v>
      </c>
      <c r="B11" s="151">
        <v>560220</v>
      </c>
      <c r="C11" s="202">
        <v>37276.000000000582</v>
      </c>
      <c r="D11" s="203">
        <v>604107</v>
      </c>
      <c r="E11" s="204">
        <v>81188.000000010026</v>
      </c>
      <c r="F11" s="204">
        <v>37276</v>
      </c>
      <c r="G11" s="204">
        <v>11394.950592096309</v>
      </c>
      <c r="H11" s="204">
        <v>8249.2424594317017</v>
      </c>
      <c r="I11" s="204">
        <v>17631.806948472571</v>
      </c>
      <c r="J11" s="202">
        <v>100</v>
      </c>
      <c r="K11" s="205">
        <v>30.56913454259076</v>
      </c>
      <c r="L11" s="205">
        <v>22.130170778601709</v>
      </c>
      <c r="M11" s="206">
        <v>47.300694678807531</v>
      </c>
      <c r="N11" s="11"/>
    </row>
    <row r="12" spans="1:15" ht="12.75" customHeight="1" x14ac:dyDescent="0.2">
      <c r="A12" s="123">
        <v>2015</v>
      </c>
      <c r="B12" s="154">
        <v>563685</v>
      </c>
      <c r="C12" s="197">
        <v>41039.999999998399</v>
      </c>
      <c r="D12" s="198">
        <v>603144</v>
      </c>
      <c r="E12" s="199">
        <v>80791.999999991152</v>
      </c>
      <c r="F12" s="199">
        <v>41040</v>
      </c>
      <c r="G12" s="199">
        <v>13198.388850783129</v>
      </c>
      <c r="H12" s="199">
        <v>8816.1701456010887</v>
      </c>
      <c r="I12" s="199">
        <v>19025.441003614182</v>
      </c>
      <c r="J12" s="197">
        <v>100</v>
      </c>
      <c r="K12" s="200">
        <v>32.159816887874378</v>
      </c>
      <c r="L12" s="200">
        <v>21.481896066280292</v>
      </c>
      <c r="M12" s="201">
        <v>46.35828704584533</v>
      </c>
      <c r="N12" s="11"/>
      <c r="O12" s="11"/>
    </row>
    <row r="13" spans="1:15" ht="12.75" customHeight="1" x14ac:dyDescent="0.2">
      <c r="A13" s="124">
        <v>2016</v>
      </c>
      <c r="B13" s="151">
        <v>563736</v>
      </c>
      <c r="C13" s="202">
        <v>43560.999999999083</v>
      </c>
      <c r="D13" s="203">
        <v>600798</v>
      </c>
      <c r="E13" s="204">
        <v>80602.999999994208</v>
      </c>
      <c r="F13" s="204">
        <v>43561</v>
      </c>
      <c r="G13" s="204">
        <v>14450.377229358532</v>
      </c>
      <c r="H13" s="204">
        <v>9459.5031591444895</v>
      </c>
      <c r="I13" s="204">
        <v>19651.119611496062</v>
      </c>
      <c r="J13" s="202">
        <v>100</v>
      </c>
      <c r="K13" s="205">
        <v>33.172739903488981</v>
      </c>
      <c r="L13" s="205">
        <v>21.715532607480746</v>
      </c>
      <c r="M13" s="206">
        <v>45.111727489030265</v>
      </c>
      <c r="N13" s="11"/>
    </row>
    <row r="14" spans="1:15" ht="12.75" customHeight="1" x14ac:dyDescent="0.2">
      <c r="A14" s="123">
        <v>2017</v>
      </c>
      <c r="B14" s="154">
        <v>572232</v>
      </c>
      <c r="C14" s="197">
        <v>48983.999999997774</v>
      </c>
      <c r="D14" s="198">
        <v>603468</v>
      </c>
      <c r="E14" s="199">
        <v>80220.999999988868</v>
      </c>
      <c r="F14" s="199">
        <v>48984</v>
      </c>
      <c r="G14" s="199">
        <v>16232.264980803502</v>
      </c>
      <c r="H14" s="199">
        <v>10428.408855204776</v>
      </c>
      <c r="I14" s="197">
        <v>22323.326163989495</v>
      </c>
      <c r="J14" s="199">
        <v>100</v>
      </c>
      <c r="K14" s="200">
        <v>33.137891925535357</v>
      </c>
      <c r="L14" s="200">
        <v>21.289418698361199</v>
      </c>
      <c r="M14" s="201">
        <v>45.57268937610344</v>
      </c>
      <c r="N14" s="11"/>
    </row>
    <row r="15" spans="1:15" ht="12.75" customHeight="1" x14ac:dyDescent="0.2">
      <c r="A15" s="124">
        <v>2018</v>
      </c>
      <c r="B15" s="151">
        <v>589059</v>
      </c>
      <c r="C15" s="202">
        <v>57656.000000002292</v>
      </c>
      <c r="D15" s="203">
        <v>609990</v>
      </c>
      <c r="E15" s="204">
        <v>78619.000000005326</v>
      </c>
      <c r="F15" s="204">
        <v>57656</v>
      </c>
      <c r="G15" s="204">
        <v>19349.811375663652</v>
      </c>
      <c r="H15" s="204">
        <v>13048.188359787961</v>
      </c>
      <c r="I15" s="204">
        <v>25258.000264550679</v>
      </c>
      <c r="J15" s="204">
        <v>100</v>
      </c>
      <c r="K15" s="205">
        <v>33.560793977492168</v>
      </c>
      <c r="L15" s="205">
        <v>22.631102330698351</v>
      </c>
      <c r="M15" s="207">
        <v>43.808103691809478</v>
      </c>
      <c r="N15" s="11"/>
    </row>
    <row r="16" spans="1:15" ht="12.75" customHeight="1" x14ac:dyDescent="0.2">
      <c r="A16" s="125">
        <v>2019</v>
      </c>
      <c r="B16" s="161">
        <v>578205</v>
      </c>
      <c r="C16" s="208">
        <v>53137</v>
      </c>
      <c r="D16" s="209">
        <v>598680</v>
      </c>
      <c r="E16" s="210">
        <v>73721</v>
      </c>
      <c r="F16" s="208">
        <v>53137</v>
      </c>
      <c r="G16" s="210">
        <v>17330.21076170008</v>
      </c>
      <c r="H16" s="210">
        <v>13055.253912203061</v>
      </c>
      <c r="I16" s="208">
        <v>22751.535326096859</v>
      </c>
      <c r="J16" s="210">
        <v>100</v>
      </c>
      <c r="K16" s="211">
        <v>32.614206224852886</v>
      </c>
      <c r="L16" s="211">
        <v>24.56904588554691</v>
      </c>
      <c r="M16" s="212">
        <v>42.816747889600201</v>
      </c>
    </row>
    <row r="17" spans="1:15" ht="25.5" customHeight="1" x14ac:dyDescent="0.2">
      <c r="A17" s="365" t="s">
        <v>261</v>
      </c>
      <c r="B17" s="365"/>
      <c r="C17" s="365"/>
      <c r="D17" s="365"/>
      <c r="E17" s="365"/>
      <c r="F17" s="365"/>
      <c r="G17" s="365"/>
      <c r="H17" s="365"/>
      <c r="I17" s="365"/>
      <c r="J17" s="365"/>
      <c r="K17" s="365"/>
      <c r="L17" s="365"/>
      <c r="M17" s="365"/>
    </row>
    <row r="18" spans="1:15" s="59" customFormat="1" ht="25.5" customHeight="1" x14ac:dyDescent="0.2">
      <c r="A18" s="365" t="s">
        <v>296</v>
      </c>
      <c r="B18" s="365"/>
      <c r="C18" s="365"/>
      <c r="D18" s="365"/>
      <c r="E18" s="365"/>
      <c r="F18" s="365"/>
      <c r="G18" s="365"/>
      <c r="H18" s="365"/>
      <c r="I18" s="365"/>
      <c r="J18" s="365"/>
      <c r="K18" s="365"/>
      <c r="L18" s="365"/>
      <c r="M18" s="365"/>
    </row>
    <row r="21" spans="1:15" x14ac:dyDescent="0.2">
      <c r="E21" s="11"/>
    </row>
    <row r="31" spans="1:15" x14ac:dyDescent="0.2">
      <c r="M31" s="11"/>
      <c r="N31" s="11"/>
      <c r="O31" s="11"/>
    </row>
    <row r="32" spans="1:15" x14ac:dyDescent="0.2">
      <c r="M32" s="11"/>
      <c r="N32" s="11"/>
      <c r="O32" s="11"/>
    </row>
  </sheetData>
  <mergeCells count="15">
    <mergeCell ref="A1:M1"/>
    <mergeCell ref="A17:M17"/>
    <mergeCell ref="A18:M18"/>
    <mergeCell ref="A2:M2"/>
    <mergeCell ref="A3:A5"/>
    <mergeCell ref="C3:C4"/>
    <mergeCell ref="E3:E4"/>
    <mergeCell ref="F3:F4"/>
    <mergeCell ref="G3:I3"/>
    <mergeCell ref="J3:J4"/>
    <mergeCell ref="K3:M3"/>
    <mergeCell ref="J5:M5"/>
    <mergeCell ref="B3:B4"/>
    <mergeCell ref="B5:I5"/>
    <mergeCell ref="D3:D4"/>
  </mergeCells>
  <hyperlinks>
    <hyperlink ref="A1" location="Inhalt!A1" display="zurück zum Inhaltsverzeichnis"/>
  </hyperlinks>
  <pageMargins left="0.7" right="0.7" top="0.78740157500000008" bottom="0.78740157500000008"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Inhalt</vt:lpstr>
      <vt:lpstr>Abb. E2-1</vt:lpstr>
      <vt:lpstr>Abb. E2-2</vt:lpstr>
      <vt:lpstr>Abb. E2-3</vt:lpstr>
      <vt:lpstr>Tab. E2-1web</vt:lpstr>
      <vt:lpstr>Tab. E2-2web</vt:lpstr>
      <vt:lpstr>Tab. E2-3web</vt:lpstr>
      <vt:lpstr>Tab. E2-4web</vt:lpstr>
      <vt:lpstr>Tab. E2-5web</vt:lpstr>
      <vt:lpstr>Tab. E2-6web</vt:lpstr>
      <vt:lpstr>Tab. E2-7web</vt:lpstr>
      <vt:lpstr>Tab. E2-8web</vt:lpstr>
      <vt:lpstr>Tab. E2-9web</vt:lpstr>
      <vt:lpstr>Tab. E2-10web</vt:lpstr>
      <vt:lpstr>Tab. E2-11web</vt:lpstr>
      <vt:lpstr>Tab. E2-12web</vt:lpstr>
      <vt:lpstr>Tab. E2-13web</vt:lpstr>
    </vt:vector>
  </TitlesOfParts>
  <Company>GWDG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Behringer, Tom</dc:creator>
  <cp:lastModifiedBy>Mank, Svenja</cp:lastModifiedBy>
  <dcterms:created xsi:type="dcterms:W3CDTF">2019-02-13T14:02:37Z</dcterms:created>
  <dcterms:modified xsi:type="dcterms:W3CDTF">2020-06-22T12:23:29Z</dcterms:modified>
</cp:coreProperties>
</file>