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535" tabRatio="765"/>
  </bookViews>
  <sheets>
    <sheet name="Inhalt" sheetId="72" r:id="rId1"/>
    <sheet name="Abb. E1-1" sheetId="81" r:id="rId2"/>
    <sheet name="Abb. E1-2" sheetId="82" r:id="rId3"/>
    <sheet name="Abb. E1-3" sheetId="83" r:id="rId4"/>
    <sheet name="Tab. E1-1web" sheetId="11" r:id="rId5"/>
    <sheet name="Tab. E1-2web" sheetId="63" r:id="rId6"/>
    <sheet name="Tab. E1-3web" sheetId="80" r:id="rId7"/>
    <sheet name="Tab. E1-4web" sheetId="53" r:id="rId8"/>
    <sheet name="Tab. E1-5web" sheetId="71" r:id="rId9"/>
    <sheet name="Tab. E1-6web" sheetId="10" r:id="rId10"/>
    <sheet name="Tab. E1-7web" sheetId="8" r:id="rId11"/>
    <sheet name="Tab. E1-8web" sheetId="7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C22b7" localSheetId="6">#REF!</definedName>
    <definedName name="___C22b7">#REF!</definedName>
    <definedName name="__123Graph_A" localSheetId="6" hidden="1">[1]Daten!#REF!</definedName>
    <definedName name="__123Graph_A" hidden="1">[1]Daten!#REF!</definedName>
    <definedName name="__123Graph_AL™SCH1" localSheetId="6" hidden="1">[2]Daten!#REF!</definedName>
    <definedName name="__123Graph_AL™SCH1" hidden="1">[2]Daten!#REF!</definedName>
    <definedName name="__123Graph_AL™SCH2" localSheetId="6" hidden="1">[2]Daten!#REF!</definedName>
    <definedName name="__123Graph_AL™SCH2" hidden="1">[2]Daten!#REF!</definedName>
    <definedName name="__123Graph_AL™SCH3" localSheetId="6" hidden="1">[2]Daten!#REF!</definedName>
    <definedName name="__123Graph_AL™SCH3" hidden="1">[2]Daten!#REF!</definedName>
    <definedName name="__123Graph_AL™SCH4" localSheetId="6" hidden="1">[2]Daten!#REF!</definedName>
    <definedName name="__123Graph_AL™SCH4" hidden="1">[2]Daten!#REF!</definedName>
    <definedName name="__123Graph_AL™SCH5" localSheetId="6" hidden="1">[2]Daten!#REF!</definedName>
    <definedName name="__123Graph_AL™SCH5" hidden="1">[2]Daten!#REF!</definedName>
    <definedName name="__123Graph_AL™SCH6" localSheetId="6" hidden="1">[2]Daten!#REF!</definedName>
    <definedName name="__123Graph_AL™SCH6" hidden="1">[2]Daten!#REF!</definedName>
    <definedName name="__123Graph_B" localSheetId="6" hidden="1">[1]Daten!#REF!</definedName>
    <definedName name="__123Graph_B" hidden="1">[1]Daten!#REF!</definedName>
    <definedName name="__123Graph_BL™SCH5" localSheetId="6" hidden="1">[2]Daten!#REF!</definedName>
    <definedName name="__123Graph_BL™SCH5" hidden="1">[2]Daten!#REF!</definedName>
    <definedName name="__123Graph_BL™SCH6" localSheetId="6" hidden="1">[2]Daten!#REF!</definedName>
    <definedName name="__123Graph_BL™SCH6" hidden="1">[2]Daten!#REF!</definedName>
    <definedName name="__123Graph_C" localSheetId="6" hidden="1">[1]Daten!#REF!</definedName>
    <definedName name="__123Graph_C" hidden="1">[1]Daten!#REF!</definedName>
    <definedName name="__123Graph_CL™SCH5" localSheetId="6" hidden="1">[2]Daten!#REF!</definedName>
    <definedName name="__123Graph_CL™SCH5" hidden="1">[2]Daten!#REF!</definedName>
    <definedName name="__123Graph_CL™SCH6" localSheetId="6" hidden="1">[2]Daten!#REF!</definedName>
    <definedName name="__123Graph_CL™SCH6" hidden="1">[2]Daten!#REF!</definedName>
    <definedName name="__123Graph_D" localSheetId="6" hidden="1">[1]Daten!#REF!</definedName>
    <definedName name="__123Graph_D" hidden="1">[1]Daten!#REF!</definedName>
    <definedName name="__123Graph_DL™SCH5" localSheetId="6" hidden="1">[2]Daten!#REF!</definedName>
    <definedName name="__123Graph_DL™SCH5" hidden="1">[2]Daten!#REF!</definedName>
    <definedName name="__123Graph_DL™SCH6" localSheetId="6" hidden="1">[2]Daten!#REF!</definedName>
    <definedName name="__123Graph_DL™SCH6" hidden="1">[2]Daten!#REF!</definedName>
    <definedName name="__123Graph_E" localSheetId="6" hidden="1">[1]Daten!#REF!</definedName>
    <definedName name="__123Graph_E" hidden="1">[1]Daten!#REF!</definedName>
    <definedName name="__123Graph_F" localSheetId="6" hidden="1">[1]Daten!#REF!</definedName>
    <definedName name="__123Graph_F" hidden="1">[1]Daten!#REF!</definedName>
    <definedName name="__123Graph_X" localSheetId="6" hidden="1">[1]Daten!#REF!</definedName>
    <definedName name="__123Graph_X" hidden="1">[1]Daten!#REF!</definedName>
    <definedName name="__123Graph_XL™SCH3" localSheetId="6" hidden="1">[2]Daten!#REF!</definedName>
    <definedName name="__123Graph_XL™SCH3" hidden="1">[2]Daten!#REF!</definedName>
    <definedName name="__123Graph_XL™SCH4" localSheetId="6" hidden="1">[2]Daten!#REF!</definedName>
    <definedName name="__123Graph_XL™SCH4" hidden="1">[2]Daten!#REF!</definedName>
    <definedName name="__C22b7" localSheetId="6">#REF!</definedName>
    <definedName name="__C22b7">#REF!</definedName>
    <definedName name="__mn1" localSheetId="6">#REF!</definedName>
    <definedName name="__mn1">#REF!</definedName>
    <definedName name="_1__123Graph_A17_2.CGM" localSheetId="6" hidden="1">'[3]Schaubild Seite 29'!#REF!</definedName>
    <definedName name="_1__123Graph_A17_2.CGM" hidden="1">'[3]Schaubild Seite 29'!#REF!</definedName>
    <definedName name="_2__123Graph_A17_2L™SCH" localSheetId="6" hidden="1">'[4]JB 17.1'!#REF!</definedName>
    <definedName name="_2__123Graph_A17_2L™SCH" hidden="1">'[4]JB 17.1'!#REF!</definedName>
    <definedName name="_3__123Graph_A17_2_NEU" localSheetId="6" hidden="1">'[4]JB 17.1'!#REF!</definedName>
    <definedName name="_3__123Graph_A17_2_NEU" hidden="1">'[4]JB 17.1'!#REF!</definedName>
    <definedName name="_4__123Graph_X17_2L™SCH" localSheetId="6" hidden="1">'[4]JB 17.1'!#REF!</definedName>
    <definedName name="_4__123Graph_X17_2L™SCH" hidden="1">'[4]JB 17.1'!#REF!</definedName>
    <definedName name="_5__123Graph_X17_2_NEU" localSheetId="6" hidden="1">'[4]JB 17.1'!#REF!</definedName>
    <definedName name="_5__123Graph_X17_2_NEU" hidden="1">'[4]JB 17.1'!#REF!</definedName>
    <definedName name="_AMO_UniqueIdentifier" hidden="1">"'abcd4504-de8f-4e0b-b5cc-95ae6d928958'"</definedName>
    <definedName name="_C22b7" localSheetId="6">#REF!</definedName>
    <definedName name="_C22b7">#REF!</definedName>
    <definedName name="_Fill" localSheetId="6" hidden="1">#REF!</definedName>
    <definedName name="_Fill" hidden="1">#REF!</definedName>
    <definedName name="_Key1" localSheetId="6" hidden="1">#REF!</definedName>
    <definedName name="_Key1" hidden="1">#REF!</definedName>
    <definedName name="_mn1" localSheetId="6">#REF!</definedName>
    <definedName name="_mn1">#REF!</definedName>
    <definedName name="_Order1" hidden="1">255</definedName>
    <definedName name="_Sort" localSheetId="6" hidden="1">#REF!</definedName>
    <definedName name="_Sort" hidden="1">#REF!</definedName>
    <definedName name="Abschluss" localSheetId="6">#REF!</definedName>
    <definedName name="Abschluss">#REF!</definedName>
    <definedName name="Abschlussart" localSheetId="6">#REF!</definedName>
    <definedName name="Abschlussart">#REF!</definedName>
    <definedName name="ac161ac161" localSheetId="6">#REF!</definedName>
    <definedName name="ac161ac161">#REF!</definedName>
    <definedName name="ada" localSheetId="6">#REF!</definedName>
    <definedName name="ada">#REF!</definedName>
    <definedName name="Alle">[5]MZ_Daten!$E:$E</definedName>
    <definedName name="Alter" localSheetId="6">#REF!</definedName>
    <definedName name="Alter">#REF!</definedName>
    <definedName name="ANLERNAUSBILDUNG">[5]MZ_Daten!$Q:$Q</definedName>
    <definedName name="AS_MitAngabe">[5]MZ_Daten!$F:$F</definedName>
    <definedName name="AS_OhneAngabezurArt">[5]MZ_Daten!$M:$M</definedName>
    <definedName name="AS_OhneAS">[5]MZ_Daten!$N:$N</definedName>
    <definedName name="BaMa_Key" localSheetId="6">#REF!</definedName>
    <definedName name="BaMa_Key">#REF!</definedName>
    <definedName name="bb" localSheetId="6">#REF!</definedName>
    <definedName name="bb">#REF!</definedName>
    <definedName name="bc" localSheetId="6">#REF!</definedName>
    <definedName name="bc">#REF!</definedName>
    <definedName name="BERUFSFACHSCHULE">[5]MZ_Daten!$T:$T</definedName>
    <definedName name="BFS_Insg" localSheetId="6">#REF!</definedName>
    <definedName name="BFS_Insg">#REF!</definedName>
    <definedName name="BFS_Schlüssel" localSheetId="6">#REF!</definedName>
    <definedName name="BFS_Schlüssel">#REF!</definedName>
    <definedName name="BFS_Weibl" localSheetId="6">#REF!</definedName>
    <definedName name="BFS_Weibl">#REF!</definedName>
    <definedName name="BGJ_Daten_Insg" localSheetId="6">#REF!</definedName>
    <definedName name="BGJ_Daten_Insg">#REF!</definedName>
    <definedName name="BGJ_Daten_Weibl" localSheetId="6">#REF!</definedName>
    <definedName name="BGJ_Daten_Weibl">#REF!</definedName>
    <definedName name="BGJ_Schlüssel" localSheetId="6">#REF!</definedName>
    <definedName name="BGJ_Schlüssel">#REF!</definedName>
    <definedName name="BS_Insg" localSheetId="6">#REF!</definedName>
    <definedName name="BS_Insg">#REF!</definedName>
    <definedName name="BS_MitAngabe">[5]MZ_Daten!$AE:$AE</definedName>
    <definedName name="BS_OhneAbschluss">[5]MZ_Daten!$AB:$AB</definedName>
    <definedName name="BS_OhneAngabe">[5]MZ_Daten!$AA:$AA</definedName>
    <definedName name="BS_Schlüssel" localSheetId="6">#REF!</definedName>
    <definedName name="BS_Schlüssel">#REF!</definedName>
    <definedName name="BS_Weibl" localSheetId="6">#REF!</definedName>
    <definedName name="BS_Weibl">#REF!</definedName>
    <definedName name="BVJ">[5]MZ_Daten!$R:$R</definedName>
    <definedName name="DOKPROT" localSheetId="6">#REF!</definedName>
    <definedName name="DOKPROT">#REF!</definedName>
    <definedName name="drei_jährige_FS_Insg" localSheetId="6">#REF!</definedName>
    <definedName name="drei_jährige_FS_Insg">#REF!</definedName>
    <definedName name="drei_jährige_FS_Schlüssel" localSheetId="6">#REF!</definedName>
    <definedName name="drei_jährige_FS_Schlüssel">#REF!</definedName>
    <definedName name="drei_jährige_FS_Weibl" localSheetId="6">#REF!</definedName>
    <definedName name="drei_jährige_FS_Weibl">#REF!</definedName>
    <definedName name="DRUAU01" localSheetId="6">#REF!</definedName>
    <definedName name="DRUAU01">#REF!</definedName>
    <definedName name="DRUAU02" localSheetId="6">#REF!</definedName>
    <definedName name="DRUAU02">#REF!</definedName>
    <definedName name="DRUAU03" localSheetId="6">#REF!</definedName>
    <definedName name="DRUAU03">#REF!</definedName>
    <definedName name="DRUAU04" localSheetId="6">#REF!</definedName>
    <definedName name="DRUAU04">#REF!</definedName>
    <definedName name="DRUAU04A" localSheetId="6">#REF!</definedName>
    <definedName name="DRUAU04A">#REF!</definedName>
    <definedName name="DRUAU05" localSheetId="6">#REF!</definedName>
    <definedName name="DRUAU05">#REF!</definedName>
    <definedName name="DRUAU06" localSheetId="6">#REF!</definedName>
    <definedName name="DRUAU06">#REF!</definedName>
    <definedName name="DRUAU06A" localSheetId="6">#REF!</definedName>
    <definedName name="DRUAU06A">#REF!</definedName>
    <definedName name="druau5" localSheetId="6">#REF!</definedName>
    <definedName name="druau5">#REF!</definedName>
    <definedName name="druch" localSheetId="6">#REF!</definedName>
    <definedName name="druch">#REF!</definedName>
    <definedName name="DRUCK01" localSheetId="6">#REF!</definedName>
    <definedName name="DRUCK01">#REF!</definedName>
    <definedName name="DRUCK02" localSheetId="6">#REF!</definedName>
    <definedName name="DRUCK02">#REF!</definedName>
    <definedName name="DRUCK03" localSheetId="6">#REF!</definedName>
    <definedName name="DRUCK03">#REF!</definedName>
    <definedName name="DRUCK04" localSheetId="6">#REF!</definedName>
    <definedName name="DRUCK04">#REF!</definedName>
    <definedName name="DRUCK05" localSheetId="6">#REF!</definedName>
    <definedName name="DRUCK05">#REF!</definedName>
    <definedName name="DRUCK06" localSheetId="6">#REF!</definedName>
    <definedName name="DRUCK06">#REF!</definedName>
    <definedName name="DRUCK07" localSheetId="6">#REF!</definedName>
    <definedName name="DRUCK07">#REF!</definedName>
    <definedName name="DRUCK08" localSheetId="6">#REF!</definedName>
    <definedName name="DRUCK08">#REF!</definedName>
    <definedName name="DRUCK09" localSheetId="6">#REF!</definedName>
    <definedName name="DRUCK09">#REF!</definedName>
    <definedName name="DRUCK10" localSheetId="6">#REF!</definedName>
    <definedName name="DRUCK10">#REF!</definedName>
    <definedName name="DRUCK11" localSheetId="6">#REF!</definedName>
    <definedName name="DRUCK11">#REF!</definedName>
    <definedName name="DRUCK11A" localSheetId="6">#REF!</definedName>
    <definedName name="DRUCK11A">#REF!</definedName>
    <definedName name="DRUCK11B" localSheetId="6">#REF!</definedName>
    <definedName name="DRUCK11B">#REF!</definedName>
    <definedName name="DRUCK12" localSheetId="6">#REF!</definedName>
    <definedName name="DRUCK12">#REF!</definedName>
    <definedName name="DRUCK13" localSheetId="6">#REF!</definedName>
    <definedName name="DRUCK13">#REF!</definedName>
    <definedName name="DRUCK14" localSheetId="6">#REF!</definedName>
    <definedName name="DRUCK14">#REF!</definedName>
    <definedName name="DRUCK15" localSheetId="6">#REF!</definedName>
    <definedName name="DRUCK15">#REF!</definedName>
    <definedName name="DRUCK16" localSheetId="6">#REF!</definedName>
    <definedName name="DRUCK16">#REF!</definedName>
    <definedName name="DRUCK17" localSheetId="6">#REF!</definedName>
    <definedName name="DRUCK17">#REF!</definedName>
    <definedName name="DRUCK18" localSheetId="6">#REF!</definedName>
    <definedName name="DRUCK18">#REF!</definedName>
    <definedName name="DRUCK19" localSheetId="6">#REF!</definedName>
    <definedName name="DRUCK19">#REF!</definedName>
    <definedName name="DRUCK1A" localSheetId="6">#REF!</definedName>
    <definedName name="DRUCK1A">#REF!</definedName>
    <definedName name="DRUCK1B" localSheetId="6">#REF!</definedName>
    <definedName name="DRUCK1B">#REF!</definedName>
    <definedName name="DRUCK20" localSheetId="6">#REF!</definedName>
    <definedName name="DRUCK20">#REF!</definedName>
    <definedName name="DRUCK21" localSheetId="6">#REF!</definedName>
    <definedName name="DRUCK21">#REF!</definedName>
    <definedName name="DRUCK22" localSheetId="6">#REF!</definedName>
    <definedName name="DRUCK22">#REF!</definedName>
    <definedName name="DRUCK23" localSheetId="6">#REF!</definedName>
    <definedName name="DRUCK23">#REF!</definedName>
    <definedName name="DRUCK24" localSheetId="6">#REF!</definedName>
    <definedName name="DRUCK24">#REF!</definedName>
    <definedName name="DRUCK25" localSheetId="6">#REF!</definedName>
    <definedName name="DRUCK25">#REF!</definedName>
    <definedName name="DRUCK26" localSheetId="6">#REF!</definedName>
    <definedName name="DRUCK26">#REF!</definedName>
    <definedName name="DRUCK27" localSheetId="6">#REF!</definedName>
    <definedName name="DRUCK27">#REF!</definedName>
    <definedName name="DRUCK28" localSheetId="6">#REF!</definedName>
    <definedName name="DRUCK28">#REF!</definedName>
    <definedName name="DRUCK29" localSheetId="6">#REF!</definedName>
    <definedName name="DRUCK29">#REF!</definedName>
    <definedName name="DRUCK30" localSheetId="6">#REF!</definedName>
    <definedName name="DRUCK30">#REF!</definedName>
    <definedName name="DRUCK31" localSheetId="6">#REF!</definedName>
    <definedName name="DRUCK31">#REF!</definedName>
    <definedName name="DRUCK32" localSheetId="6">#REF!</definedName>
    <definedName name="DRUCK32">#REF!</definedName>
    <definedName name="DRUCK33" localSheetId="6">#REF!</definedName>
    <definedName name="DRUCK33">#REF!</definedName>
    <definedName name="DRUCK34" localSheetId="6">#REF!</definedName>
    <definedName name="DRUCK34">#REF!</definedName>
    <definedName name="DRUCK35" localSheetId="6">#REF!</definedName>
    <definedName name="DRUCK35">#REF!</definedName>
    <definedName name="DRUCK36" localSheetId="6">#REF!</definedName>
    <definedName name="DRUCK36">#REF!</definedName>
    <definedName name="DRUCK37" localSheetId="6">#REF!</definedName>
    <definedName name="DRUCK37">#REF!</definedName>
    <definedName name="DRUCK38" localSheetId="6">#REF!</definedName>
    <definedName name="DRUCK38">#REF!</definedName>
    <definedName name="DRUCK39" localSheetId="6">#REF!</definedName>
    <definedName name="DRUCK39">#REF!</definedName>
    <definedName name="DRUCK40" localSheetId="6">#REF!</definedName>
    <definedName name="DRUCK40">#REF!</definedName>
    <definedName name="DRUCK41" localSheetId="6">#REF!</definedName>
    <definedName name="DRUCK41">#REF!</definedName>
    <definedName name="DRUCK42" localSheetId="6">#REF!</definedName>
    <definedName name="DRUCK42">#REF!</definedName>
    <definedName name="DRUCK43" localSheetId="6">#REF!</definedName>
    <definedName name="DRUCK43">#REF!</definedName>
    <definedName name="DRUCK44" localSheetId="6">#REF!</definedName>
    <definedName name="DRUCK44">#REF!</definedName>
    <definedName name="DRUCK45" localSheetId="6">#REF!</definedName>
    <definedName name="DRUCK45">#REF!</definedName>
    <definedName name="DRUCK46" localSheetId="6">#REF!</definedName>
    <definedName name="DRUCK46">#REF!</definedName>
    <definedName name="DRUCK47" localSheetId="6">#REF!</definedName>
    <definedName name="DRUCK47">#REF!</definedName>
    <definedName name="DRUCK48" localSheetId="6">#REF!</definedName>
    <definedName name="DRUCK48">#REF!</definedName>
    <definedName name="DRUCK49" localSheetId="6">#REF!</definedName>
    <definedName name="DRUCK49">#REF!</definedName>
    <definedName name="DRUCK50" localSheetId="6">#REF!</definedName>
    <definedName name="DRUCK50">#REF!</definedName>
    <definedName name="DRUCK51" localSheetId="6">#REF!</definedName>
    <definedName name="DRUCK51">#REF!</definedName>
    <definedName name="DRUCK52" localSheetId="6">#REF!</definedName>
    <definedName name="DRUCK52">#REF!</definedName>
    <definedName name="DRUCK53" localSheetId="6">#REF!</definedName>
    <definedName name="DRUCK53">#REF!</definedName>
    <definedName name="DRUCK54" localSheetId="6">#REF!</definedName>
    <definedName name="DRUCK54">#REF!</definedName>
    <definedName name="DRUCK61" localSheetId="6">#REF!</definedName>
    <definedName name="DRUCK61">#REF!</definedName>
    <definedName name="DRUCK62" localSheetId="6">#REF!</definedName>
    <definedName name="DRUCK62">#REF!</definedName>
    <definedName name="DRUCK63" localSheetId="6">#REF!</definedName>
    <definedName name="DRUCK63">#REF!</definedName>
    <definedName name="DRUCK64" localSheetId="6">#REF!</definedName>
    <definedName name="DRUCK64">#REF!</definedName>
    <definedName name="DRUFS01" localSheetId="6">#REF!</definedName>
    <definedName name="DRUFS01">#REF!</definedName>
    <definedName name="DRUFS02" localSheetId="6">#REF!</definedName>
    <definedName name="DRUFS02">#REF!</definedName>
    <definedName name="DRUFS03" localSheetId="6">#REF!</definedName>
    <definedName name="DRUFS03">#REF!</definedName>
    <definedName name="DRUFS04" localSheetId="6">#REF!</definedName>
    <definedName name="DRUFS04">#REF!</definedName>
    <definedName name="DRUFS05" localSheetId="6">#REF!</definedName>
    <definedName name="DRUFS05">#REF!</definedName>
    <definedName name="DRUFS06" localSheetId="6">#REF!</definedName>
    <definedName name="DRUFS06">#REF!</definedName>
    <definedName name="DRUHI01" localSheetId="6">#REF!</definedName>
    <definedName name="DRUHI01">#REF!</definedName>
    <definedName name="DRUHI02" localSheetId="6">#REF!</definedName>
    <definedName name="DRUHI02">#REF!</definedName>
    <definedName name="DRUHI03" localSheetId="6">#REF!</definedName>
    <definedName name="DRUHI03">#REF!</definedName>
    <definedName name="DRUHI04" localSheetId="6">#REF!</definedName>
    <definedName name="DRUHI04">#REF!</definedName>
    <definedName name="DRUHI05" localSheetId="6">#REF!</definedName>
    <definedName name="DRUHI05">#REF!</definedName>
    <definedName name="DRUHI06" localSheetId="6">#REF!</definedName>
    <definedName name="DRUHI06">#REF!</definedName>
    <definedName name="DRUHI07" localSheetId="6">#REF!</definedName>
    <definedName name="DRUHI07">#REF!</definedName>
    <definedName name="FA_Insg" localSheetId="6">#REF!</definedName>
    <definedName name="FA_Insg">#REF!</definedName>
    <definedName name="FA_Schlüssel" localSheetId="6">#REF!</definedName>
    <definedName name="FA_Schlüssel">#REF!</definedName>
    <definedName name="FA_Weibl" localSheetId="6">#REF!</definedName>
    <definedName name="FA_Weibl">#REF!</definedName>
    <definedName name="Fachhochschulreife">[5]MZ_Daten!$K:$K</definedName>
    <definedName name="FACHSCHULE">[5]MZ_Daten!$U:$U</definedName>
    <definedName name="FACHSCHULE_DDR">[5]MZ_Daten!$V:$V</definedName>
    <definedName name="FH">[5]MZ_Daten!$X:$X</definedName>
    <definedName name="Field_ISCED">[6]Liste!$B:$G</definedName>
    <definedName name="Fields">[6]Liste!$B:$X</definedName>
    <definedName name="Fields_II">[6]Liste!$I:$AA</definedName>
    <definedName name="FS_Daten_Insg" localSheetId="6">#REF!</definedName>
    <definedName name="FS_Daten_Insg">#REF!</definedName>
    <definedName name="FS_Daten_Weibl" localSheetId="6">#REF!</definedName>
    <definedName name="FS_Daten_Weibl">#REF!</definedName>
    <definedName name="FS_Key" localSheetId="6">#REF!</definedName>
    <definedName name="FS_Key">#REF!</definedName>
    <definedName name="Hochschulreife">[5]MZ_Daten!$L:$L</definedName>
    <definedName name="HS_Abschluss" localSheetId="6">#REF!</definedName>
    <definedName name="HS_Abschluss">#REF!</definedName>
    <definedName name="isced_dual" localSheetId="6">#REF!</definedName>
    <definedName name="isced_dual">#REF!</definedName>
    <definedName name="isced_dual_w" localSheetId="6">#REF!</definedName>
    <definedName name="isced_dual_w">#REF!</definedName>
    <definedName name="Key_3_Schule" localSheetId="6">#REF!</definedName>
    <definedName name="Key_3_Schule">#REF!</definedName>
    <definedName name="Key_4_Schule" localSheetId="6">#REF!</definedName>
    <definedName name="Key_4_Schule">#REF!</definedName>
    <definedName name="Key_5_Schule" localSheetId="6">#REF!</definedName>
    <definedName name="Key_5_Schule">#REF!</definedName>
    <definedName name="Key_5er">[5]MZ_Daten!$AM:$AM</definedName>
    <definedName name="Key_6_Schule" localSheetId="6">#REF!</definedName>
    <definedName name="Key_6_Schule">#REF!</definedName>
    <definedName name="key_fach_ges">[6]Liste!$B$1664:$I$2010</definedName>
    <definedName name="Key_Privat" localSheetId="6">#REF!</definedName>
    <definedName name="Key_Privat">#REF!</definedName>
    <definedName name="Laender" localSheetId="6">#REF!</definedName>
    <definedName name="Laender">#REF!</definedName>
    <definedName name="LEERE">[5]MZ_Daten!$S:$S</definedName>
    <definedName name="Liste" localSheetId="6">#REF!</definedName>
    <definedName name="Liste">#REF!</definedName>
    <definedName name="Liste_Schulen" localSheetId="6">#REF!</definedName>
    <definedName name="Liste_Schulen">#REF!</definedName>
    <definedName name="m" localSheetId="6">#REF!</definedName>
    <definedName name="m">#REF!</definedName>
    <definedName name="MAKROER1" localSheetId="6">#REF!</definedName>
    <definedName name="MAKROER1">#REF!</definedName>
    <definedName name="MAKROER2" localSheetId="6">#REF!</definedName>
    <definedName name="MAKROER2">#REF!</definedName>
    <definedName name="MD_Insg" localSheetId="6">#REF!</definedName>
    <definedName name="MD_Insg">#REF!</definedName>
    <definedName name="MD_Key" localSheetId="6">#REF!</definedName>
    <definedName name="MD_Key">#REF!</definedName>
    <definedName name="MD_Weibl" localSheetId="6">#REF!</definedName>
    <definedName name="MD_Weibl">#REF!</definedName>
    <definedName name="n" localSheetId="6">#REF!</definedName>
    <definedName name="n">#REF!</definedName>
    <definedName name="nn" localSheetId="6">#REF!</definedName>
    <definedName name="nn">#REF!</definedName>
    <definedName name="NochInSchule">[5]MZ_Daten!$G:$G</definedName>
    <definedName name="NW">[7]schulform!$C$20</definedName>
    <definedName name="POS">[5]MZ_Daten!$I:$I</definedName>
    <definedName name="PROMOTION">[5]MZ_Daten!$Z:$Z</definedName>
    <definedName name="PROT01VK" localSheetId="6">#REF!</definedName>
    <definedName name="PROT01VK">#REF!</definedName>
    <definedName name="Realschule">[5]MZ_Daten!$J:$J</definedName>
    <definedName name="Schulart" localSheetId="6">#REF!</definedName>
    <definedName name="Schulart">#REF!</definedName>
    <definedName name="Schulen" localSheetId="6">#REF!</definedName>
    <definedName name="Schulen">#REF!</definedName>
    <definedName name="Schulen_Insg" localSheetId="6">#REF!</definedName>
    <definedName name="Schulen_Insg">#REF!</definedName>
    <definedName name="Schulen_Männl" localSheetId="6">#REF!</definedName>
    <definedName name="Schulen_Männl">#REF!</definedName>
    <definedName name="Schulen_Weibl" localSheetId="6">#REF!</definedName>
    <definedName name="Schulen_Weibl">#REF!</definedName>
    <definedName name="SdG_Daten_Insg" localSheetId="6">#REF!</definedName>
    <definedName name="SdG_Daten_Insg">#REF!</definedName>
    <definedName name="SdG_Daten_Priv_Insg" localSheetId="6">#REF!</definedName>
    <definedName name="SdG_Daten_Priv_Insg">#REF!</definedName>
    <definedName name="SdG_Daten_Priv_Weibl" localSheetId="6">#REF!</definedName>
    <definedName name="SdG_Daten_Priv_Weibl">#REF!</definedName>
    <definedName name="SdG_Daten_Weibl" localSheetId="6">#REF!</definedName>
    <definedName name="SdG_Daten_Weibl">#REF!</definedName>
    <definedName name="SdG_Key_Dauer" localSheetId="6">#REF!</definedName>
    <definedName name="SdG_Key_Dauer">#REF!</definedName>
    <definedName name="SdG_Key_Field" localSheetId="6">#REF!</definedName>
    <definedName name="SdG_Key_Field">#REF!</definedName>
    <definedName name="UNI">[5]MZ_Daten!$Y:$Y</definedName>
    <definedName name="VerwFH">[5]MZ_Daten!$W:$W</definedName>
    <definedName name="VolksHauptschule">[5]MZ_Daten!$H:$H</definedName>
    <definedName name="xxx" localSheetId="6">#REF!</definedName>
    <definedName name="xxx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" i="10" l="1"/>
  <c r="L16" i="10"/>
  <c r="J16" i="10"/>
  <c r="F47" i="63"/>
  <c r="F15" i="63"/>
  <c r="G26" i="80" l="1"/>
  <c r="F26" i="80"/>
  <c r="E26" i="80"/>
  <c r="G25" i="80"/>
  <c r="F25" i="80"/>
  <c r="E25" i="80"/>
  <c r="G24" i="80"/>
  <c r="F24" i="80"/>
  <c r="E24" i="80"/>
  <c r="G23" i="80"/>
  <c r="F23" i="80"/>
  <c r="E23" i="80"/>
  <c r="G22" i="80"/>
  <c r="F22" i="80"/>
  <c r="E22" i="80"/>
  <c r="G21" i="80"/>
  <c r="F21" i="80"/>
  <c r="E21" i="80"/>
  <c r="G20" i="80"/>
  <c r="F20" i="80"/>
  <c r="E20" i="80"/>
  <c r="G19" i="80"/>
  <c r="F19" i="80"/>
  <c r="E19" i="80"/>
  <c r="G18" i="80"/>
  <c r="F18" i="80"/>
  <c r="E18" i="80"/>
  <c r="G17" i="80"/>
  <c r="F17" i="80"/>
  <c r="E17" i="80"/>
  <c r="G16" i="80"/>
  <c r="F16" i="80"/>
  <c r="E16" i="80"/>
  <c r="G15" i="80"/>
  <c r="F15" i="80"/>
  <c r="E15" i="80"/>
  <c r="G14" i="80"/>
  <c r="F14" i="80"/>
  <c r="E14" i="80"/>
  <c r="G13" i="80"/>
  <c r="F13" i="80"/>
  <c r="E13" i="80"/>
  <c r="G12" i="80"/>
  <c r="F12" i="80"/>
  <c r="E12" i="80"/>
  <c r="G11" i="80"/>
  <c r="F11" i="80"/>
  <c r="E11" i="80"/>
  <c r="G9" i="80"/>
  <c r="F9" i="80"/>
  <c r="E9" i="80"/>
  <c r="G8" i="80"/>
  <c r="F8" i="80"/>
  <c r="E8" i="80"/>
  <c r="G7" i="80"/>
  <c r="F7" i="80"/>
  <c r="E7" i="80"/>
  <c r="G5" i="80"/>
  <c r="F5" i="80"/>
  <c r="E5" i="80"/>
  <c r="O21" i="10"/>
  <c r="N21" i="10"/>
  <c r="M21" i="10"/>
  <c r="L21" i="10"/>
  <c r="K21" i="10"/>
  <c r="J21" i="10"/>
  <c r="G68" i="63"/>
  <c r="F68" i="63"/>
  <c r="E68" i="63"/>
  <c r="G52" i="63"/>
  <c r="F52" i="63"/>
  <c r="E52" i="63"/>
  <c r="G36" i="63"/>
  <c r="F36" i="63"/>
  <c r="E36" i="63"/>
  <c r="G20" i="63"/>
  <c r="F20" i="63"/>
  <c r="E20" i="63"/>
  <c r="F47" i="70" l="1"/>
  <c r="E47" i="70"/>
  <c r="D47" i="70"/>
  <c r="C47" i="70"/>
  <c r="F46" i="70"/>
  <c r="E46" i="70"/>
  <c r="D46" i="70"/>
  <c r="C46" i="70"/>
  <c r="F45" i="70"/>
  <c r="E45" i="70"/>
  <c r="D45" i="70"/>
  <c r="C45" i="70"/>
  <c r="F36" i="70"/>
  <c r="E36" i="70"/>
  <c r="D36" i="70"/>
  <c r="C36" i="70"/>
  <c r="F35" i="70"/>
  <c r="E35" i="70"/>
  <c r="D35" i="70"/>
  <c r="C35" i="70"/>
  <c r="F34" i="70"/>
  <c r="E34" i="70"/>
  <c r="D34" i="70"/>
  <c r="C34" i="70"/>
  <c r="F25" i="70"/>
  <c r="F24" i="70"/>
  <c r="F23" i="70"/>
  <c r="E23" i="70"/>
  <c r="E25" i="70"/>
  <c r="E24" i="70"/>
  <c r="D25" i="70"/>
  <c r="D24" i="70"/>
  <c r="D23" i="70"/>
  <c r="C25" i="70"/>
  <c r="C23" i="70"/>
  <c r="C24" i="70"/>
  <c r="F14" i="70"/>
  <c r="F13" i="70"/>
  <c r="F12" i="70"/>
  <c r="E14" i="70"/>
  <c r="E13" i="70"/>
  <c r="E12" i="70"/>
  <c r="D14" i="70"/>
  <c r="D13" i="70"/>
  <c r="D12" i="70"/>
  <c r="C14" i="70"/>
  <c r="C13" i="70"/>
  <c r="C12" i="70"/>
  <c r="O9" i="10"/>
  <c r="O10" i="10"/>
  <c r="O11" i="10"/>
  <c r="O12" i="10"/>
  <c r="O13" i="10"/>
  <c r="O14" i="10"/>
  <c r="O15" i="10"/>
  <c r="O16" i="10"/>
  <c r="O17" i="10"/>
  <c r="O18" i="10"/>
  <c r="O19" i="10"/>
  <c r="O8" i="10"/>
  <c r="O7" i="10"/>
  <c r="N9" i="10"/>
  <c r="N10" i="10"/>
  <c r="N11" i="10"/>
  <c r="N12" i="10"/>
  <c r="N13" i="10"/>
  <c r="N14" i="10"/>
  <c r="N15" i="10"/>
  <c r="N17" i="10"/>
  <c r="N18" i="10"/>
  <c r="N19" i="10"/>
  <c r="N8" i="10"/>
  <c r="N7" i="10"/>
  <c r="M9" i="10"/>
  <c r="M10" i="10"/>
  <c r="M11" i="10"/>
  <c r="M12" i="10"/>
  <c r="M13" i="10"/>
  <c r="M14" i="10"/>
  <c r="M15" i="10"/>
  <c r="M16" i="10"/>
  <c r="M17" i="10"/>
  <c r="M18" i="10"/>
  <c r="M19" i="10"/>
  <c r="M8" i="10"/>
  <c r="M7" i="10"/>
  <c r="L9" i="10"/>
  <c r="L10" i="10"/>
  <c r="L11" i="10"/>
  <c r="L12" i="10"/>
  <c r="L13" i="10"/>
  <c r="L14" i="10"/>
  <c r="L15" i="10"/>
  <c r="L17" i="10"/>
  <c r="L18" i="10"/>
  <c r="L19" i="10"/>
  <c r="L8" i="10"/>
  <c r="L7" i="10"/>
  <c r="K9" i="10"/>
  <c r="K10" i="10"/>
  <c r="K11" i="10"/>
  <c r="K12" i="10"/>
  <c r="K13" i="10"/>
  <c r="K14" i="10"/>
  <c r="K15" i="10"/>
  <c r="K16" i="10"/>
  <c r="K17" i="10"/>
  <c r="K18" i="10"/>
  <c r="K19" i="10"/>
  <c r="K8" i="10"/>
  <c r="K7" i="10"/>
  <c r="J9" i="10"/>
  <c r="J10" i="10"/>
  <c r="J11" i="10"/>
  <c r="J12" i="10"/>
  <c r="J13" i="10"/>
  <c r="J14" i="10"/>
  <c r="J15" i="10"/>
  <c r="J17" i="10"/>
  <c r="J18" i="10"/>
  <c r="J19" i="10"/>
  <c r="J8" i="10"/>
  <c r="J7" i="10"/>
  <c r="C20" i="10"/>
  <c r="O20" i="10" s="1"/>
  <c r="B20" i="10"/>
  <c r="J20" i="10" s="1"/>
  <c r="M20" i="10" l="1"/>
  <c r="K20" i="10"/>
  <c r="L20" i="10"/>
  <c r="N20" i="10"/>
  <c r="C27" i="71"/>
  <c r="C26" i="71"/>
  <c r="C25" i="71"/>
  <c r="C24" i="71"/>
  <c r="C23" i="71"/>
  <c r="C22" i="71"/>
  <c r="C21" i="71"/>
  <c r="C20" i="71"/>
  <c r="C19" i="71"/>
  <c r="C18" i="71"/>
  <c r="N27" i="71"/>
  <c r="J27" i="71"/>
  <c r="F27" i="71"/>
  <c r="B27" i="71"/>
  <c r="N26" i="71"/>
  <c r="J26" i="71"/>
  <c r="F26" i="71"/>
  <c r="B26" i="71"/>
  <c r="N25" i="71"/>
  <c r="J25" i="71"/>
  <c r="F25" i="71"/>
  <c r="B25" i="71"/>
  <c r="N24" i="71"/>
  <c r="J24" i="71"/>
  <c r="F24" i="71"/>
  <c r="B24" i="71"/>
  <c r="N23" i="71"/>
  <c r="J23" i="71"/>
  <c r="F23" i="71"/>
  <c r="B23" i="71"/>
  <c r="N22" i="71"/>
  <c r="J22" i="71"/>
  <c r="F22" i="71"/>
  <c r="B22" i="71"/>
  <c r="N21" i="71"/>
  <c r="J21" i="71"/>
  <c r="F21" i="71"/>
  <c r="B21" i="71"/>
  <c r="N20" i="71"/>
  <c r="J20" i="71"/>
  <c r="F20" i="71"/>
  <c r="B20" i="71"/>
  <c r="N19" i="71"/>
  <c r="J19" i="71"/>
  <c r="F19" i="71"/>
  <c r="B19" i="71"/>
  <c r="N18" i="71"/>
  <c r="J18" i="71"/>
  <c r="F18" i="71"/>
  <c r="B18" i="71"/>
  <c r="G67" i="63" l="1"/>
  <c r="G66" i="63"/>
  <c r="G65" i="63"/>
  <c r="G64" i="63"/>
  <c r="G63" i="63"/>
  <c r="G62" i="63"/>
  <c r="G61" i="63"/>
  <c r="G60" i="63"/>
  <c r="G59" i="63"/>
  <c r="G58" i="63"/>
  <c r="G57" i="63"/>
  <c r="G56" i="63"/>
  <c r="G55" i="63"/>
  <c r="G54" i="63"/>
  <c r="F67" i="63"/>
  <c r="F66" i="63"/>
  <c r="F65" i="63"/>
  <c r="F64" i="63"/>
  <c r="F63" i="63"/>
  <c r="F62" i="63"/>
  <c r="F61" i="63"/>
  <c r="F60" i="63"/>
  <c r="F59" i="63"/>
  <c r="F58" i="63"/>
  <c r="F57" i="63"/>
  <c r="F56" i="63"/>
  <c r="F55" i="63"/>
  <c r="F54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G51" i="63"/>
  <c r="G50" i="63"/>
  <c r="G49" i="63"/>
  <c r="G48" i="63"/>
  <c r="G47" i="63"/>
  <c r="G46" i="63"/>
  <c r="G45" i="63"/>
  <c r="G44" i="63"/>
  <c r="G43" i="63"/>
  <c r="G42" i="63"/>
  <c r="G41" i="63"/>
  <c r="G40" i="63"/>
  <c r="G39" i="63"/>
  <c r="G38" i="63"/>
  <c r="F51" i="63"/>
  <c r="F50" i="63"/>
  <c r="F49" i="63"/>
  <c r="F48" i="63"/>
  <c r="F46" i="63"/>
  <c r="F45" i="63"/>
  <c r="F44" i="63"/>
  <c r="F43" i="63"/>
  <c r="F42" i="63"/>
  <c r="F41" i="63"/>
  <c r="F40" i="63"/>
  <c r="F39" i="63"/>
  <c r="F38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G35" i="63"/>
  <c r="G34" i="63"/>
  <c r="G33" i="63"/>
  <c r="G32" i="63"/>
  <c r="G31" i="63"/>
  <c r="G30" i="63"/>
  <c r="G29" i="63"/>
  <c r="G28" i="63"/>
  <c r="G27" i="63"/>
  <c r="G26" i="63"/>
  <c r="G25" i="63"/>
  <c r="G24" i="63"/>
  <c r="G23" i="63"/>
  <c r="G22" i="63"/>
  <c r="F35" i="63"/>
  <c r="F34" i="63"/>
  <c r="F33" i="63"/>
  <c r="F32" i="63"/>
  <c r="F31" i="63"/>
  <c r="F30" i="63"/>
  <c r="F29" i="63"/>
  <c r="F28" i="63"/>
  <c r="F27" i="63"/>
  <c r="F26" i="63"/>
  <c r="F25" i="63"/>
  <c r="F24" i="63"/>
  <c r="F23" i="63"/>
  <c r="F22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G19" i="63"/>
  <c r="G18" i="63"/>
  <c r="G17" i="63"/>
  <c r="G16" i="63"/>
  <c r="G15" i="63"/>
  <c r="G14" i="63"/>
  <c r="G13" i="63"/>
  <c r="G12" i="63"/>
  <c r="G11" i="63"/>
  <c r="G10" i="63"/>
  <c r="G9" i="63"/>
  <c r="G8" i="63"/>
  <c r="G7" i="63"/>
  <c r="G6" i="63"/>
  <c r="F19" i="63"/>
  <c r="F18" i="63"/>
  <c r="F17" i="63"/>
  <c r="F16" i="63"/>
  <c r="F14" i="63"/>
  <c r="F13" i="63"/>
  <c r="F12" i="63"/>
  <c r="F11" i="63"/>
  <c r="F10" i="63"/>
  <c r="F9" i="63"/>
  <c r="F8" i="63"/>
  <c r="F7" i="63"/>
  <c r="F6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</calcChain>
</file>

<file path=xl/sharedStrings.xml><?xml version="1.0" encoding="utf-8"?>
<sst xmlns="http://schemas.openxmlformats.org/spreadsheetml/2006/main" count="305" uniqueCount="179">
  <si>
    <t>Übergangssektor</t>
  </si>
  <si>
    <t>Schulberufssystem</t>
  </si>
  <si>
    <t>Duales System</t>
  </si>
  <si>
    <t xml:space="preserve">Insgesamt </t>
  </si>
  <si>
    <t>Flächenländer Ost</t>
  </si>
  <si>
    <t>Flächenländer West</t>
  </si>
  <si>
    <t>Stadtstaaten</t>
  </si>
  <si>
    <t>Deutschland</t>
  </si>
  <si>
    <t>Baden-Württemberg</t>
  </si>
  <si>
    <t>Bremen</t>
  </si>
  <si>
    <t>Mecklenburg-Vorpommern</t>
  </si>
  <si>
    <t>Berlin</t>
  </si>
  <si>
    <t>Hamburg</t>
  </si>
  <si>
    <t>Sachsen-Anhalt</t>
  </si>
  <si>
    <t>Thüringen</t>
  </si>
  <si>
    <t>Bayern</t>
  </si>
  <si>
    <t xml:space="preserve">Saarland  </t>
  </si>
  <si>
    <t>Niedersachsen</t>
  </si>
  <si>
    <t>Brandenburg</t>
  </si>
  <si>
    <t xml:space="preserve">Sachsen  </t>
  </si>
  <si>
    <t>Hessen</t>
  </si>
  <si>
    <t xml:space="preserve">Rheinland-Pfalz  </t>
  </si>
  <si>
    <t xml:space="preserve">Nordrhein-Westfalen  </t>
  </si>
  <si>
    <t>Schleswig-Holstein</t>
  </si>
  <si>
    <t>Westdeutsche Flächenländer</t>
  </si>
  <si>
    <t>Ostdeutsche Flächenländer</t>
  </si>
  <si>
    <t>Anzahl</t>
  </si>
  <si>
    <t>Praktikum vor der Erzieherausbildung</t>
  </si>
  <si>
    <t>Berufsvorbereitende Maßnahmen der BA (Bestand 31.12.)</t>
  </si>
  <si>
    <t>Schulisches Berufsgrundbildungsjahr (BGJ), Vollzeit</t>
  </si>
  <si>
    <t>Einstiegsqualifizierung (EQ) (Bestand 31.12.)</t>
  </si>
  <si>
    <t>Berufsfachschulen, die keinen beruflichen Abschluss vermitteln</t>
  </si>
  <si>
    <t>WFL</t>
  </si>
  <si>
    <t>STA</t>
  </si>
  <si>
    <t>Übergangssektor insgesamt</t>
  </si>
  <si>
    <t>X</t>
  </si>
  <si>
    <t>Jahr</t>
  </si>
  <si>
    <t>Deutsche</t>
  </si>
  <si>
    <t>Ausländer</t>
  </si>
  <si>
    <t xml:space="preserve">Deutsche </t>
  </si>
  <si>
    <t xml:space="preserve">Absolventinnen und Absolventen, Abgängerinnen und Abgänger aus allgemeinbildenden Schulen </t>
  </si>
  <si>
    <r>
      <t>Duales System</t>
    </r>
    <r>
      <rPr>
        <vertAlign val="superscript"/>
        <sz val="9"/>
        <rFont val="Arial"/>
        <family val="2"/>
      </rPr>
      <t>1)</t>
    </r>
    <r>
      <rPr>
        <sz val="9"/>
        <rFont val="Arial"/>
        <family val="2"/>
      </rPr>
      <t xml:space="preserve"> insgesamt</t>
    </r>
  </si>
  <si>
    <t xml:space="preserve">Schulberufssystem insgesamt </t>
  </si>
  <si>
    <t>Berufsfachschulen in BBiG/HwO-Berufen</t>
  </si>
  <si>
    <t>Berufsfachschulen vollqualifizierend außerhalb BBiG/HwO (ohne Soziales, Erziehung, Gesundheit)</t>
  </si>
  <si>
    <t>Berufsfachschulen vollqualifizierend außerhalb BBiG/HWO: Soziales, Erziehung, Gesundheit</t>
  </si>
  <si>
    <t>Berufsvorbereitungsjahr (BVJ)/ Einjährige Berufseinstiegsklassen</t>
  </si>
  <si>
    <t>Berufsschulen – Schüler ohne Ausbildungsvertrag</t>
  </si>
  <si>
    <t>Nachrichtlich: Maßnahmen der Arbeitsverwaltung an beruflichen Schulen</t>
  </si>
  <si>
    <t>Berufsausbildung in einem öffentlich-rechtlichen Ausbildungsverhältnis (Beamtenausbildung mittlerer Dienst)</t>
  </si>
  <si>
    <t>Berufliches Bildungssystem insgesamt</t>
  </si>
  <si>
    <t>1) Einschließlich kooperatives BGJ; ohne Schülerinnen und Schüler ohne Ausbildungsvertrag.</t>
  </si>
  <si>
    <t xml:space="preserve">Deutschland </t>
  </si>
  <si>
    <t>Berufe im Gesundheits-, Erziehungs- u. Sozialwesen</t>
  </si>
  <si>
    <t>Sozialpflegerische Berufe</t>
  </si>
  <si>
    <t>Berufe innerhalb und außerhalb von BBiG/HwO (ohne GES)</t>
  </si>
  <si>
    <t>BBiG/HwO-Berufe</t>
  </si>
  <si>
    <t>Technische Assistenzberufe</t>
  </si>
  <si>
    <t>Kaufmännische Assistenzberufe</t>
  </si>
  <si>
    <t>Wirtschaftsinformatikberufe</t>
  </si>
  <si>
    <t>Assistenzberufe in der Mediengestaltung</t>
  </si>
  <si>
    <t>Sonstige Ausbildung</t>
  </si>
  <si>
    <t xml:space="preserve">Sonstige Ausbildung </t>
  </si>
  <si>
    <t>Studienanfängerinnen und -anfänger (inkl. internationale Studierende)</t>
  </si>
  <si>
    <t>Studienanfängerinnen und -anfänger (ohne internationale Studierende)</t>
  </si>
  <si>
    <t xml:space="preserve">Anzahl </t>
  </si>
  <si>
    <t xml:space="preserve">Jahr </t>
  </si>
  <si>
    <t xml:space="preserve">Berufsvorbereitende Maßnahmen der BA, Einstiegs-
qualifizierung </t>
  </si>
  <si>
    <r>
      <t>Berufe innerhalb und außerhalb von BBiG/HwO (ohne GES)</t>
    </r>
    <r>
      <rPr>
        <vertAlign val="superscript"/>
        <sz val="9"/>
        <color theme="1"/>
        <rFont val="Arial"/>
        <family val="2"/>
      </rPr>
      <t>2)</t>
    </r>
  </si>
  <si>
    <r>
      <rPr>
        <vertAlign val="superscript"/>
        <sz val="8.5"/>
        <color theme="1"/>
        <rFont val="Arial"/>
        <family val="2"/>
      </rPr>
      <t>2)</t>
    </r>
    <r>
      <rPr>
        <sz val="8.5"/>
        <color theme="1"/>
        <rFont val="Arial"/>
        <family val="2"/>
      </rPr>
      <t xml:space="preserve"> Zusammenfassende Betrachtung der Berufsgruppen Assistenzberufe in der Mediengestaltung, BBiG/HwO-Berufe, kaufmännische Assistenzberufe, technische Assistenzberufe, Wirtschaftsinformatikberufe sowie Fremdsprachenkorrespondenzberufe.</t>
    </r>
  </si>
  <si>
    <r>
      <t>Sonstiges</t>
    </r>
    <r>
      <rPr>
        <vertAlign val="superscript"/>
        <sz val="9"/>
        <color theme="1"/>
        <rFont val="Arial"/>
        <family val="2"/>
      </rPr>
      <t>1)</t>
    </r>
  </si>
  <si>
    <r>
      <rPr>
        <vertAlign val="superscript"/>
        <sz val="8.5"/>
        <color theme="1"/>
        <rFont val="Arial"/>
        <family val="2"/>
      </rPr>
      <t>1)</t>
    </r>
    <r>
      <rPr>
        <sz val="8.5"/>
        <color theme="1"/>
        <rFont val="Arial"/>
        <family val="2"/>
      </rPr>
      <t xml:space="preserve"> Unter Sonstiges werden die Berufsschulen – Schüler ohne Ausbildungsvertrag, das Schulische Berufsgrundbildungsjahr (BGJ) und das Praktikum vor der Erzieherausbildung subsummiert.</t>
    </r>
  </si>
  <si>
    <t>Quelle: Statistische Ämter des Bundes und der Länder, Schulstatistik, eigene Berechnungen</t>
  </si>
  <si>
    <t>OFL</t>
  </si>
  <si>
    <t>Index (2005 = 100)</t>
  </si>
  <si>
    <t xml:space="preserve">Nach Ländergruppe </t>
  </si>
  <si>
    <t>Nach Ländern</t>
  </si>
  <si>
    <t>Schulberufs-
system</t>
  </si>
  <si>
    <t>Duales 
System</t>
  </si>
  <si>
    <t>Übergangs-
sektor</t>
  </si>
  <si>
    <t>Index (2009 = 100)</t>
  </si>
  <si>
    <t>Schulisches Berufsgrund-
bildungsjahr (BGJ), Vollzeit</t>
  </si>
  <si>
    <t>Berufsschulen - 
Schüler ohne 
Ausbildungs-
vertrag</t>
  </si>
  <si>
    <t>Einstiegs-
qualifizierung
(EQ)
(Bestand 31.12.)</t>
  </si>
  <si>
    <t xml:space="preserve">Davon </t>
  </si>
  <si>
    <t>Berufsvor-
bereitende 
Maßnahmen 
der BA
(Bestand 31.12.)</t>
  </si>
  <si>
    <t>Praktikum 
vor der 
Erzieher-
ausbildung</t>
  </si>
  <si>
    <t>Nachrichtlich: 
Maßnahmen
der Bundesagentur
für Arbeit an 
beruflichen 
Schulen</t>
  </si>
  <si>
    <t>Davon</t>
  </si>
  <si>
    <t>Insgesamt</t>
  </si>
  <si>
    <t>Zurück zum Inhalt</t>
  </si>
  <si>
    <t>Inhalt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</si>
  <si>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</si>
  <si>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</si>
  <si>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</si>
  <si>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</si>
  <si>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</si>
  <si>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</si>
  <si>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</si>
  <si>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</si>
  <si>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</si>
  <si>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</si>
  <si>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</si>
  <si>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</si>
  <si>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</si>
  <si>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</si>
  <si>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</si>
  <si>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 xml:space="preserve">Zurück zum Inhalt </t>
  </si>
  <si>
    <t>Tab. E1-4web: Verteilung der Schülerinnen und Schüler im 1. Schuljahr des Schulberufssystems 2009 und 2018 nach Berufs- und Ländergruppen*</t>
  </si>
  <si>
    <r>
      <t xml:space="preserve">* Vgl. Methodische Erläuterungen zu </t>
    </r>
    <r>
      <rPr>
        <b/>
        <sz val="8.5"/>
        <rFont val="Arial"/>
        <family val="2"/>
      </rPr>
      <t>E1</t>
    </r>
    <r>
      <rPr>
        <sz val="8.5"/>
        <rFont val="Arial"/>
        <family val="2"/>
      </rPr>
      <t xml:space="preserve"> und Anmerkungen zu </t>
    </r>
    <r>
      <rPr>
        <b/>
        <sz val="8.5"/>
        <rFont val="Arial"/>
        <family val="2"/>
      </rPr>
      <t>Tab. E1-1web</t>
    </r>
    <r>
      <rPr>
        <sz val="8.5"/>
        <rFont val="Arial"/>
        <family val="2"/>
      </rPr>
      <t>. Ohne die Beamtenausbildung im mittleren Dienst. 2019: vorläufige Ergebnisse.</t>
    </r>
  </si>
  <si>
    <t>Tab. E1-1web: Neuzugänge in das berufliche Ausbildungssystem 2005 bis 2019 (Anzahl)*</t>
  </si>
  <si>
    <t xml:space="preserve">Tab. E1-2web: Verteilung der Neuzugänge auf die 3 Sektoren des beruflichen Ausbildungssystems nach Ländergruppen 2005 bis 2019* </t>
  </si>
  <si>
    <t>Tab. E1-3web: Verteilung der Neuzugänge auf die 3 Sektoren des beruflichen Ausbildungssystems 2019 nach Ländergruppen und Ländern*</t>
  </si>
  <si>
    <t>Tab. E1-6web: Verteilung der Neuzugänge auf die 3 Sektoren des beruflichen Ausbildungssystems 2005 bis 2019 nach Nationalität*</t>
  </si>
  <si>
    <t>Tab. E1-7web: Verteilung der Neuzugänge auf die Bereiche des Übergangssektors 2005 bis 2019 (Anzahl)*</t>
  </si>
  <si>
    <r>
      <t>* Vgl. Methodische Erläuterungen zu</t>
    </r>
    <r>
      <rPr>
        <b/>
        <sz val="8.5"/>
        <color theme="1"/>
        <rFont val="Arial"/>
        <family val="2"/>
      </rPr>
      <t xml:space="preserve"> E1</t>
    </r>
    <r>
      <rPr>
        <sz val="8.5"/>
        <color theme="1"/>
        <rFont val="Arial"/>
        <family val="2"/>
      </rPr>
      <t xml:space="preserve"> und Erläuterungen zu </t>
    </r>
    <r>
      <rPr>
        <b/>
        <sz val="8.5"/>
        <color theme="1"/>
        <rFont val="Arial"/>
        <family val="2"/>
      </rPr>
      <t>Tab. E1-1web</t>
    </r>
    <r>
      <rPr>
        <sz val="8.5"/>
        <color theme="1"/>
        <rFont val="Arial"/>
        <family val="2"/>
      </rPr>
      <t>. 2019: vorläufige Ergebnisse.</t>
    </r>
  </si>
  <si>
    <r>
      <t xml:space="preserve">* Vgl. Methodische Erläuterungen zu </t>
    </r>
    <r>
      <rPr>
        <b/>
        <sz val="8.5"/>
        <color theme="1"/>
        <rFont val="Arial"/>
        <family val="2"/>
      </rPr>
      <t>E1</t>
    </r>
    <r>
      <rPr>
        <sz val="8.5"/>
        <color theme="1"/>
        <rFont val="Arial"/>
        <family val="2"/>
      </rPr>
      <t xml:space="preserve"> und Anmerkungen zu </t>
    </r>
    <r>
      <rPr>
        <b/>
        <sz val="8.5"/>
        <color theme="1"/>
        <rFont val="Arial"/>
        <family val="2"/>
      </rPr>
      <t>Tab. E1-1web</t>
    </r>
    <r>
      <rPr>
        <sz val="8.5"/>
        <color theme="1"/>
        <rFont val="Arial"/>
        <family val="2"/>
      </rPr>
      <t>. 2019: vorläufige Ergebnisse.</t>
    </r>
  </si>
  <si>
    <r>
      <t>Darunter: Kooperatives Berufsgrundbildungsjahr</t>
    </r>
    <r>
      <rPr>
        <vertAlign val="superscript"/>
        <sz val="9"/>
        <rFont val="Arial"/>
        <family val="2"/>
      </rPr>
      <t>2)</t>
    </r>
  </si>
  <si>
    <t>2) Das BGJ wird nur in wenigen Länden angeboten, weshalb es sich um kein echtes Bundesergebnis handelt.</t>
  </si>
  <si>
    <t>3) Teilweise 1. Schuljahr.</t>
  </si>
  <si>
    <r>
      <t>Schulen des Gesundheitswesens</t>
    </r>
    <r>
      <rPr>
        <vertAlign val="superscript"/>
        <sz val="9"/>
        <rFont val="Arial"/>
        <family val="2"/>
      </rPr>
      <t>3)</t>
    </r>
  </si>
  <si>
    <r>
      <t>Fachschulen, Fachakademien, nur Erstausbildung</t>
    </r>
    <r>
      <rPr>
        <vertAlign val="superscript"/>
        <sz val="9"/>
        <rFont val="Arial"/>
        <family val="2"/>
      </rPr>
      <t>4)</t>
    </r>
  </si>
  <si>
    <t>4) Neuzugänge in Erstausbildungen in den Bereichen Gesundheit, Soziales und Erziehung, nicht aber Fortbildungen (z. B. Meister/Techniker).</t>
  </si>
  <si>
    <t>6) HZB = Hochschulzugangsberechtigung.</t>
  </si>
  <si>
    <r>
      <t>Berufsfachschulen, HZB</t>
    </r>
    <r>
      <rPr>
        <vertAlign val="superscript"/>
        <sz val="9"/>
        <rFont val="Arial"/>
        <family val="2"/>
      </rPr>
      <t>6)</t>
    </r>
    <r>
      <rPr>
        <sz val="9"/>
        <rFont val="Arial"/>
        <family val="2"/>
      </rPr>
      <t xml:space="preserve"> und schulische Berufsausbildung</t>
    </r>
  </si>
  <si>
    <r>
      <t>Fachgymnasien</t>
    </r>
    <r>
      <rPr>
        <vertAlign val="superscript"/>
        <sz val="9"/>
        <rFont val="Arial"/>
        <family val="2"/>
      </rPr>
      <t>5)</t>
    </r>
    <r>
      <rPr>
        <sz val="9"/>
        <rFont val="Arial"/>
        <family val="2"/>
      </rPr>
      <t>, HZB</t>
    </r>
    <r>
      <rPr>
        <vertAlign val="superscript"/>
        <sz val="9"/>
        <rFont val="Arial"/>
        <family val="2"/>
      </rPr>
      <t>6)</t>
    </r>
    <r>
      <rPr>
        <sz val="9"/>
        <rFont val="Arial"/>
        <family val="2"/>
      </rPr>
      <t xml:space="preserve"> und schulische Berufsausbildung</t>
    </r>
  </si>
  <si>
    <t>* Ohne Schulen des Gesundheitswesens in Hessen; einschließlich Motopädin/Motopäde, Erzieher/in, Erziehungshelfer/in, Facherzieher/in für verhaltensauffällige Kinder und Jugendliche, Altenpfleger/in, Altenpflegehelfer/in, Familienpfleger/in, Dorfhelfer/in, Heilerziehungspfleger/in, Heilerzieher/in, Heilerzierungspflegehelfer/in an Fachschulen und Fachakademien.</t>
  </si>
  <si>
    <t xml:space="preserve">in % </t>
  </si>
  <si>
    <t>in %</t>
  </si>
  <si>
    <t>Tab. E1-2web: Verteilung der Neuzugänge auf die 3 Sektoren des beruflichen Ausbildungssystems nach Ländergruppen 2005 bis 2019</t>
  </si>
  <si>
    <t>Tab. E1-3web: Verteilung der Neuzugänge auf die 3 Sektoren des beruflichen Ausbildungssystems 2019 nach Ländergruppen und Ländern</t>
  </si>
  <si>
    <t>Tab. E1-6web: Verteilung der Neuzugänge auf die 3 Sektoren des beruflichen Ausbildungssystems 2005 bis 2019 nach Nationalität</t>
  </si>
  <si>
    <t>Tab. E1-1web: Neuzugänge in das berufliche Ausbildungssystem 2005 bis 2019 (Anzahl)</t>
  </si>
  <si>
    <t>Tab. E1-4web: Verteilung der Schülerinnen und Schüler im 1. Schuljahr des Schulberufssystems 2009 und 2018 nach Berufs- und Ländergruppen</t>
  </si>
  <si>
    <t>Tab. E1-7web: Verteilung der Neuzugänge auf die Bereiche des Übergangssektors 2005 bis 2019 (Anzahl)</t>
  </si>
  <si>
    <t>Tab. E1-5web: Schülerinnen und Schüler im 1. Schuljahr des Schulberufssystems 2009 bis 2018 nach Länder- und Berufsgruppen</t>
  </si>
  <si>
    <t xml:space="preserve">Tab. E1-5web: Schülerinnen und Schüler im 1. Schuljahr des Schulberufssystems 2009* bis 2018 nach Länder- und Berufsgruppen** </t>
  </si>
  <si>
    <t>* Aktuell ist eine Zeitreihe zur differenzierten Darstellung der Schülerinnen und Schüler im 1. Schuljahr im Schulberufssystem nach Berufsgruppen aufgrund von Datenproblemen erst ab 2009 möglich.</t>
  </si>
  <si>
    <t>** Ohne Schulen des Gesundheitswesens in Hessen; einschließlich Motopädin/Motopäde, Erzieher/in, Erziehungshelfer/in, Facherzieher/in für verhaltensauffällige Kinder und Jugendliche, Altenpfleger/in, Altenpflegehelfer/in, Familienpfleger/in, Dorfhelfer/in, Heilerziehungspfleger/in, Heilerzieher/in, Heilerziehungspflegehelfer/in an Fachschulen und Fachakademien.</t>
  </si>
  <si>
    <t>D</t>
  </si>
  <si>
    <t>Berufsvor-
bereitungsjahr 
(BVJ), einjährige
Berufseinstiegs-
klassen (BEK)</t>
  </si>
  <si>
    <t>Berufsvorbereitungs-
jahr (BVJ), einjährige Berufseinstiegs-
klassen (BEK)</t>
  </si>
  <si>
    <r>
      <t>Berufe des Gesundheitswesens</t>
    </r>
    <r>
      <rPr>
        <vertAlign val="superscript"/>
        <sz val="9"/>
        <rFont val="Arial"/>
        <family val="2"/>
      </rPr>
      <t>1)</t>
    </r>
  </si>
  <si>
    <t>Tab. E1-8web: Neuzugänge in Maßnahmen des Übergangssektors 2014, 2016, 2018 und 2019 nach Ländergruppen*</t>
  </si>
  <si>
    <t>Tab. E1-8web: Neuzugänge in Maßnahmen des Übergangssektors 2014, 2016, 2018 und 2019 nach Ländergruppen</t>
  </si>
  <si>
    <t>Abbildungen aus der Buchpublikation</t>
  </si>
  <si>
    <t>Abb. E1-1: Verteilung der Neuzugänge auf die 3 Sektoren des beruflichen Ausbildungssystems 2005 bis 2019*</t>
  </si>
  <si>
    <t>Abb. E1-1: Verteilung der Neuzugänge auf die 3 Sektoren des beruflichen Ausbildungssystems 2005 bis 2019</t>
  </si>
  <si>
    <r>
      <t xml:space="preserve">* Vgl. Anmerkungen zu </t>
    </r>
    <r>
      <rPr>
        <b/>
        <sz val="8.5"/>
        <color theme="1"/>
        <rFont val="Arial"/>
        <family val="2"/>
      </rPr>
      <t>Tab. E1-1web</t>
    </r>
    <r>
      <rPr>
        <sz val="8.5"/>
        <color theme="1"/>
        <rFont val="Arial"/>
        <family val="2"/>
      </rPr>
      <t>. Ohne die Beamtenausbildung im mittleren Dienst. 2019: vorläufige Ergebnisse.</t>
    </r>
  </si>
  <si>
    <t>Quelle: Statistische Ämter des Bundes und der Länder, Integrierte Ausbildungsberichterstattung (Schulstatistik); Bundesagentur für Arbeit, Bestand von Teilnehmerinnen und Teilnehmern in ausgewählten Maßnahmen der Arbeitsmarktpolitik mit SGB-Trägerschaft der Teilnehmenden, eigene Berechnung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</si>
  <si>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E1-1web</t>
    </r>
  </si>
  <si>
    <t>Abb. E1-2: Schülerinnen und Schüler im 1. Schuljahr des Schulberufssystems 2009 bis 2018 nach Länder- und Berufsgruppen* (Index 2009 = 100)**</t>
  </si>
  <si>
    <t>* Die Erhebung an Schulen des Gesundheitswesens erfolgt zum Teil auf freiwilliger Basis, sodass von einer Unterschätzung der Anfängerzahlen auszugehen ist. Ohne Schulen des Gesundheitswesens in Hessen; einschließlich Motopädin/Motopäde, Erzieher/in, Erziehungshelfer/in, Facherzieher/in für verhaltensauffällige Kinder und Jugendliche, Altenpfleger/in, Altenpflegehelfer/in, Familienpfleger/in, Dorfhelfer/in, Heilerziehungspfleger/in, Heilerzieher/in, Heilerziehungspflegehelfer/in an Fachschulen und Fachakademien.</t>
  </si>
  <si>
    <r>
      <t xml:space="preserve">** Vgl. Anmerkungen zu </t>
    </r>
    <r>
      <rPr>
        <b/>
        <sz val="8.5"/>
        <color theme="1"/>
        <rFont val="Arial"/>
        <family val="2"/>
      </rPr>
      <t>Tab. E1-5web</t>
    </r>
    <r>
      <rPr>
        <sz val="8.5"/>
        <color theme="1"/>
        <rFont val="Arial"/>
        <family val="2"/>
      </rPr>
      <t>.</t>
    </r>
  </si>
  <si>
    <t>Quelle: Statistische Ämter des Bundes und der Länder, Schulstatistik , eigene Berechnungen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</si>
  <si>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E1-5web</t>
    </r>
  </si>
  <si>
    <t>Abb. E1-2: Schülerinnen und Schüler im 1. Schuljahr des Schulberufssystems 2009 bis 2018 nach Länder- und Berufsgruppen (Index 2009 = 100)</t>
  </si>
  <si>
    <t>Abb. E1-3: Verteilung der Neuzugänge auf die Bereiche des Übergangssektors 2005 bis 2019* (Anzahl)</t>
  </si>
  <si>
    <r>
      <t xml:space="preserve">* Vgl. Anmerkungen zu </t>
    </r>
    <r>
      <rPr>
        <b/>
        <sz val="8.5"/>
        <color theme="1"/>
        <rFont val="Arial"/>
        <family val="2"/>
      </rPr>
      <t>Tab. E1-1web</t>
    </r>
    <r>
      <rPr>
        <sz val="8.5"/>
        <color theme="1"/>
        <rFont val="Arial"/>
        <family val="2"/>
      </rPr>
      <t>. 2019: vorläufige Ergebnisse.</t>
    </r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</si>
  <si>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 xml:space="preserve"> Tab. E1-7web</t>
    </r>
  </si>
  <si>
    <t>Abb. E1-3: Verteilung der Neuzugänge auf die Bereiche des Übergangssektors 2005 bis 2019 (Anzahl)</t>
  </si>
  <si>
    <t>* Aufgrund von Rundungen kann es zu Abweichungen bei der Summenbildung kommen; Statistiken zu berufsvorbereitenden Maßnahmen und Einstiegsqualifizierung der Bundesagentur für Arbeit (BA) weisen keine vergleichbaren Neuzugänge aus - näherungsweise wurde der Bestand zum 31.12. verwendet. In den Berichtsjahren 2014, 2015 und 2016 sind in der iABE aufgrund der fehlenden Schulstatistik in Bremen die Daten des Schuljahrs 2013/14 eingesetzt. Seit dem Schuljahr 2018/19 werden die Ergebnisse für Sachsen-Anhalt und Deutschland basierend auf der Dreierrundung geheim gehalten; ab dem Schuljahr 2019/20 gilt dies auch für Nordrhein-Westfalen. 2019: vorläufige Ergebnisse.</t>
  </si>
  <si>
    <t>** Studium ab 1998 einschließlich Berufsakademien; Studium (ohne internationale Studierende) ohne internationale Studierende an Berufsakademien.</t>
  </si>
  <si>
    <t>5) Anfängerinnen bzw. Anfänger an Fachgymnasien gibt es seit 2009 nur in den Ländern Mecklenburg-Vorpommern, Nordrhein-Westfalen und Schleswig-Holstein.</t>
  </si>
  <si>
    <t>Neuzugänge</t>
  </si>
  <si>
    <t xml:space="preserve">Ländergruppe/Land  </t>
  </si>
  <si>
    <r>
      <rPr>
        <vertAlign val="superscript"/>
        <sz val="8.5"/>
        <rFont val="Arial"/>
        <family val="2"/>
      </rPr>
      <t>1)</t>
    </r>
    <r>
      <rPr>
        <sz val="8.5"/>
        <rFont val="Arial"/>
        <family val="2"/>
      </rPr>
      <t xml:space="preserve"> Die Berufe des Gesundheitswesens setzen sich zusammen aus den Pflegeberufen (Gesundheits- und Krankenpflegeberufe), den Therapeutischen Berufen (Physiotherapeutinnen und -therapeutenen) und den Medizin.- und Pharmaz.-techn. Assistenzberufen.</t>
    </r>
  </si>
  <si>
    <t>Erziehungs- und Kinderpflegeberufe</t>
  </si>
  <si>
    <r>
      <t>Berufe des 
Gesundheitswesens</t>
    </r>
    <r>
      <rPr>
        <vertAlign val="superscript"/>
        <sz val="9"/>
        <color theme="1"/>
        <rFont val="Arial"/>
        <family val="2"/>
      </rPr>
      <t>1)</t>
    </r>
  </si>
  <si>
    <t>Sozialpflegerische 
Berufe</t>
  </si>
  <si>
    <r>
      <rPr>
        <vertAlign val="superscript"/>
        <sz val="8.5"/>
        <color theme="1"/>
        <rFont val="Arial"/>
        <family val="2"/>
      </rPr>
      <t>1)</t>
    </r>
    <r>
      <rPr>
        <sz val="8.5"/>
        <color theme="1"/>
        <rFont val="Arial"/>
        <family val="2"/>
      </rPr>
      <t xml:space="preserve"> In der Gruppe der Berufe des Gesundheitswesens sind Pflegeberufe (Gesundheits- und Krankenpflegeberufe), Therapeutische Berufe (Physiotherapeutinnen und -therapeuten) sowie Medizinische und Pharmazeutisch-technische Assistenzberufe enthalten.</t>
    </r>
  </si>
  <si>
    <t>Erziehungs- und Kinder-
pflegeberufe</t>
  </si>
  <si>
    <t>Berufsfach-schulen, 
die keinen beruflichen
Abschluss vermitteln</t>
  </si>
  <si>
    <t>Quelle: Statistische Ämter des Bundes und der Länder, Integrierte Ausbildungsberichterstattung (Schulstatistik, Hochschulstatistik, Personalstandstatistik – für Beamtenausbildung im mittleren Dienst); Bundesagentur für Arbeit (BA), Bestand von Teilnehmerinnen und Teilnehmern in ausgewählten Maßnahmen der Arbeitsmarktpolitik mit SGB-Trägerschaft der Teilnehmenden</t>
  </si>
  <si>
    <t>Quelle: Statistische Ämter des Bundes und der Länder, Integrierte Ausbildungsberichterstattung (Schulstatistik); Bundesagentur für Arbeit (BA), Bestand von Teilnehmerinnen und Teilnehmern in ausgewählten Maßnahmen der Arbeitsmarktpolitik mit SGB-Trägerschaft der Teilnehmenden, eigene Berechnungen</t>
  </si>
  <si>
    <t>Quelle: Statistische Ämter des Bundes und der Länder, Integrierte Ausbildungsberichterstattung (Schulstatistik); Bundesagentur für Arbeit (BA), Bestand von Teilnehmerinnen und Teilnehmern in ausgewählten Maßnahmen der Arbeitsmarktpolitik mit SGB-Trägerschaft der Teilnehmenden</t>
  </si>
  <si>
    <t>Klicken Sie auf den unten stehenden Link oder auf den Reiter am unteren Bildschirmrand, um eine gewünschte Tabelle aufzurufen!</t>
  </si>
  <si>
    <t>Fremdsprachenkorrespondentinnen und                                -korrespondenten, Übersetzung</t>
  </si>
  <si>
    <t>Tabellen/Abbildungen im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</si>
</sst>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_-* #,##0_-;\-* #,##0_-;_-* &quot;-&quot;_-;_-@_-"/>
    <numFmt numFmtId="165" formatCode="0.0"/>
    <numFmt numFmtId="166" formatCode="0.0%"/>
    <numFmt numFmtId="167" formatCode="#,##0_ ;\-#,##0\ "/>
    <numFmt numFmtId="168" formatCode="#,##0;\-#,##0;\-"/>
    <numFmt numFmtId="169" formatCode="0.0_ ;\-0.0\ "/>
    <numFmt numFmtId="170" formatCode="#,##0.0_ ;\-#,##0.0\ "/>
    <numFmt numFmtId="171" formatCode="#,##0_)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.5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8.5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.5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b/>
      <sz val="8.5"/>
      <color theme="1"/>
      <name val="Arial"/>
      <family val="2"/>
    </font>
    <font>
      <vertAlign val="superscript"/>
      <sz val="8.5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.5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Courier"/>
      <family val="3"/>
    </font>
    <font>
      <sz val="9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name val="Symbol"/>
      <family val="1"/>
    </font>
    <font>
      <sz val="10"/>
      <color rgb="FF0563C1"/>
      <name val="Calibri"/>
      <family val="2"/>
      <scheme val="minor"/>
    </font>
    <font>
      <u/>
      <sz val="10"/>
      <color rgb="FF0563C1"/>
      <name val="Arial"/>
      <family val="2"/>
    </font>
    <font>
      <b/>
      <sz val="8.5"/>
      <color theme="1"/>
      <name val="Wingdings"/>
      <charset val="2"/>
    </font>
    <font>
      <sz val="11"/>
      <color rgb="FF0563C1"/>
      <name val="Calibri"/>
      <family val="2"/>
      <scheme val="minor"/>
    </font>
    <font>
      <sz val="9"/>
      <name val="Symbol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rgb="FFC6D9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ECE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22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20" fillId="0" borderId="0"/>
    <xf numFmtId="171" fontId="2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0" fontId="2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71">
    <xf numFmtId="0" fontId="0" fillId="0" borderId="0" xfId="0"/>
    <xf numFmtId="0" fontId="8" fillId="4" borderId="4" xfId="0" applyFont="1" applyFill="1" applyBorder="1" applyAlignment="1">
      <alignment horizontal="center" vertical="center" wrapText="1"/>
    </xf>
    <xf numFmtId="166" fontId="8" fillId="4" borderId="4" xfId="1" applyNumberFormat="1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left" vertical="center" wrapText="1"/>
    </xf>
    <xf numFmtId="168" fontId="8" fillId="4" borderId="10" xfId="4" applyNumberFormat="1" applyFont="1" applyFill="1" applyBorder="1" applyAlignment="1">
      <alignment horizontal="right" vertical="center" wrapText="1" indent="1" readingOrder="2"/>
    </xf>
    <xf numFmtId="0" fontId="8" fillId="4" borderId="9" xfId="4" applyFont="1" applyFill="1" applyBorder="1" applyAlignment="1">
      <alignment vertical="center" wrapText="1"/>
    </xf>
    <xf numFmtId="167" fontId="8" fillId="4" borderId="10" xfId="4" applyNumberFormat="1" applyFont="1" applyFill="1" applyBorder="1" applyAlignment="1">
      <alignment horizontal="right" vertical="center" wrapText="1" indent="1" readingOrder="2"/>
    </xf>
    <xf numFmtId="167" fontId="8" fillId="4" borderId="11" xfId="4" applyNumberFormat="1" applyFont="1" applyFill="1" applyBorder="1" applyAlignment="1">
      <alignment horizontal="right" vertical="center" wrapText="1" indent="1" readingOrder="2"/>
    </xf>
    <xf numFmtId="0" fontId="8" fillId="4" borderId="9" xfId="4" applyFont="1" applyFill="1" applyBorder="1" applyAlignment="1">
      <alignment horizontal="left" vertical="center" wrapText="1" indent="2"/>
    </xf>
    <xf numFmtId="167" fontId="8" fillId="4" borderId="10" xfId="0" applyNumberFormat="1" applyFont="1" applyFill="1" applyBorder="1" applyAlignment="1">
      <alignment horizontal="right" vertical="center" wrapText="1" indent="1"/>
    </xf>
    <xf numFmtId="167" fontId="8" fillId="4" borderId="10" xfId="0" applyNumberFormat="1" applyFont="1" applyFill="1" applyBorder="1" applyAlignment="1">
      <alignment horizontal="right" vertical="center" wrapText="1" indent="1" readingOrder="2"/>
    </xf>
    <xf numFmtId="167" fontId="8" fillId="4" borderId="10" xfId="4" applyNumberFormat="1" applyFont="1" applyFill="1" applyBorder="1" applyAlignment="1">
      <alignment horizontal="right" vertical="center" wrapText="1" inden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4" borderId="4" xfId="4" applyFont="1" applyFill="1" applyBorder="1" applyAlignment="1">
      <alignment horizontal="center" vertical="center" wrapText="1"/>
    </xf>
    <xf numFmtId="0" fontId="8" fillId="4" borderId="5" xfId="4" applyFont="1" applyFill="1" applyBorder="1" applyAlignment="1">
      <alignment horizontal="center" vertical="center" wrapText="1"/>
    </xf>
    <xf numFmtId="0" fontId="8" fillId="4" borderId="12" xfId="4" applyFont="1" applyFill="1" applyBorder="1" applyAlignment="1">
      <alignment vertical="center" wrapText="1"/>
    </xf>
    <xf numFmtId="0" fontId="9" fillId="4" borderId="5" xfId="0" applyFont="1" applyFill="1" applyBorder="1" applyAlignment="1">
      <alignment horizontal="center" vertical="center" wrapText="1"/>
    </xf>
    <xf numFmtId="3" fontId="9" fillId="4" borderId="16" xfId="0" applyNumberFormat="1" applyFont="1" applyFill="1" applyBorder="1" applyAlignment="1">
      <alignment horizontal="right" vertical="center" indent="1"/>
    </xf>
    <xf numFmtId="165" fontId="9" fillId="4" borderId="16" xfId="0" applyNumberFormat="1" applyFont="1" applyFill="1" applyBorder="1" applyAlignment="1">
      <alignment horizontal="right" vertical="center" indent="1"/>
    </xf>
    <xf numFmtId="165" fontId="9" fillId="4" borderId="14" xfId="0" applyNumberFormat="1" applyFont="1" applyFill="1" applyBorder="1" applyAlignment="1">
      <alignment horizontal="right" vertical="center" indent="1"/>
    </xf>
    <xf numFmtId="0" fontId="9" fillId="4" borderId="12" xfId="0" applyFont="1" applyFill="1" applyBorder="1"/>
    <xf numFmtId="1" fontId="9" fillId="4" borderId="16" xfId="0" applyNumberFormat="1" applyFont="1" applyFill="1" applyBorder="1" applyAlignment="1">
      <alignment horizontal="right" vertical="center" indent="1"/>
    </xf>
    <xf numFmtId="167" fontId="8" fillId="4" borderId="11" xfId="4" applyNumberFormat="1" applyFont="1" applyFill="1" applyBorder="1" applyAlignment="1">
      <alignment horizontal="right" vertical="center" wrapText="1" indent="1"/>
    </xf>
    <xf numFmtId="167" fontId="8" fillId="4" borderId="13" xfId="0" applyNumberFormat="1" applyFont="1" applyFill="1" applyBorder="1" applyAlignment="1">
      <alignment horizontal="right" vertical="center" wrapText="1" indent="1"/>
    </xf>
    <xf numFmtId="167" fontId="8" fillId="4" borderId="13" xfId="4" applyNumberFormat="1" applyFont="1" applyFill="1" applyBorder="1" applyAlignment="1">
      <alignment horizontal="right" vertical="center" wrapText="1" indent="1"/>
    </xf>
    <xf numFmtId="167" fontId="8" fillId="4" borderId="14" xfId="4" applyNumberFormat="1" applyFont="1" applyFill="1" applyBorder="1" applyAlignment="1">
      <alignment horizontal="right" vertical="center" wrapText="1" indent="1"/>
    </xf>
    <xf numFmtId="164" fontId="8" fillId="4" borderId="10" xfId="4" applyNumberFormat="1" applyFont="1" applyFill="1" applyBorder="1" applyAlignment="1">
      <alignment horizontal="right" vertical="center" wrapText="1" indent="1" readingOrder="1"/>
    </xf>
    <xf numFmtId="164" fontId="8" fillId="4" borderId="13" xfId="4" applyNumberFormat="1" applyFont="1" applyFill="1" applyBorder="1" applyAlignment="1">
      <alignment horizontal="right" vertical="center" wrapText="1" indent="1" readingOrder="1"/>
    </xf>
    <xf numFmtId="165" fontId="9" fillId="4" borderId="10" xfId="1" applyNumberFormat="1" applyFont="1" applyFill="1" applyBorder="1" applyAlignment="1">
      <alignment horizontal="right" vertical="center" indent="1"/>
    </xf>
    <xf numFmtId="165" fontId="9" fillId="4" borderId="11" xfId="1" applyNumberFormat="1" applyFont="1" applyFill="1" applyBorder="1" applyAlignment="1">
      <alignment horizontal="right" vertical="center" inden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3" fontId="8" fillId="4" borderId="16" xfId="0" applyNumberFormat="1" applyFont="1" applyFill="1" applyBorder="1" applyAlignment="1">
      <alignment horizontal="right" vertical="center" indent="1"/>
    </xf>
    <xf numFmtId="165" fontId="8" fillId="4" borderId="16" xfId="0" applyNumberFormat="1" applyFont="1" applyFill="1" applyBorder="1" applyAlignment="1">
      <alignment horizontal="right" vertical="center" indent="1"/>
    </xf>
    <xf numFmtId="3" fontId="8" fillId="4" borderId="14" xfId="0" applyNumberFormat="1" applyFont="1" applyFill="1" applyBorder="1" applyAlignment="1">
      <alignment horizontal="right" vertical="center" indent="1"/>
    </xf>
    <xf numFmtId="165" fontId="8" fillId="4" borderId="14" xfId="0" applyNumberFormat="1" applyFont="1" applyFill="1" applyBorder="1" applyAlignment="1">
      <alignment horizontal="right" vertical="center" indent="1"/>
    </xf>
    <xf numFmtId="0" fontId="8" fillId="6" borderId="6" xfId="4" applyFont="1" applyFill="1" applyBorder="1" applyAlignment="1">
      <alignment vertical="center" wrapText="1"/>
    </xf>
    <xf numFmtId="0" fontId="8" fillId="6" borderId="9" xfId="4" applyFont="1" applyFill="1" applyBorder="1" applyAlignment="1">
      <alignment vertical="center" wrapText="1"/>
    </xf>
    <xf numFmtId="167" fontId="8" fillId="6" borderId="10" xfId="0" applyNumberFormat="1" applyFont="1" applyFill="1" applyBorder="1" applyAlignment="1">
      <alignment horizontal="right" vertical="center" wrapText="1" indent="1"/>
    </xf>
    <xf numFmtId="167" fontId="8" fillId="6" borderId="10" xfId="0" applyNumberFormat="1" applyFont="1" applyFill="1" applyBorder="1" applyAlignment="1">
      <alignment horizontal="right" vertical="center" wrapText="1" indent="1" readingOrder="2"/>
    </xf>
    <xf numFmtId="167" fontId="8" fillId="6" borderId="10" xfId="4" applyNumberFormat="1" applyFont="1" applyFill="1" applyBorder="1" applyAlignment="1">
      <alignment horizontal="right" vertical="center" wrapText="1" indent="1" readingOrder="2"/>
    </xf>
    <xf numFmtId="167" fontId="8" fillId="6" borderId="11" xfId="4" applyNumberFormat="1" applyFont="1" applyFill="1" applyBorder="1" applyAlignment="1">
      <alignment horizontal="right" vertical="center" wrapText="1" indent="1" readingOrder="2"/>
    </xf>
    <xf numFmtId="0" fontId="8" fillId="6" borderId="9" xfId="4" applyFont="1" applyFill="1" applyBorder="1" applyAlignment="1">
      <alignment horizontal="left" vertical="center" wrapText="1" indent="2"/>
    </xf>
    <xf numFmtId="167" fontId="8" fillId="6" borderId="10" xfId="4" applyNumberFormat="1" applyFont="1" applyFill="1" applyBorder="1" applyAlignment="1">
      <alignment horizontal="right" vertical="center" wrapText="1" indent="1"/>
    </xf>
    <xf numFmtId="167" fontId="8" fillId="6" borderId="11" xfId="4" applyNumberFormat="1" applyFont="1" applyFill="1" applyBorder="1" applyAlignment="1">
      <alignment horizontal="right" vertical="center" wrapText="1" indent="1"/>
    </xf>
    <xf numFmtId="0" fontId="9" fillId="6" borderId="0" xfId="0" applyFont="1" applyFill="1" applyAlignment="1">
      <alignment horizontal="left" vertical="center"/>
    </xf>
    <xf numFmtId="0" fontId="9" fillId="6" borderId="9" xfId="0" applyFont="1" applyFill="1" applyBorder="1"/>
    <xf numFmtId="3" fontId="8" fillId="6" borderId="8" xfId="0" applyNumberFormat="1" applyFont="1" applyFill="1" applyBorder="1" applyAlignment="1">
      <alignment horizontal="right" vertical="center" indent="1"/>
    </xf>
    <xf numFmtId="3" fontId="9" fillId="6" borderId="8" xfId="0" applyNumberFormat="1" applyFont="1" applyFill="1" applyBorder="1" applyAlignment="1">
      <alignment horizontal="right" vertical="center" indent="1"/>
    </xf>
    <xf numFmtId="165" fontId="8" fillId="6" borderId="8" xfId="0" applyNumberFormat="1" applyFont="1" applyFill="1" applyBorder="1" applyAlignment="1">
      <alignment horizontal="right" vertical="center" indent="1"/>
    </xf>
    <xf numFmtId="3" fontId="8" fillId="6" borderId="16" xfId="0" applyNumberFormat="1" applyFont="1" applyFill="1" applyBorder="1" applyAlignment="1">
      <alignment horizontal="right" vertical="center" indent="1"/>
    </xf>
    <xf numFmtId="3" fontId="9" fillId="6" borderId="16" xfId="0" applyNumberFormat="1" applyFont="1" applyFill="1" applyBorder="1" applyAlignment="1">
      <alignment horizontal="right" vertical="center" indent="1"/>
    </xf>
    <xf numFmtId="165" fontId="8" fillId="6" borderId="16" xfId="0" applyNumberFormat="1" applyFont="1" applyFill="1" applyBorder="1" applyAlignment="1">
      <alignment horizontal="right" vertical="center" indent="1"/>
    </xf>
    <xf numFmtId="165" fontId="9" fillId="6" borderId="16" xfId="0" applyNumberFormat="1" applyFont="1" applyFill="1" applyBorder="1" applyAlignment="1">
      <alignment horizontal="right" vertical="center" indent="1"/>
    </xf>
    <xf numFmtId="164" fontId="8" fillId="6" borderId="10" xfId="0" applyNumberFormat="1" applyFont="1" applyFill="1" applyBorder="1" applyAlignment="1">
      <alignment horizontal="right" vertical="center" wrapText="1" indent="1" readingOrder="1"/>
    </xf>
    <xf numFmtId="1" fontId="9" fillId="6" borderId="8" xfId="0" applyNumberFormat="1" applyFont="1" applyFill="1" applyBorder="1" applyAlignment="1">
      <alignment horizontal="right" vertical="center" indent="1"/>
    </xf>
    <xf numFmtId="0" fontId="9" fillId="6" borderId="9" xfId="0" applyFont="1" applyFill="1" applyBorder="1" applyAlignment="1">
      <alignment horizontal="left" vertical="center" wrapText="1"/>
    </xf>
    <xf numFmtId="168" fontId="8" fillId="6" borderId="10" xfId="0" applyNumberFormat="1" applyFont="1" applyFill="1" applyBorder="1" applyAlignment="1">
      <alignment horizontal="right" vertical="center" wrapText="1" indent="1" readingOrder="2"/>
    </xf>
    <xf numFmtId="165" fontId="9" fillId="6" borderId="10" xfId="1" applyNumberFormat="1" applyFont="1" applyFill="1" applyBorder="1" applyAlignment="1">
      <alignment horizontal="right" vertical="center" indent="1"/>
    </xf>
    <xf numFmtId="165" fontId="9" fillId="6" borderId="11" xfId="1" applyNumberFormat="1" applyFont="1" applyFill="1" applyBorder="1" applyAlignment="1">
      <alignment horizontal="right" vertical="center" indent="1"/>
    </xf>
    <xf numFmtId="165" fontId="9" fillId="6" borderId="0" xfId="0" applyNumberFormat="1" applyFont="1" applyFill="1" applyBorder="1"/>
    <xf numFmtId="1" fontId="9" fillId="6" borderId="16" xfId="0" applyNumberFormat="1" applyFont="1" applyFill="1" applyBorder="1" applyAlignment="1">
      <alignment horizontal="right" vertical="center" indent="1"/>
    </xf>
    <xf numFmtId="0" fontId="18" fillId="6" borderId="0" xfId="6" applyFill="1"/>
    <xf numFmtId="0" fontId="0" fillId="6" borderId="0" xfId="0" applyFill="1"/>
    <xf numFmtId="0" fontId="5" fillId="6" borderId="0" xfId="0" applyFont="1" applyFill="1" applyBorder="1" applyAlignment="1">
      <alignment vertical="center"/>
    </xf>
    <xf numFmtId="0" fontId="12" fillId="6" borderId="0" xfId="0" applyFont="1" applyFill="1" applyBorder="1" applyAlignment="1"/>
    <xf numFmtId="0" fontId="12" fillId="6" borderId="0" xfId="0" applyFont="1" applyFill="1" applyBorder="1"/>
    <xf numFmtId="0" fontId="0" fillId="6" borderId="0" xfId="0" applyFill="1" applyBorder="1"/>
    <xf numFmtId="0" fontId="0" fillId="6" borderId="0" xfId="0" applyFill="1" applyAlignment="1"/>
    <xf numFmtId="0" fontId="9" fillId="6" borderId="0" xfId="0" applyFont="1" applyFill="1" applyBorder="1"/>
    <xf numFmtId="0" fontId="9" fillId="6" borderId="1" xfId="0" applyFont="1" applyFill="1" applyBorder="1" applyAlignment="1">
      <alignment horizontal="left" vertical="center"/>
    </xf>
    <xf numFmtId="0" fontId="9" fillId="6" borderId="0" xfId="0" applyFont="1" applyFill="1"/>
    <xf numFmtId="0" fontId="3" fillId="6" borderId="0" xfId="0" applyFont="1" applyFill="1" applyAlignment="1">
      <alignment vertical="top" wrapText="1"/>
    </xf>
    <xf numFmtId="3" fontId="0" fillId="6" borderId="0" xfId="0" applyNumberFormat="1" applyFill="1" applyBorder="1"/>
    <xf numFmtId="164" fontId="0" fillId="6" borderId="0" xfId="0" applyNumberFormat="1" applyFill="1"/>
    <xf numFmtId="170" fontId="0" fillId="6" borderId="0" xfId="0" applyNumberFormat="1" applyFill="1"/>
    <xf numFmtId="169" fontId="0" fillId="6" borderId="0" xfId="0" applyNumberFormat="1" applyFill="1" applyBorder="1"/>
    <xf numFmtId="169" fontId="0" fillId="6" borderId="0" xfId="0" applyNumberFormat="1" applyFill="1"/>
    <xf numFmtId="164" fontId="0" fillId="6" borderId="0" xfId="0" applyNumberFormat="1" applyFill="1" applyBorder="1"/>
    <xf numFmtId="0" fontId="3" fillId="6" borderId="0" xfId="0" applyFont="1" applyFill="1" applyAlignment="1">
      <alignment wrapText="1"/>
    </xf>
    <xf numFmtId="0" fontId="8" fillId="6" borderId="0" xfId="0" applyNumberFormat="1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 wrapText="1" indent="1"/>
    </xf>
    <xf numFmtId="0" fontId="8" fillId="6" borderId="9" xfId="0" applyNumberFormat="1" applyFont="1" applyFill="1" applyBorder="1" applyAlignment="1">
      <alignment horizontal="left" vertical="center" indent="1"/>
    </xf>
    <xf numFmtId="0" fontId="8" fillId="2" borderId="9" xfId="0" applyFont="1" applyFill="1" applyBorder="1" applyAlignment="1">
      <alignment horizontal="left" vertical="center" wrapText="1" indent="1"/>
    </xf>
    <xf numFmtId="0" fontId="8" fillId="6" borderId="9" xfId="0" applyNumberFormat="1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9" xfId="0" applyNumberFormat="1" applyFont="1" applyFill="1" applyBorder="1" applyAlignment="1">
      <alignment horizontal="left" vertical="center" indent="1"/>
    </xf>
    <xf numFmtId="0" fontId="8" fillId="0" borderId="9" xfId="0" applyNumberFormat="1" applyFont="1" applyFill="1" applyBorder="1" applyAlignment="1">
      <alignment horizontal="left" vertical="center"/>
    </xf>
    <xf numFmtId="0" fontId="10" fillId="6" borderId="0" xfId="0" applyFont="1" applyFill="1"/>
    <xf numFmtId="165" fontId="0" fillId="6" borderId="0" xfId="0" applyNumberFormat="1" applyFill="1"/>
    <xf numFmtId="0" fontId="9" fillId="4" borderId="4" xfId="0" applyFont="1" applyFill="1" applyBorder="1" applyAlignment="1">
      <alignment horizontal="center" vertical="center"/>
    </xf>
    <xf numFmtId="165" fontId="0" fillId="6" borderId="0" xfId="1" applyNumberFormat="1" applyFont="1" applyFill="1"/>
    <xf numFmtId="168" fontId="0" fillId="6" borderId="0" xfId="0" applyNumberFormat="1" applyFill="1"/>
    <xf numFmtId="166" fontId="0" fillId="6" borderId="0" xfId="1" applyNumberFormat="1" applyFont="1" applyFill="1"/>
    <xf numFmtId="0" fontId="11" fillId="6" borderId="0" xfId="0" applyFont="1" applyFill="1"/>
    <xf numFmtId="3" fontId="9" fillId="6" borderId="0" xfId="0" applyNumberFormat="1" applyFont="1" applyFill="1" applyBorder="1"/>
    <xf numFmtId="3" fontId="9" fillId="6" borderId="0" xfId="0" applyNumberFormat="1" applyFont="1" applyFill="1"/>
    <xf numFmtId="0" fontId="8" fillId="6" borderId="0" xfId="0" applyFont="1" applyFill="1"/>
    <xf numFmtId="0" fontId="12" fillId="6" borderId="0" xfId="0" applyFont="1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 applyBorder="1" applyAlignment="1">
      <alignment horizontal="left" vertical="center"/>
    </xf>
    <xf numFmtId="165" fontId="9" fillId="6" borderId="0" xfId="0" applyNumberFormat="1" applyFont="1" applyFill="1"/>
    <xf numFmtId="0" fontId="10" fillId="6" borderId="0" xfId="0" applyFont="1" applyFill="1" applyAlignment="1">
      <alignment vertical="top" wrapText="1"/>
    </xf>
    <xf numFmtId="0" fontId="19" fillId="6" borderId="0" xfId="0" applyFont="1" applyFill="1"/>
    <xf numFmtId="0" fontId="21" fillId="6" borderId="0" xfId="7" applyFont="1" applyFill="1" applyBorder="1"/>
    <xf numFmtId="0" fontId="2" fillId="6" borderId="0" xfId="7" applyFont="1" applyFill="1" applyAlignment="1">
      <alignment horizontal="left" wrapText="1"/>
    </xf>
    <xf numFmtId="0" fontId="2" fillId="6" borderId="0" xfId="7" applyFont="1" applyFill="1" applyAlignment="1">
      <alignment vertical="center" wrapText="1"/>
    </xf>
    <xf numFmtId="1" fontId="9" fillId="4" borderId="0" xfId="0" applyNumberFormat="1" applyFont="1" applyFill="1" applyAlignment="1">
      <alignment horizontal="left" vertical="center"/>
    </xf>
    <xf numFmtId="1" fontId="9" fillId="6" borderId="0" xfId="0" applyNumberFormat="1" applyFont="1" applyFill="1" applyAlignment="1">
      <alignment horizontal="left" vertical="center"/>
    </xf>
    <xf numFmtId="165" fontId="0" fillId="6" borderId="0" xfId="0" applyNumberFormat="1" applyFill="1" applyBorder="1"/>
    <xf numFmtId="165" fontId="9" fillId="6" borderId="7" xfId="1" applyNumberFormat="1" applyFont="1" applyFill="1" applyBorder="1" applyAlignment="1">
      <alignment horizontal="right" vertical="center" indent="1"/>
    </xf>
    <xf numFmtId="3" fontId="0" fillId="6" borderId="0" xfId="0" applyNumberFormat="1" applyFill="1"/>
    <xf numFmtId="1" fontId="9" fillId="6" borderId="0" xfId="0" applyNumberFormat="1" applyFont="1" applyFill="1" applyBorder="1"/>
    <xf numFmtId="167" fontId="8" fillId="0" borderId="11" xfId="4" applyNumberFormat="1" applyFont="1" applyFill="1" applyBorder="1" applyAlignment="1">
      <alignment horizontal="right" vertical="center" wrapText="1" indent="1" readingOrder="2"/>
    </xf>
    <xf numFmtId="0" fontId="3" fillId="6" borderId="0" xfId="0" applyFont="1" applyFill="1" applyAlignment="1">
      <alignment horizontal="left" vertical="top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167" fontId="8" fillId="6" borderId="16" xfId="0" applyNumberFormat="1" applyFont="1" applyFill="1" applyBorder="1" applyAlignment="1">
      <alignment horizontal="right" vertical="center" wrapText="1" indent="1" readingOrder="2"/>
    </xf>
    <xf numFmtId="167" fontId="8" fillId="4" borderId="16" xfId="4" applyNumberFormat="1" applyFont="1" applyFill="1" applyBorder="1" applyAlignment="1">
      <alignment horizontal="right" vertical="center" wrapText="1" indent="1" readingOrder="2"/>
    </xf>
    <xf numFmtId="167" fontId="8" fillId="6" borderId="16" xfId="4" applyNumberFormat="1" applyFont="1" applyFill="1" applyBorder="1" applyAlignment="1">
      <alignment horizontal="right" vertical="center" wrapText="1" indent="1" readingOrder="2"/>
    </xf>
    <xf numFmtId="167" fontId="8" fillId="6" borderId="16" xfId="4" applyNumberFormat="1" applyFont="1" applyFill="1" applyBorder="1" applyAlignment="1">
      <alignment horizontal="right" vertical="center" wrapText="1" indent="1"/>
    </xf>
    <xf numFmtId="167" fontId="8" fillId="4" borderId="16" xfId="4" applyNumberFormat="1" applyFont="1" applyFill="1" applyBorder="1" applyAlignment="1">
      <alignment horizontal="right" vertical="center" wrapText="1" indent="1"/>
    </xf>
    <xf numFmtId="0" fontId="9" fillId="4" borderId="9" xfId="0" applyFont="1" applyFill="1" applyBorder="1"/>
    <xf numFmtId="0" fontId="9" fillId="6" borderId="12" xfId="0" applyFont="1" applyFill="1" applyBorder="1" applyAlignment="1">
      <alignment horizontal="left" vertical="center" wrapText="1"/>
    </xf>
    <xf numFmtId="168" fontId="8" fillId="6" borderId="13" xfId="0" applyNumberFormat="1" applyFont="1" applyFill="1" applyBorder="1" applyAlignment="1">
      <alignment horizontal="right" vertical="center" wrapText="1" indent="1" readingOrder="2"/>
    </xf>
    <xf numFmtId="165" fontId="9" fillId="6" borderId="13" xfId="1" applyNumberFormat="1" applyFont="1" applyFill="1" applyBorder="1" applyAlignment="1">
      <alignment horizontal="right" vertical="center" indent="1"/>
    </xf>
    <xf numFmtId="165" fontId="9" fillId="6" borderId="14" xfId="1" applyNumberFormat="1" applyFont="1" applyFill="1" applyBorder="1" applyAlignment="1">
      <alignment horizontal="right" vertical="center" indent="1"/>
    </xf>
    <xf numFmtId="3" fontId="9" fillId="6" borderId="14" xfId="0" applyNumberFormat="1" applyFont="1" applyFill="1" applyBorder="1" applyAlignment="1">
      <alignment horizontal="right" vertical="center" indent="1"/>
    </xf>
    <xf numFmtId="1" fontId="9" fillId="4" borderId="14" xfId="0" applyNumberFormat="1" applyFont="1" applyFill="1" applyBorder="1" applyAlignment="1">
      <alignment horizontal="right" vertical="center" indent="1"/>
    </xf>
    <xf numFmtId="0" fontId="10" fillId="6" borderId="0" xfId="0" applyFont="1" applyFill="1" applyAlignment="1">
      <alignment vertical="top"/>
    </xf>
    <xf numFmtId="0" fontId="8" fillId="4" borderId="5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166" fontId="8" fillId="4" borderId="5" xfId="1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2" fillId="6" borderId="0" xfId="7" applyFont="1" applyFill="1" applyAlignment="1">
      <alignment horizontal="left"/>
    </xf>
    <xf numFmtId="0" fontId="25" fillId="6" borderId="0" xfId="7" applyFont="1" applyFill="1"/>
    <xf numFmtId="49" fontId="2" fillId="6" borderId="0" xfId="7" applyNumberFormat="1" applyFont="1" applyFill="1" applyAlignment="1">
      <alignment horizontal="left" indent="1"/>
    </xf>
    <xf numFmtId="0" fontId="25" fillId="6" borderId="0" xfId="7" applyFont="1" applyFill="1" applyBorder="1"/>
    <xf numFmtId="0" fontId="26" fillId="6" borderId="0" xfId="0" applyFont="1" applyFill="1"/>
    <xf numFmtId="0" fontId="4" fillId="6" borderId="0" xfId="7" applyFont="1" applyFill="1" applyAlignment="1">
      <alignment horizontal="right"/>
    </xf>
    <xf numFmtId="0" fontId="2" fillId="6" borderId="0" xfId="7" applyFont="1" applyFill="1" applyAlignment="1">
      <alignment horizontal="right"/>
    </xf>
    <xf numFmtId="0" fontId="27" fillId="6" borderId="0" xfId="7" applyFont="1" applyFill="1" applyAlignment="1">
      <alignment horizontal="right"/>
    </xf>
    <xf numFmtId="0" fontId="2" fillId="6" borderId="0" xfId="7" applyFont="1" applyFill="1"/>
    <xf numFmtId="0" fontId="28" fillId="6" borderId="0" xfId="0" applyFont="1" applyFill="1" applyAlignment="1">
      <alignment vertical="center"/>
    </xf>
    <xf numFmtId="0" fontId="11" fillId="6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6" borderId="0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center" vertical="center" wrapText="1"/>
    </xf>
    <xf numFmtId="3" fontId="9" fillId="6" borderId="10" xfId="0" applyNumberFormat="1" applyFont="1" applyFill="1" applyBorder="1" applyAlignment="1">
      <alignment horizontal="left" vertical="center" indent="3"/>
    </xf>
    <xf numFmtId="3" fontId="9" fillId="4" borderId="10" xfId="0" applyNumberFormat="1" applyFont="1" applyFill="1" applyBorder="1" applyAlignment="1">
      <alignment horizontal="left" vertical="center" indent="3"/>
    </xf>
    <xf numFmtId="1" fontId="9" fillId="6" borderId="10" xfId="0" applyNumberFormat="1" applyFont="1" applyFill="1" applyBorder="1" applyAlignment="1">
      <alignment horizontal="right" vertical="center" indent="3"/>
    </xf>
    <xf numFmtId="1" fontId="9" fillId="6" borderId="0" xfId="0" applyNumberFormat="1" applyFont="1" applyFill="1" applyAlignment="1">
      <alignment horizontal="right" vertical="center" indent="3"/>
    </xf>
    <xf numFmtId="165" fontId="9" fillId="4" borderId="10" xfId="0" applyNumberFormat="1" applyFont="1" applyFill="1" applyBorder="1" applyAlignment="1">
      <alignment horizontal="right" vertical="center" indent="3"/>
    </xf>
    <xf numFmtId="165" fontId="9" fillId="4" borderId="0" xfId="0" applyNumberFormat="1" applyFont="1" applyFill="1" applyAlignment="1">
      <alignment horizontal="right" vertical="center" indent="3"/>
    </xf>
    <xf numFmtId="165" fontId="9" fillId="6" borderId="10" xfId="0" applyNumberFormat="1" applyFont="1" applyFill="1" applyBorder="1" applyAlignment="1">
      <alignment horizontal="right" vertical="center" indent="3"/>
    </xf>
    <xf numFmtId="165" fontId="9" fillId="6" borderId="0" xfId="0" applyNumberFormat="1" applyFont="1" applyFill="1" applyAlignment="1">
      <alignment horizontal="right" vertical="center" indent="3"/>
    </xf>
    <xf numFmtId="3" fontId="9" fillId="6" borderId="10" xfId="0" applyNumberFormat="1" applyFont="1" applyFill="1" applyBorder="1" applyAlignment="1">
      <alignment horizontal="right" vertical="center" indent="3"/>
    </xf>
    <xf numFmtId="3" fontId="9" fillId="4" borderId="10" xfId="0" applyNumberFormat="1" applyFont="1" applyFill="1" applyBorder="1" applyAlignment="1">
      <alignment horizontal="right" vertical="center" indent="3"/>
    </xf>
    <xf numFmtId="3" fontId="9" fillId="6" borderId="13" xfId="0" applyNumberFormat="1" applyFont="1" applyFill="1" applyBorder="1" applyAlignment="1">
      <alignment horizontal="right" vertical="center" indent="3"/>
    </xf>
    <xf numFmtId="165" fontId="9" fillId="6" borderId="13" xfId="0" applyNumberFormat="1" applyFont="1" applyFill="1" applyBorder="1" applyAlignment="1">
      <alignment horizontal="right" vertical="center" indent="3"/>
    </xf>
    <xf numFmtId="165" fontId="9" fillId="6" borderId="1" xfId="0" applyNumberFormat="1" applyFont="1" applyFill="1" applyBorder="1" applyAlignment="1">
      <alignment horizontal="right" vertical="center" indent="3"/>
    </xf>
    <xf numFmtId="0" fontId="10" fillId="6" borderId="0" xfId="0" applyFont="1" applyFill="1" applyAlignment="1">
      <alignment horizontal="left" vertical="center" wrapText="1"/>
    </xf>
    <xf numFmtId="0" fontId="0" fillId="6" borderId="0" xfId="0" applyFill="1" applyAlignment="1">
      <alignment vertical="center"/>
    </xf>
    <xf numFmtId="0" fontId="10" fillId="6" borderId="0" xfId="0" applyFont="1" applyFill="1" applyBorder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horizontal="left" vertical="center"/>
    </xf>
    <xf numFmtId="0" fontId="9" fillId="3" borderId="4" xfId="0" applyFont="1" applyFill="1" applyBorder="1"/>
    <xf numFmtId="0" fontId="31" fillId="6" borderId="0" xfId="0" applyFont="1" applyFill="1"/>
    <xf numFmtId="3" fontId="9" fillId="6" borderId="16" xfId="0" applyNumberFormat="1" applyFont="1" applyFill="1" applyBorder="1" applyAlignment="1">
      <alignment horizontal="right" vertical="center" indent="3"/>
    </xf>
    <xf numFmtId="3" fontId="9" fillId="4" borderId="16" xfId="0" applyNumberFormat="1" applyFont="1" applyFill="1" applyBorder="1" applyAlignment="1">
      <alignment horizontal="right" vertical="center" indent="3"/>
    </xf>
    <xf numFmtId="3" fontId="9" fillId="6" borderId="14" xfId="0" applyNumberFormat="1" applyFont="1" applyFill="1" applyBorder="1" applyAlignment="1">
      <alignment horizontal="right" vertical="center" indent="3"/>
    </xf>
    <xf numFmtId="0" fontId="9" fillId="3" borderId="3" xfId="0" applyFont="1" applyFill="1" applyBorder="1"/>
    <xf numFmtId="1" fontId="9" fillId="3" borderId="3" xfId="0" applyNumberFormat="1" applyFont="1" applyFill="1" applyBorder="1"/>
    <xf numFmtId="0" fontId="9" fillId="3" borderId="12" xfId="0" applyFont="1" applyFill="1" applyBorder="1"/>
    <xf numFmtId="3" fontId="9" fillId="6" borderId="8" xfId="0" applyNumberFormat="1" applyFont="1" applyFill="1" applyBorder="1" applyAlignment="1">
      <alignment horizontal="right" vertical="center" indent="4"/>
    </xf>
    <xf numFmtId="3" fontId="9" fillId="4" borderId="16" xfId="0" applyNumberFormat="1" applyFont="1" applyFill="1" applyBorder="1" applyAlignment="1">
      <alignment horizontal="right" vertical="center" indent="4"/>
    </xf>
    <xf numFmtId="3" fontId="9" fillId="6" borderId="16" xfId="0" applyNumberFormat="1" applyFont="1" applyFill="1" applyBorder="1" applyAlignment="1">
      <alignment horizontal="right" vertical="center" indent="4"/>
    </xf>
    <xf numFmtId="165" fontId="9" fillId="6" borderId="8" xfId="0" applyNumberFormat="1" applyFont="1" applyFill="1" applyBorder="1" applyAlignment="1">
      <alignment horizontal="right" vertical="center" indent="4"/>
    </xf>
    <xf numFmtId="165" fontId="9" fillId="4" borderId="16" xfId="0" applyNumberFormat="1" applyFont="1" applyFill="1" applyBorder="1" applyAlignment="1">
      <alignment horizontal="right" vertical="center" indent="4"/>
    </xf>
    <xf numFmtId="165" fontId="9" fillId="6" borderId="16" xfId="0" applyNumberFormat="1" applyFont="1" applyFill="1" applyBorder="1" applyAlignment="1">
      <alignment horizontal="right" vertical="center" indent="4"/>
    </xf>
    <xf numFmtId="165" fontId="9" fillId="4" borderId="14" xfId="0" applyNumberFormat="1" applyFont="1" applyFill="1" applyBorder="1" applyAlignment="1">
      <alignment horizontal="right" vertical="center" indent="4"/>
    </xf>
    <xf numFmtId="0" fontId="0" fillId="6" borderId="0" xfId="0" applyFill="1" applyAlignment="1">
      <alignment horizontal="left" vertical="center"/>
    </xf>
    <xf numFmtId="167" fontId="32" fillId="6" borderId="16" xfId="0" applyNumberFormat="1" applyFont="1" applyFill="1" applyBorder="1" applyAlignment="1">
      <alignment horizontal="right" vertical="center" wrapText="1" indent="1" readingOrder="2"/>
    </xf>
    <xf numFmtId="169" fontId="8" fillId="6" borderId="10" xfId="0" applyNumberFormat="1" applyFont="1" applyFill="1" applyBorder="1" applyAlignment="1">
      <alignment horizontal="right" vertical="center" wrapText="1" indent="3" readingOrder="1"/>
    </xf>
    <xf numFmtId="169" fontId="8" fillId="4" borderId="10" xfId="4" applyNumberFormat="1" applyFont="1" applyFill="1" applyBorder="1" applyAlignment="1">
      <alignment horizontal="right" vertical="center" wrapText="1" indent="3" readingOrder="1"/>
    </xf>
    <xf numFmtId="169" fontId="8" fillId="6" borderId="11" xfId="0" applyNumberFormat="1" applyFont="1" applyFill="1" applyBorder="1" applyAlignment="1">
      <alignment horizontal="right" vertical="center" wrapText="1" indent="3" readingOrder="1"/>
    </xf>
    <xf numFmtId="169" fontId="8" fillId="4" borderId="11" xfId="4" applyNumberFormat="1" applyFont="1" applyFill="1" applyBorder="1" applyAlignment="1">
      <alignment horizontal="right" vertical="center" wrapText="1" indent="3" readingOrder="1"/>
    </xf>
    <xf numFmtId="169" fontId="8" fillId="4" borderId="14" xfId="4" applyNumberFormat="1" applyFont="1" applyFill="1" applyBorder="1" applyAlignment="1">
      <alignment horizontal="right" vertical="center" wrapText="1" indent="3" readingOrder="1"/>
    </xf>
    <xf numFmtId="0" fontId="21" fillId="6" borderId="0" xfId="7" applyFont="1" applyFill="1" applyAlignment="1">
      <alignment horizontal="left"/>
    </xf>
    <xf numFmtId="0" fontId="12" fillId="7" borderId="0" xfId="6" applyNumberFormat="1" applyFont="1" applyFill="1" applyAlignment="1">
      <alignment horizontal="left" vertical="center" wrapText="1"/>
    </xf>
    <xf numFmtId="0" fontId="29" fillId="6" borderId="0" xfId="6" applyFont="1" applyFill="1" applyAlignment="1">
      <alignment horizontal="left" vertical="center" wrapText="1"/>
    </xf>
    <xf numFmtId="0" fontId="2" fillId="6" borderId="0" xfId="5" applyFont="1" applyFill="1" applyAlignment="1">
      <alignment horizontal="left" vertical="center" wrapText="1"/>
    </xf>
    <xf numFmtId="0" fontId="22" fillId="6" borderId="0" xfId="6" applyFont="1" applyFill="1" applyAlignment="1">
      <alignment horizontal="left" vertical="center" wrapText="1"/>
    </xf>
    <xf numFmtId="0" fontId="29" fillId="6" borderId="0" xfId="6" applyFont="1" applyFill="1" applyAlignment="1">
      <alignment horizontal="left" vertical="center"/>
    </xf>
    <xf numFmtId="0" fontId="7" fillId="6" borderId="0" xfId="0" applyFont="1" applyFill="1" applyAlignment="1">
      <alignment horizontal="left" wrapText="1"/>
    </xf>
    <xf numFmtId="0" fontId="10" fillId="6" borderId="0" xfId="0" applyFont="1" applyFill="1" applyAlignment="1">
      <alignment horizontal="left" vertical="center" wrapText="1"/>
    </xf>
    <xf numFmtId="0" fontId="14" fillId="6" borderId="0" xfId="0" applyFont="1" applyFill="1" applyAlignment="1">
      <alignment horizontal="right" vertical="center" wrapText="1"/>
    </xf>
    <xf numFmtId="0" fontId="10" fillId="6" borderId="0" xfId="0" applyFont="1" applyFill="1" applyAlignment="1">
      <alignment horizontal="left" vertical="center"/>
    </xf>
    <xf numFmtId="0" fontId="14" fillId="6" borderId="0" xfId="0" applyFont="1" applyFill="1" applyAlignment="1">
      <alignment horizontal="right" vertical="center"/>
    </xf>
    <xf numFmtId="0" fontId="3" fillId="6" borderId="0" xfId="4" applyFont="1" applyFill="1" applyAlignment="1">
      <alignment horizontal="left" vertical="center" wrapText="1"/>
    </xf>
    <xf numFmtId="0" fontId="3" fillId="6" borderId="0" xfId="4" applyFont="1" applyFill="1" applyBorder="1" applyAlignment="1">
      <alignment horizontal="left" vertical="center"/>
    </xf>
    <xf numFmtId="0" fontId="3" fillId="6" borderId="2" xfId="4" applyFont="1" applyFill="1" applyBorder="1" applyAlignment="1">
      <alignment horizontal="left" vertical="center" wrapText="1"/>
    </xf>
    <xf numFmtId="0" fontId="8" fillId="4" borderId="3" xfId="4" applyFont="1" applyFill="1" applyBorder="1" applyAlignment="1">
      <alignment horizontal="center" vertical="center" wrapText="1"/>
    </xf>
    <xf numFmtId="0" fontId="8" fillId="3" borderId="5" xfId="4" applyFont="1" applyFill="1" applyBorder="1" applyAlignment="1">
      <alignment horizontal="center" vertical="center" wrapText="1"/>
    </xf>
    <xf numFmtId="0" fontId="8" fillId="3" borderId="15" xfId="4" applyFont="1" applyFill="1" applyBorder="1" applyAlignment="1">
      <alignment horizontal="center" vertical="center" wrapText="1"/>
    </xf>
    <xf numFmtId="0" fontId="22" fillId="6" borderId="0" xfId="6" applyFont="1" applyFill="1" applyAlignment="1">
      <alignment horizontal="left" vertical="center"/>
    </xf>
    <xf numFmtId="0" fontId="5" fillId="6" borderId="0" xfId="0" applyFont="1" applyFill="1" applyAlignment="1">
      <alignment horizontal="left" wrapText="1"/>
    </xf>
    <xf numFmtId="0" fontId="3" fillId="6" borderId="2" xfId="0" applyFont="1" applyFill="1" applyBorder="1" applyAlignment="1">
      <alignment horizontal="left" vertical="top" wrapText="1"/>
    </xf>
    <xf numFmtId="0" fontId="3" fillId="6" borderId="0" xfId="0" applyFont="1" applyFill="1" applyAlignment="1">
      <alignment horizontal="left" vertical="top" wrapText="1"/>
    </xf>
    <xf numFmtId="0" fontId="9" fillId="5" borderId="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/>
    </xf>
    <xf numFmtId="0" fontId="9" fillId="4" borderId="13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5" borderId="6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left" wrapText="1"/>
    </xf>
    <xf numFmtId="0" fontId="3" fillId="6" borderId="0" xfId="0" applyFont="1" applyFill="1" applyAlignment="1">
      <alignment horizontal="left" vertical="center" wrapText="1"/>
    </xf>
    <xf numFmtId="0" fontId="7" fillId="0" borderId="1" xfId="0" applyFont="1" applyBorder="1" applyAlignment="1">
      <alignment horizontal="left" wrapText="1"/>
    </xf>
    <xf numFmtId="0" fontId="3" fillId="6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/>
    </xf>
    <xf numFmtId="0" fontId="9" fillId="4" borderId="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166" fontId="8" fillId="4" borderId="5" xfId="1" applyNumberFormat="1" applyFont="1" applyFill="1" applyBorder="1" applyAlignment="1">
      <alignment horizontal="center" vertical="center" wrapText="1"/>
    </xf>
    <xf numFmtId="166" fontId="8" fillId="4" borderId="15" xfId="1" applyNumberFormat="1" applyFont="1" applyFill="1" applyBorder="1" applyAlignment="1">
      <alignment horizontal="center" vertical="center" wrapText="1"/>
    </xf>
    <xf numFmtId="166" fontId="8" fillId="4" borderId="3" xfId="1" applyNumberFormat="1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left" vertical="top" wrapText="1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/>
    </xf>
    <xf numFmtId="0" fontId="7" fillId="0" borderId="0" xfId="0" applyFont="1" applyAlignment="1">
      <alignment horizontal="left" wrapText="1"/>
    </xf>
  </cellXfs>
  <cellStyles count="22">
    <cellStyle name="Hyperlink 2" xfId="8"/>
    <cellStyle name="Hyperlink 4 5" xfId="20"/>
    <cellStyle name="Komma 2" xfId="21"/>
    <cellStyle name="Link" xfId="6" builtinId="8"/>
    <cellStyle name="Prozent" xfId="1" builtinId="5"/>
    <cellStyle name="Prozent 3" xfId="12"/>
    <cellStyle name="Standard" xfId="0" builtinId="0"/>
    <cellStyle name="Standard 10" xfId="14"/>
    <cellStyle name="Standard 12 4" xfId="13"/>
    <cellStyle name="Standard 2" xfId="5"/>
    <cellStyle name="Standard 2 2" xfId="10"/>
    <cellStyle name="Standard 2 2 2 2" xfId="18"/>
    <cellStyle name="Standard 2 2 3" xfId="11"/>
    <cellStyle name="Standard 3" xfId="2"/>
    <cellStyle name="Standard 3 2" xfId="3"/>
    <cellStyle name="Standard 31" xfId="17"/>
    <cellStyle name="Standard 32" xfId="9"/>
    <cellStyle name="Standard 33 2" xfId="16"/>
    <cellStyle name="Standard 36" xfId="19"/>
    <cellStyle name="Standard 4 2" xfId="4"/>
    <cellStyle name="Standard 5 5" xfId="15"/>
    <cellStyle name="Standard_Tabellen_H2.3_HIS_gesamt_2012-06-12-1" xfId="7"/>
  </cellStyles>
  <dxfs count="0"/>
  <tableStyles count="0" defaultTableStyle="TableStyleMedium2" defaultPivotStyle="PivotStyleLight16"/>
  <colors>
    <mruColors>
      <color rgb="FFEEECE1"/>
      <color rgb="FFBFBFBF"/>
      <color rgb="FFC5D9F1"/>
      <color rgb="FFF4B183"/>
      <color rgb="FF76ABDC"/>
      <color rgb="FFFFD966"/>
      <color rgb="FF5B9BD5"/>
      <color rgb="FFF4A44C"/>
      <color rgb="FFD9D9D9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47626</xdr:rowOff>
    </xdr:from>
    <xdr:to>
      <xdr:col>7</xdr:col>
      <xdr:colOff>12667</xdr:colOff>
      <xdr:row>14</xdr:row>
      <xdr:rowOff>142876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3426"/>
          <a:ext cx="5346667" cy="203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7</xdr:col>
      <xdr:colOff>9525</xdr:colOff>
      <xdr:row>24</xdr:row>
      <xdr:rowOff>4772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3900"/>
          <a:ext cx="5343525" cy="35575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7</xdr:col>
      <xdr:colOff>10011</xdr:colOff>
      <xdr:row>21</xdr:row>
      <xdr:rowOff>162791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23"/>
        <a:stretch/>
      </xdr:blipFill>
      <xdr:spPr>
        <a:xfrm>
          <a:off x="0" y="723900"/>
          <a:ext cx="5344011" cy="32012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:\C:\C:\C:\C:\Bdehne-xp\public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g-ussf-fs01.sofi.uni-goettingen.de\Benutzer\REBHUHN\rebhuhn_e\##FREITA/WINDOWS/EXCEL/JAHRBUCH/KAPIT-17/17-10AL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:\C:\C:\C:\ug-ussf-fs01.sofi.uni-goettingen.de\Benutzer\REBHUHN\rebhuhn_e\G-vie\G-VIE-Daten\Querschnitt\Daten\Quer-V&#214;\Zahlenkompa&#223;\2003\Schaubilder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g-ussf-fs01.sofi.uni-goettingen.de\Benutzer\REBHUHN\rebhuhn_e\##FREITA/WINDOWS/EXCEL/JAHRBUCH/KAPIT-17/17-1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/C:/C:/C:/C:/ug-ussf-fs01.sofi.uni-goettingen.de/Benutzer/Bdehne-xp/public/G-vie/G-VIE-Daten/Querschnitt/Daten/Koordinierung/AUSKUNFT/Mikrozensus/Formel_(Nicht_versenden)/2004/Bildungsstand_2004_nach_Ausl&#228;nder_Altersgruppen.xls?BCA7898D" TargetMode="External"/><Relationship Id="rId1" Type="http://schemas.openxmlformats.org/officeDocument/2006/relationships/externalLinkPath" Target="file:///\\BCA7898D\Bildungsstand_2004_nach_Ausl&#228;nder_Altersgrupp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:\C:\C:\C:\ug-ussf-fs01.sofi.uni-goettingen.de\Benutzer\REBHUHN\rebhuhn_e\G-VIB\G-VIB-Daten\Querschnitt\Daten\International\UOE\UNESCO\Liste_Field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ubild Seite 29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B 17.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Z_Daten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1:M41"/>
  <sheetViews>
    <sheetView showGridLines="0" tabSelected="1" workbookViewId="0">
      <selection activeCell="M29" sqref="M29"/>
    </sheetView>
  </sheetViews>
  <sheetFormatPr baseColWidth="10" defaultColWidth="11.42578125" defaultRowHeight="15" x14ac:dyDescent="0.25"/>
  <cols>
    <col min="1" max="1" width="11.42578125" style="66" customWidth="1"/>
    <col min="2" max="16384" width="11.42578125" style="66"/>
  </cols>
  <sheetData>
    <row r="1" spans="1:13" s="98" customFormat="1" ht="15" customHeight="1" x14ac:dyDescent="0.2"/>
    <row r="2" spans="1:13" s="98" customFormat="1" ht="30" customHeight="1" x14ac:dyDescent="0.2">
      <c r="A2" s="194" t="s">
        <v>176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3" ht="15" customHeight="1" x14ac:dyDescent="0.25">
      <c r="A3" s="107"/>
    </row>
    <row r="4" spans="1:13" ht="15" customHeight="1" x14ac:dyDescent="0.25">
      <c r="A4" s="107" t="s">
        <v>91</v>
      </c>
    </row>
    <row r="5" spans="1:13" ht="15" customHeight="1" x14ac:dyDescent="0.25">
      <c r="A5" s="102"/>
    </row>
    <row r="6" spans="1:13" ht="15" customHeight="1" x14ac:dyDescent="0.25">
      <c r="A6" s="102" t="s">
        <v>145</v>
      </c>
    </row>
    <row r="7" spans="1:13" ht="15" customHeight="1" x14ac:dyDescent="0.25">
      <c r="A7" s="102"/>
    </row>
    <row r="8" spans="1:13" s="148" customFormat="1" ht="15" customHeight="1" x14ac:dyDescent="0.25">
      <c r="A8" s="195" t="s">
        <v>147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</row>
    <row r="9" spans="1:13" s="148" customFormat="1" ht="15" customHeight="1" x14ac:dyDescent="0.25">
      <c r="A9" s="195" t="s">
        <v>156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</row>
    <row r="10" spans="1:13" s="148" customFormat="1" ht="15" customHeight="1" x14ac:dyDescent="0.25">
      <c r="A10" s="195" t="s">
        <v>160</v>
      </c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</row>
    <row r="11" spans="1:13" ht="15" customHeight="1" x14ac:dyDescent="0.25">
      <c r="A11" s="102"/>
    </row>
    <row r="12" spans="1:13" ht="15" customHeight="1" x14ac:dyDescent="0.25">
      <c r="A12" s="102"/>
    </row>
    <row r="13" spans="1:13" ht="15" customHeight="1" x14ac:dyDescent="0.25">
      <c r="A13" s="108" t="s">
        <v>178</v>
      </c>
      <c r="B13" s="102"/>
    </row>
    <row r="14" spans="1:13" ht="15" customHeight="1" x14ac:dyDescent="0.25">
      <c r="A14" s="65"/>
      <c r="B14" s="102"/>
    </row>
    <row r="15" spans="1:13" s="150" customFormat="1" ht="15" customHeight="1" x14ac:dyDescent="0.25">
      <c r="A15" s="197" t="s">
        <v>132</v>
      </c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49"/>
    </row>
    <row r="16" spans="1:13" s="150" customFormat="1" ht="15" customHeight="1" x14ac:dyDescent="0.25">
      <c r="A16" s="197" t="s">
        <v>129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49"/>
    </row>
    <row r="17" spans="1:13" s="150" customFormat="1" ht="15" customHeight="1" x14ac:dyDescent="0.25">
      <c r="A17" s="197" t="s">
        <v>130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49"/>
    </row>
    <row r="18" spans="1:13" s="150" customFormat="1" ht="15" customHeight="1" x14ac:dyDescent="0.25">
      <c r="A18" s="197" t="s">
        <v>133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49"/>
    </row>
    <row r="19" spans="1:13" s="150" customFormat="1" ht="15" customHeight="1" x14ac:dyDescent="0.25">
      <c r="A19" s="197" t="s">
        <v>135</v>
      </c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49"/>
    </row>
    <row r="20" spans="1:13" s="150" customFormat="1" ht="15" customHeight="1" x14ac:dyDescent="0.25">
      <c r="A20" s="197" t="s">
        <v>131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49"/>
    </row>
    <row r="21" spans="1:13" s="150" customFormat="1" ht="15" customHeight="1" x14ac:dyDescent="0.25">
      <c r="A21" s="197" t="s">
        <v>134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49"/>
    </row>
    <row r="22" spans="1:13" s="150" customFormat="1" ht="15" customHeight="1" x14ac:dyDescent="0.25">
      <c r="A22" s="197" t="s">
        <v>144</v>
      </c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49"/>
    </row>
    <row r="23" spans="1:13" ht="15" customHeight="1" x14ac:dyDescent="0.25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3" ht="15" customHeight="1" x14ac:dyDescent="0.25"/>
    <row r="25" spans="1:13" s="143" customFormat="1" ht="15" customHeight="1" x14ac:dyDescent="0.2">
      <c r="A25" s="193" t="s">
        <v>92</v>
      </c>
      <c r="B25" s="140"/>
      <c r="C25" s="140"/>
      <c r="D25" s="140"/>
      <c r="E25" s="140"/>
      <c r="F25" s="141"/>
      <c r="G25" s="141"/>
      <c r="H25" s="142"/>
      <c r="I25" s="142"/>
      <c r="J25" s="142"/>
    </row>
    <row r="26" spans="1:13" s="143" customFormat="1" ht="15" customHeight="1" x14ac:dyDescent="0.2">
      <c r="A26" s="139"/>
      <c r="B26" s="140"/>
      <c r="C26" s="140"/>
      <c r="D26" s="140"/>
      <c r="E26" s="140"/>
      <c r="F26" s="141"/>
      <c r="G26" s="141"/>
      <c r="H26" s="142"/>
      <c r="I26" s="142"/>
      <c r="J26" s="142"/>
    </row>
    <row r="27" spans="1:13" s="143" customFormat="1" ht="15" customHeight="1" x14ac:dyDescent="0.2">
      <c r="A27" s="144" t="s">
        <v>93</v>
      </c>
      <c r="B27" s="141" t="s">
        <v>94</v>
      </c>
      <c r="C27" s="141"/>
      <c r="D27" s="141"/>
      <c r="E27" s="141"/>
      <c r="F27" s="141"/>
      <c r="G27" s="141"/>
      <c r="H27" s="142"/>
      <c r="I27" s="142"/>
      <c r="J27" s="142"/>
    </row>
    <row r="28" spans="1:13" s="143" customFormat="1" ht="15" customHeight="1" x14ac:dyDescent="0.2">
      <c r="A28" s="145">
        <v>0</v>
      </c>
      <c r="B28" s="141" t="s">
        <v>95</v>
      </c>
      <c r="C28" s="141"/>
      <c r="D28" s="141"/>
      <c r="E28" s="141"/>
      <c r="F28" s="141"/>
      <c r="G28" s="141"/>
      <c r="H28" s="142"/>
      <c r="I28" s="142"/>
      <c r="J28" s="142"/>
    </row>
    <row r="29" spans="1:13" s="143" customFormat="1" ht="15" customHeight="1" x14ac:dyDescent="0.2">
      <c r="A29" s="144" t="s">
        <v>96</v>
      </c>
      <c r="B29" s="141" t="s">
        <v>97</v>
      </c>
      <c r="C29" s="141"/>
      <c r="D29" s="141"/>
      <c r="E29" s="141"/>
      <c r="F29" s="141"/>
      <c r="G29" s="141"/>
      <c r="H29" s="142"/>
      <c r="I29" s="142"/>
      <c r="J29" s="142"/>
    </row>
    <row r="30" spans="1:13" s="143" customFormat="1" ht="15" customHeight="1" x14ac:dyDescent="0.2">
      <c r="A30" s="145" t="s">
        <v>98</v>
      </c>
      <c r="B30" s="141" t="s">
        <v>99</v>
      </c>
      <c r="C30" s="141"/>
      <c r="D30" s="141"/>
      <c r="E30" s="141"/>
      <c r="F30" s="141"/>
      <c r="G30" s="141"/>
      <c r="H30" s="142"/>
      <c r="I30" s="142"/>
      <c r="J30" s="142"/>
    </row>
    <row r="31" spans="1:13" s="143" customFormat="1" ht="15" customHeight="1" x14ac:dyDescent="0.2">
      <c r="A31" s="146" t="s">
        <v>100</v>
      </c>
      <c r="B31" s="141" t="s">
        <v>101</v>
      </c>
      <c r="C31" s="141"/>
      <c r="D31" s="141"/>
      <c r="E31" s="141"/>
      <c r="F31" s="140"/>
      <c r="G31" s="140"/>
      <c r="H31" s="142"/>
      <c r="I31" s="142"/>
      <c r="J31" s="142"/>
    </row>
    <row r="32" spans="1:13" s="143" customFormat="1" ht="15" customHeight="1" x14ac:dyDescent="0.2">
      <c r="A32" s="145" t="s">
        <v>35</v>
      </c>
      <c r="B32" s="141" t="s">
        <v>102</v>
      </c>
      <c r="C32" s="141"/>
      <c r="D32" s="141"/>
      <c r="E32" s="141"/>
      <c r="F32" s="139"/>
      <c r="G32" s="140"/>
      <c r="H32" s="142"/>
      <c r="I32" s="142"/>
      <c r="J32" s="142"/>
    </row>
    <row r="33" spans="1:13" s="143" customFormat="1" ht="15" customHeight="1" x14ac:dyDescent="0.2">
      <c r="A33" s="145" t="s">
        <v>103</v>
      </c>
      <c r="B33" s="141" t="s">
        <v>104</v>
      </c>
      <c r="C33" s="141"/>
      <c r="D33" s="141"/>
      <c r="E33" s="141"/>
      <c r="F33" s="140"/>
      <c r="G33" s="140"/>
      <c r="H33" s="142"/>
      <c r="I33" s="142"/>
      <c r="J33" s="142"/>
    </row>
    <row r="34" spans="1:13" s="143" customFormat="1" ht="15" customHeight="1" x14ac:dyDescent="0.2">
      <c r="A34" s="139"/>
      <c r="B34" s="147"/>
      <c r="C34" s="147"/>
      <c r="D34" s="140"/>
      <c r="E34" s="140"/>
      <c r="F34" s="109"/>
      <c r="G34" s="109"/>
      <c r="H34" s="109"/>
      <c r="I34" s="109"/>
      <c r="J34" s="109"/>
    </row>
    <row r="35" spans="1:13" s="143" customFormat="1" ht="15" customHeight="1" x14ac:dyDescent="0.2">
      <c r="A35" s="139" t="s">
        <v>105</v>
      </c>
      <c r="B35" s="139"/>
      <c r="C35" s="139"/>
      <c r="D35" s="139"/>
      <c r="E35" s="139"/>
      <c r="F35" s="109"/>
      <c r="G35" s="109"/>
      <c r="H35" s="109"/>
      <c r="I35" s="109"/>
      <c r="J35" s="109"/>
    </row>
    <row r="36" spans="1:13" s="143" customFormat="1" ht="15" customHeight="1" x14ac:dyDescent="0.2">
      <c r="A36" s="140"/>
      <c r="B36" s="140"/>
      <c r="C36" s="140"/>
      <c r="D36" s="140"/>
      <c r="E36" s="140"/>
      <c r="F36" s="142"/>
      <c r="G36" s="142"/>
      <c r="H36" s="142"/>
      <c r="I36" s="142"/>
      <c r="J36" s="142"/>
    </row>
    <row r="37" spans="1:13" s="143" customFormat="1" ht="30" customHeight="1" x14ac:dyDescent="0.2">
      <c r="A37" s="196" t="s">
        <v>106</v>
      </c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3" s="143" customFormat="1" ht="15" customHeight="1" x14ac:dyDescent="0.2">
      <c r="A38" s="110"/>
      <c r="B38" s="110"/>
      <c r="C38" s="110"/>
      <c r="D38" s="110"/>
      <c r="E38" s="110"/>
      <c r="F38" s="110"/>
      <c r="G38" s="110"/>
      <c r="H38" s="110"/>
      <c r="I38" s="110"/>
      <c r="J38" s="110"/>
    </row>
    <row r="39" spans="1:13" s="143" customFormat="1" ht="15" customHeight="1" x14ac:dyDescent="0.2"/>
    <row r="40" spans="1:13" s="143" customFormat="1" ht="15" customHeight="1" x14ac:dyDescent="0.2"/>
    <row r="41" spans="1:13" ht="15" customHeight="1" x14ac:dyDescent="0.25"/>
  </sheetData>
  <mergeCells count="13">
    <mergeCell ref="A2:L2"/>
    <mergeCell ref="A9:L9"/>
    <mergeCell ref="A8:L8"/>
    <mergeCell ref="A37:M37"/>
    <mergeCell ref="A10:L10"/>
    <mergeCell ref="A22:L22"/>
    <mergeCell ref="A21:L21"/>
    <mergeCell ref="A20:L20"/>
    <mergeCell ref="A19:L19"/>
    <mergeCell ref="A18:L18"/>
    <mergeCell ref="A17:L17"/>
    <mergeCell ref="A16:L16"/>
    <mergeCell ref="A15:L15"/>
  </mergeCells>
  <hyperlinks>
    <hyperlink ref="A15" location="'Tab. E1-1web'!A1" display="Tab. E1-1web: Neuzugänge in das berufliche Ausbildungssystem 2005 bis 2019 (Anzahl)"/>
    <hyperlink ref="A16" location="'Tab. E1-2web'!A1" display="Tab. E1-2web: Verteilung der Neuzugänge auf die 3 Sektoren des beruflichen Ausbildungssystems nach Ländergruppen 2005 bis 2019"/>
    <hyperlink ref="A17" location="'Tab. E1-3web'!A1" display="Tab. E1-3web: Verteilung der Neuzugänge auf die 3 Sektoren des beruflichen Ausbildungssystems 2019 nach Ländergruppen und Ländern"/>
    <hyperlink ref="A18" location="'Tab. E1-4web'!A1" display="Tab. E1-4web: Verteilung der Schülerinnen und Schüler im 1. Schuljahr des Schulberufssystems 2009 und 2018 nach Berufs- und Ländergruppen"/>
    <hyperlink ref="A19" location="'Tab. E1-5web'!A1" display="Tab. E1-5web: Schülerinnen und Schüler im 1. Schuljahr des Schulberufssystems 2009 bis 2018 nach Länder- und Berufsgruppen"/>
    <hyperlink ref="A20" location="'Tab. E1-6web'!A1" display="Tab. E1-6web: Verteilung der Neuzugänge auf die 3 Sektoren des beruflichen Ausbildungssystems 2005 bis 2019 nach Nationalität"/>
    <hyperlink ref="A21" location="'Tab. E1-7web'!A1" display="Tab. E1-7web: Verteilung der Neuzugänge auf die Bereiche des Übergangssektors 2005 bis 2019 (Anzahl)"/>
    <hyperlink ref="A22" location="'Tab. E1-8web'!A1" display="Tab. E1-8web: Neuzugänge in die Maßnahmen des Übergangssektors 2014, 2016, 2018 und 2019 nach Ländergruppen"/>
    <hyperlink ref="A15:J15" location="'Tab. E1-1web'!A1" display="Tab. E1-1web: Verteilung der Neuzugänge auf die 3 Sektoren des beruflichen Ausbildungssystems 2005 bis 2018 (Anzahl)"/>
    <hyperlink ref="A16:K16" location="'Tab. E1-2web'!A1" display="Tab. E1-2web: Verteilung der Neuzugänge auf die 3 Sektoren des beruflichen Ausbildungssystems nach Ländergruppen 2005 bis 2018"/>
    <hyperlink ref="A17:K17" location="'Tab. E1-3web'!A1" display="Tab. E1-3web: Verteilung der Neuzugänge auf die 3 Sektoren des beruflichen Ausbildungssystems 2018 nach Ländergruppen und Ländern"/>
    <hyperlink ref="A18:J18" location="'Tab. E1-4web'!A1" display="Tab. E1-4web: Verteilung der Schülerinnen und Schüler im 1. Schuljahr des Schulberufssystems 2009 und 2018 nach Berufsgruppen"/>
    <hyperlink ref="A19:K19" location="'Tab. E1-5web'!A1" display="Tab. E1-5web: Schülerinnen und Schüler im 1. Schuljahr des Schulberufssystems 2009 bis 2018 nach Ländergruppen und Berufsgruppen (Index) "/>
    <hyperlink ref="A20:J20" location="'Tab. E1-6web'!A1" display="Tab. E1-6web: Verteilung der Neuzugänge auf die 3 Sektoren des beruflichen Ausbildungssystems 2005 bis 2018 nach Nationalität"/>
    <hyperlink ref="A21:H21" location="'Tab. E1-7web'!A1" display="Tab. E1-7web: Verteilung der Neuzugänge auf die Bereiche des Übergangssektors 2005 bis 2018 (Anzahl)"/>
    <hyperlink ref="A22:I22" location="'Tab. E1-8web'!A1" display="Tab. E1-8web: Neuzugänge in die Maßnahmen des Übergangssektors 2014, 2016 und 2018 nach Ländergruppen"/>
    <hyperlink ref="A8:L8" location="'Abb. E1-1'!A1" display="Abb. E1-1: Verteilung der Neuzugänge auf die 3 Sektoren des beruflichen Ausbildungssystems 2005 bis 2019"/>
    <hyperlink ref="A9:L9" location="'Abb. E1-2'!A1" display="Abb. E1-2: Schülerinnen und Schüler im 1. Schuljahr des Schulberufssystems 2009 bis 2018 nach Länder- und Berufsgruppen (Index 2009 = 100)"/>
    <hyperlink ref="A10:L10" location="'Abb. E1-3'!A1" display="Abb. E1-3: Verteilung der Neuzugänge auf die Bereiche des Übergangssektors 2005 bis 2019* (Anzahl)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36"/>
  <sheetViews>
    <sheetView showGridLines="0" workbookViewId="0">
      <selection sqref="A1:O1"/>
    </sheetView>
  </sheetViews>
  <sheetFormatPr baseColWidth="10" defaultColWidth="11.42578125" defaultRowHeight="15" x14ac:dyDescent="0.25"/>
  <cols>
    <col min="1" max="1" width="6.85546875" style="66" customWidth="1"/>
    <col min="2" max="9" width="10.7109375" style="66" customWidth="1"/>
    <col min="10" max="15" width="10" style="97" customWidth="1"/>
    <col min="16" max="16" width="14.7109375" style="66" customWidth="1"/>
    <col min="17" max="16384" width="11.42578125" style="66"/>
  </cols>
  <sheetData>
    <row r="1" spans="1:158" s="172" customFormat="1" ht="24" customHeight="1" x14ac:dyDescent="0.25">
      <c r="A1" s="198" t="s">
        <v>90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158" x14ac:dyDescent="0.25">
      <c r="A2" s="238" t="s">
        <v>113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</row>
    <row r="3" spans="1:158" customFormat="1" ht="12.75" customHeight="1" x14ac:dyDescent="0.25">
      <c r="A3" s="231" t="s">
        <v>36</v>
      </c>
      <c r="B3" s="252" t="s">
        <v>89</v>
      </c>
      <c r="C3" s="231"/>
      <c r="D3" s="233" t="s">
        <v>88</v>
      </c>
      <c r="E3" s="235"/>
      <c r="F3" s="235"/>
      <c r="G3" s="235"/>
      <c r="H3" s="235"/>
      <c r="I3" s="234"/>
      <c r="J3" s="254" t="s">
        <v>88</v>
      </c>
      <c r="K3" s="255"/>
      <c r="L3" s="255"/>
      <c r="M3" s="255"/>
      <c r="N3" s="255"/>
      <c r="O3" s="255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</row>
    <row r="4" spans="1:158" customFormat="1" ht="12.75" customHeight="1" x14ac:dyDescent="0.25">
      <c r="A4" s="251"/>
      <c r="B4" s="253"/>
      <c r="C4" s="232"/>
      <c r="D4" s="233" t="s">
        <v>2</v>
      </c>
      <c r="E4" s="234"/>
      <c r="F4" s="235" t="s">
        <v>1</v>
      </c>
      <c r="G4" s="234"/>
      <c r="H4" s="233" t="s">
        <v>0</v>
      </c>
      <c r="I4" s="234"/>
      <c r="J4" s="254" t="s">
        <v>2</v>
      </c>
      <c r="K4" s="256"/>
      <c r="L4" s="254" t="s">
        <v>1</v>
      </c>
      <c r="M4" s="256"/>
      <c r="N4" s="254" t="s">
        <v>0</v>
      </c>
      <c r="O4" s="255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</row>
    <row r="5" spans="1:158" customFormat="1" ht="12.75" customHeight="1" x14ac:dyDescent="0.25">
      <c r="A5" s="251"/>
      <c r="B5" s="135" t="s">
        <v>37</v>
      </c>
      <c r="C5" s="1" t="s">
        <v>38</v>
      </c>
      <c r="D5" s="134" t="s">
        <v>37</v>
      </c>
      <c r="E5" s="134" t="s">
        <v>38</v>
      </c>
      <c r="F5" s="134" t="s">
        <v>37</v>
      </c>
      <c r="G5" s="134" t="s">
        <v>38</v>
      </c>
      <c r="H5" s="1" t="s">
        <v>37</v>
      </c>
      <c r="I5" s="1" t="s">
        <v>38</v>
      </c>
      <c r="J5" s="2" t="s">
        <v>37</v>
      </c>
      <c r="K5" s="2" t="s">
        <v>38</v>
      </c>
      <c r="L5" s="137" t="s">
        <v>37</v>
      </c>
      <c r="M5" s="137" t="s">
        <v>38</v>
      </c>
      <c r="N5" s="137" t="s">
        <v>39</v>
      </c>
      <c r="O5" s="137" t="s">
        <v>38</v>
      </c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</row>
    <row r="6" spans="1:158" customFormat="1" ht="12.75" customHeight="1" x14ac:dyDescent="0.25">
      <c r="A6" s="232"/>
      <c r="B6" s="248" t="s">
        <v>26</v>
      </c>
      <c r="C6" s="248"/>
      <c r="D6" s="248"/>
      <c r="E6" s="248"/>
      <c r="F6" s="248"/>
      <c r="G6" s="248"/>
      <c r="H6" s="248"/>
      <c r="I6" s="249"/>
      <c r="J6" s="250" t="s">
        <v>128</v>
      </c>
      <c r="K6" s="250"/>
      <c r="L6" s="250"/>
      <c r="M6" s="250"/>
      <c r="N6" s="250"/>
      <c r="O6" s="250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</row>
    <row r="7" spans="1:158" customFormat="1" ht="12.75" customHeight="1" x14ac:dyDescent="0.25">
      <c r="A7" s="59">
        <v>2005</v>
      </c>
      <c r="B7" s="60">
        <v>1053560</v>
      </c>
      <c r="C7" s="60">
        <v>97138</v>
      </c>
      <c r="D7" s="60">
        <v>490804</v>
      </c>
      <c r="E7" s="60">
        <v>26538</v>
      </c>
      <c r="F7" s="60">
        <v>203350</v>
      </c>
      <c r="G7" s="60">
        <v>12525</v>
      </c>
      <c r="H7" s="60">
        <v>359406</v>
      </c>
      <c r="I7" s="60">
        <v>58075</v>
      </c>
      <c r="J7" s="61">
        <f>D7/B7*100</f>
        <v>46.585291772656518</v>
      </c>
      <c r="K7" s="61">
        <f>E7/C7*100</f>
        <v>27.319895406535032</v>
      </c>
      <c r="L7" s="114">
        <f>F7/B7*100</f>
        <v>19.301226318387183</v>
      </c>
      <c r="M7" s="61">
        <f>G7/C7*100</f>
        <v>12.894027054293892</v>
      </c>
      <c r="N7" s="114">
        <f>H7/B7*100</f>
        <v>34.113481908956302</v>
      </c>
      <c r="O7" s="62">
        <f>I7/C7*100</f>
        <v>59.786077539171082</v>
      </c>
      <c r="P7" s="9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</row>
    <row r="8" spans="1:158" customFormat="1" ht="12.75" customHeight="1" x14ac:dyDescent="0.25">
      <c r="A8" s="3">
        <v>2006</v>
      </c>
      <c r="B8" s="4">
        <v>1060741</v>
      </c>
      <c r="C8" s="4">
        <v>97899</v>
      </c>
      <c r="D8" s="4">
        <v>504124</v>
      </c>
      <c r="E8" s="4">
        <v>27348</v>
      </c>
      <c r="F8" s="4">
        <v>202650</v>
      </c>
      <c r="G8" s="4">
        <v>12573</v>
      </c>
      <c r="H8" s="4">
        <v>353967</v>
      </c>
      <c r="I8" s="4">
        <v>57978</v>
      </c>
      <c r="J8" s="29">
        <f>D8/B8*100</f>
        <v>47.525644808676198</v>
      </c>
      <c r="K8" s="29">
        <f>E8/C8*100</f>
        <v>27.934912511874483</v>
      </c>
      <c r="L8" s="29">
        <f>F8/B8*100</f>
        <v>19.104569352933467</v>
      </c>
      <c r="M8" s="29">
        <f>G8/C8*100</f>
        <v>12.842827812337203</v>
      </c>
      <c r="N8" s="29">
        <f>H8/B8*100</f>
        <v>33.369785838390328</v>
      </c>
      <c r="O8" s="30">
        <f>I8/C8*100</f>
        <v>59.222259675788315</v>
      </c>
      <c r="P8" s="9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</row>
    <row r="9" spans="1:158" customFormat="1" ht="12.75" customHeight="1" x14ac:dyDescent="0.25">
      <c r="A9" s="59">
        <v>2007</v>
      </c>
      <c r="B9" s="60">
        <v>1071862</v>
      </c>
      <c r="C9" s="60">
        <v>99178</v>
      </c>
      <c r="D9" s="60">
        <v>538713</v>
      </c>
      <c r="E9" s="60">
        <v>30746</v>
      </c>
      <c r="F9" s="60">
        <v>201887</v>
      </c>
      <c r="G9" s="60">
        <v>12942</v>
      </c>
      <c r="H9" s="60">
        <v>331262</v>
      </c>
      <c r="I9" s="60">
        <v>55490</v>
      </c>
      <c r="J9" s="61">
        <f t="shared" ref="J9:J19" si="0">D9/B9*100</f>
        <v>50.259548337379258</v>
      </c>
      <c r="K9" s="61">
        <f t="shared" ref="K9:K19" si="1">E9/C9*100</f>
        <v>31.000826796265301</v>
      </c>
      <c r="L9" s="61">
        <f t="shared" ref="L9:L19" si="2">F9/B9*100</f>
        <v>18.835167213689822</v>
      </c>
      <c r="M9" s="61">
        <f t="shared" ref="M9:M19" si="3">G9/C9*100</f>
        <v>13.049264957954385</v>
      </c>
      <c r="N9" s="61">
        <f t="shared" ref="N9:N19" si="4">H9/B9*100</f>
        <v>30.905284448930924</v>
      </c>
      <c r="O9" s="62">
        <f t="shared" ref="O9:O19" si="5">I9/C9*100</f>
        <v>55.949908245780314</v>
      </c>
      <c r="P9" s="96"/>
      <c r="Q9" s="93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</row>
    <row r="10" spans="1:158" customFormat="1" ht="12.75" customHeight="1" x14ac:dyDescent="0.25">
      <c r="A10" s="3">
        <v>2008</v>
      </c>
      <c r="B10" s="4">
        <v>1028947</v>
      </c>
      <c r="C10" s="4">
        <v>100288</v>
      </c>
      <c r="D10" s="4">
        <v>526495</v>
      </c>
      <c r="E10" s="4">
        <v>32830</v>
      </c>
      <c r="F10" s="4">
        <v>197604</v>
      </c>
      <c r="G10" s="4">
        <v>13486</v>
      </c>
      <c r="H10" s="4">
        <v>304848</v>
      </c>
      <c r="I10" s="4">
        <v>53972</v>
      </c>
      <c r="J10" s="29">
        <f t="shared" si="0"/>
        <v>51.168330341601653</v>
      </c>
      <c r="K10" s="29">
        <f t="shared" si="1"/>
        <v>32.735721123165284</v>
      </c>
      <c r="L10" s="29">
        <f t="shared" si="2"/>
        <v>19.204487694701477</v>
      </c>
      <c r="M10" s="29">
        <f t="shared" si="3"/>
        <v>13.447271857051691</v>
      </c>
      <c r="N10" s="29">
        <f t="shared" si="4"/>
        <v>29.62718196369687</v>
      </c>
      <c r="O10" s="30">
        <f t="shared" si="5"/>
        <v>53.817007019783027</v>
      </c>
      <c r="P10" s="9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</row>
    <row r="11" spans="1:158" customFormat="1" ht="12.75" customHeight="1" x14ac:dyDescent="0.25">
      <c r="A11" s="59">
        <v>2009</v>
      </c>
      <c r="B11" s="60">
        <v>966153</v>
      </c>
      <c r="C11" s="60">
        <v>100130</v>
      </c>
      <c r="D11" s="60">
        <v>480211</v>
      </c>
      <c r="E11" s="60">
        <v>32307</v>
      </c>
      <c r="F11" s="60">
        <v>195893</v>
      </c>
      <c r="G11" s="60">
        <v>13630</v>
      </c>
      <c r="H11" s="60">
        <v>290049</v>
      </c>
      <c r="I11" s="60">
        <v>54193</v>
      </c>
      <c r="J11" s="61">
        <f t="shared" si="0"/>
        <v>49.703411364452627</v>
      </c>
      <c r="K11" s="61">
        <f t="shared" si="1"/>
        <v>32.265055427943672</v>
      </c>
      <c r="L11" s="61">
        <f t="shared" si="2"/>
        <v>20.275567120321522</v>
      </c>
      <c r="M11" s="61">
        <f t="shared" si="3"/>
        <v>13.612304004793769</v>
      </c>
      <c r="N11" s="61">
        <f t="shared" si="4"/>
        <v>30.021021515225847</v>
      </c>
      <c r="O11" s="62">
        <f t="shared" si="5"/>
        <v>54.122640567262557</v>
      </c>
      <c r="P11" s="9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</row>
    <row r="12" spans="1:158" customFormat="1" ht="12.75" customHeight="1" x14ac:dyDescent="0.25">
      <c r="A12" s="3">
        <v>2010</v>
      </c>
      <c r="B12" s="4">
        <v>939549</v>
      </c>
      <c r="C12" s="4">
        <v>98976</v>
      </c>
      <c r="D12" s="4">
        <v>476151</v>
      </c>
      <c r="E12" s="4">
        <v>33749</v>
      </c>
      <c r="F12" s="4">
        <v>197517</v>
      </c>
      <c r="G12" s="4">
        <v>14847</v>
      </c>
      <c r="H12" s="4">
        <v>265881</v>
      </c>
      <c r="I12" s="4">
        <v>50380</v>
      </c>
      <c r="J12" s="29">
        <f t="shared" si="0"/>
        <v>50.67867668423893</v>
      </c>
      <c r="K12" s="29">
        <f t="shared" si="1"/>
        <v>34.09816521176851</v>
      </c>
      <c r="L12" s="29">
        <f t="shared" si="2"/>
        <v>21.022533151543985</v>
      </c>
      <c r="M12" s="29">
        <f t="shared" si="3"/>
        <v>15.00060620756547</v>
      </c>
      <c r="N12" s="29">
        <f t="shared" si="4"/>
        <v>28.298790164217085</v>
      </c>
      <c r="O12" s="30">
        <f t="shared" si="5"/>
        <v>50.901228580666022</v>
      </c>
      <c r="P12" s="9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</row>
    <row r="13" spans="1:158" customFormat="1" ht="12.75" customHeight="1" x14ac:dyDescent="0.25">
      <c r="A13" s="59">
        <v>2011</v>
      </c>
      <c r="B13" s="60">
        <v>916083</v>
      </c>
      <c r="C13" s="60">
        <v>98401</v>
      </c>
      <c r="D13" s="60">
        <v>487701</v>
      </c>
      <c r="E13" s="60">
        <v>35709</v>
      </c>
      <c r="F13" s="60">
        <v>194484</v>
      </c>
      <c r="G13" s="60">
        <v>15135</v>
      </c>
      <c r="H13" s="60">
        <v>233898</v>
      </c>
      <c r="I13" s="60">
        <v>47557</v>
      </c>
      <c r="J13" s="61">
        <f t="shared" si="0"/>
        <v>53.237643313979191</v>
      </c>
      <c r="K13" s="61">
        <f t="shared" si="1"/>
        <v>36.289265352994384</v>
      </c>
      <c r="L13" s="61">
        <f t="shared" si="2"/>
        <v>21.229954054381537</v>
      </c>
      <c r="M13" s="61">
        <f t="shared" si="3"/>
        <v>15.380941250597047</v>
      </c>
      <c r="N13" s="61">
        <f t="shared" si="4"/>
        <v>25.532402631639272</v>
      </c>
      <c r="O13" s="62">
        <f t="shared" si="5"/>
        <v>48.329793396408569</v>
      </c>
      <c r="P13" s="9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</row>
    <row r="14" spans="1:158" customFormat="1" ht="12.75" customHeight="1" x14ac:dyDescent="0.25">
      <c r="A14" s="3">
        <v>2012</v>
      </c>
      <c r="B14" s="4">
        <v>881069</v>
      </c>
      <c r="C14" s="4">
        <v>96169</v>
      </c>
      <c r="D14" s="4">
        <v>469830</v>
      </c>
      <c r="E14" s="4">
        <v>35693</v>
      </c>
      <c r="F14" s="4">
        <v>196308</v>
      </c>
      <c r="G14" s="4">
        <v>15771</v>
      </c>
      <c r="H14" s="4">
        <v>214931</v>
      </c>
      <c r="I14" s="4">
        <v>44705</v>
      </c>
      <c r="J14" s="29">
        <f t="shared" si="0"/>
        <v>53.324994977691873</v>
      </c>
      <c r="K14" s="29">
        <f t="shared" si="1"/>
        <v>37.114870696378247</v>
      </c>
      <c r="L14" s="29">
        <f t="shared" si="2"/>
        <v>22.280661332994349</v>
      </c>
      <c r="M14" s="29">
        <f t="shared" si="3"/>
        <v>16.399255477336773</v>
      </c>
      <c r="N14" s="29">
        <f t="shared" si="4"/>
        <v>24.394343689313779</v>
      </c>
      <c r="O14" s="30">
        <f t="shared" si="5"/>
        <v>46.48587382628498</v>
      </c>
      <c r="P14" s="9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</row>
    <row r="15" spans="1:158" customFormat="1" ht="12.75" customHeight="1" x14ac:dyDescent="0.25">
      <c r="A15" s="59">
        <v>2013</v>
      </c>
      <c r="B15" s="60">
        <v>863534</v>
      </c>
      <c r="C15" s="60">
        <v>98792</v>
      </c>
      <c r="D15" s="60">
        <v>454927</v>
      </c>
      <c r="E15" s="60">
        <v>36453</v>
      </c>
      <c r="F15" s="60">
        <v>198710</v>
      </c>
      <c r="G15" s="60">
        <v>16892</v>
      </c>
      <c r="H15" s="60">
        <v>209897</v>
      </c>
      <c r="I15" s="60">
        <v>45447</v>
      </c>
      <c r="J15" s="61">
        <f t="shared" si="0"/>
        <v>52.682002098353976</v>
      </c>
      <c r="K15" s="61">
        <f t="shared" si="1"/>
        <v>36.898736739816989</v>
      </c>
      <c r="L15" s="61">
        <f t="shared" si="2"/>
        <v>23.011253754918741</v>
      </c>
      <c r="M15" s="61">
        <f t="shared" si="3"/>
        <v>17.098550489918214</v>
      </c>
      <c r="N15" s="61">
        <f t="shared" si="4"/>
        <v>24.306744146727286</v>
      </c>
      <c r="O15" s="62">
        <f t="shared" si="5"/>
        <v>46.0027127702648</v>
      </c>
      <c r="P15" s="9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</row>
    <row r="16" spans="1:158" customFormat="1" ht="12.75" customHeight="1" x14ac:dyDescent="0.25">
      <c r="A16" s="3">
        <v>2014</v>
      </c>
      <c r="B16" s="4">
        <v>835436</v>
      </c>
      <c r="C16" s="4">
        <v>105945</v>
      </c>
      <c r="D16" s="4">
        <v>443562</v>
      </c>
      <c r="E16" s="4">
        <v>37575</v>
      </c>
      <c r="F16" s="4">
        <v>189332</v>
      </c>
      <c r="G16" s="4">
        <v>18300</v>
      </c>
      <c r="H16" s="4">
        <v>202542</v>
      </c>
      <c r="I16" s="4">
        <v>50070</v>
      </c>
      <c r="J16" s="29">
        <f>D16/B16*100</f>
        <v>53.093474545027988</v>
      </c>
      <c r="K16" s="29">
        <f t="shared" si="1"/>
        <v>35.466515644910096</v>
      </c>
      <c r="L16" s="29">
        <f>F16/B16*100</f>
        <v>22.662657582388118</v>
      </c>
      <c r="M16" s="29">
        <f t="shared" si="3"/>
        <v>17.273113407900325</v>
      </c>
      <c r="N16" s="29">
        <f>H16/B16*100</f>
        <v>24.243867872583895</v>
      </c>
      <c r="O16" s="30">
        <f t="shared" si="5"/>
        <v>47.260370947189578</v>
      </c>
      <c r="P16" s="9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</row>
    <row r="17" spans="1:158" customFormat="1" ht="12.75" customHeight="1" x14ac:dyDescent="0.25">
      <c r="A17" s="59">
        <v>2015</v>
      </c>
      <c r="B17" s="60">
        <v>824335</v>
      </c>
      <c r="C17" s="60">
        <v>130164</v>
      </c>
      <c r="D17" s="60">
        <v>438633</v>
      </c>
      <c r="E17" s="60">
        <v>40912</v>
      </c>
      <c r="F17" s="60">
        <v>189843</v>
      </c>
      <c r="G17" s="60">
        <v>18979</v>
      </c>
      <c r="H17" s="60">
        <v>195859</v>
      </c>
      <c r="I17" s="60">
        <v>70273</v>
      </c>
      <c r="J17" s="61">
        <f t="shared" si="0"/>
        <v>53.210527273499238</v>
      </c>
      <c r="K17" s="61">
        <f t="shared" si="1"/>
        <v>31.431117666943244</v>
      </c>
      <c r="L17" s="61">
        <f t="shared" si="2"/>
        <v>23.029836170974178</v>
      </c>
      <c r="M17" s="61">
        <f t="shared" si="3"/>
        <v>14.580836483205802</v>
      </c>
      <c r="N17" s="61">
        <f t="shared" si="4"/>
        <v>23.759636555526576</v>
      </c>
      <c r="O17" s="62">
        <f t="shared" si="5"/>
        <v>53.988045849850948</v>
      </c>
      <c r="P17" s="9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</row>
    <row r="18" spans="1:158" customFormat="1" ht="12.75" customHeight="1" x14ac:dyDescent="0.25">
      <c r="A18" s="3">
        <v>2016</v>
      </c>
      <c r="B18" s="4">
        <v>822462</v>
      </c>
      <c r="C18" s="4">
        <v>178922</v>
      </c>
      <c r="D18" s="4">
        <v>434946</v>
      </c>
      <c r="E18" s="4">
        <v>46476</v>
      </c>
      <c r="F18" s="4">
        <v>194842</v>
      </c>
      <c r="G18" s="4">
        <v>22297</v>
      </c>
      <c r="H18" s="4">
        <v>192674</v>
      </c>
      <c r="I18" s="4">
        <v>110149</v>
      </c>
      <c r="J18" s="29">
        <f t="shared" si="0"/>
        <v>52.883415890339002</v>
      </c>
      <c r="K18" s="29">
        <f t="shared" si="1"/>
        <v>25.9755647712411</v>
      </c>
      <c r="L18" s="29">
        <f t="shared" si="2"/>
        <v>23.690091457112914</v>
      </c>
      <c r="M18" s="29">
        <f t="shared" si="3"/>
        <v>12.461854886486849</v>
      </c>
      <c r="N18" s="29">
        <f t="shared" si="4"/>
        <v>23.426492652548081</v>
      </c>
      <c r="O18" s="30">
        <f t="shared" si="5"/>
        <v>61.562580342272057</v>
      </c>
      <c r="P18" s="9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</row>
    <row r="19" spans="1:158" customFormat="1" ht="12.75" customHeight="1" x14ac:dyDescent="0.25">
      <c r="A19" s="59">
        <v>2017</v>
      </c>
      <c r="B19" s="60">
        <v>802790</v>
      </c>
      <c r="C19" s="60">
        <v>180299</v>
      </c>
      <c r="D19" s="60">
        <v>430792</v>
      </c>
      <c r="E19" s="60">
        <v>55636</v>
      </c>
      <c r="F19" s="60">
        <v>189151</v>
      </c>
      <c r="G19" s="60">
        <v>24447</v>
      </c>
      <c r="H19" s="60">
        <v>182847</v>
      </c>
      <c r="I19" s="60">
        <v>100216</v>
      </c>
      <c r="J19" s="61">
        <f t="shared" si="0"/>
        <v>53.661854283187381</v>
      </c>
      <c r="K19" s="61">
        <f t="shared" si="1"/>
        <v>30.85763093527973</v>
      </c>
      <c r="L19" s="61">
        <f t="shared" si="2"/>
        <v>23.561703558838552</v>
      </c>
      <c r="M19" s="61">
        <f t="shared" si="3"/>
        <v>13.559143422869788</v>
      </c>
      <c r="N19" s="61">
        <f t="shared" si="4"/>
        <v>22.776442157974067</v>
      </c>
      <c r="O19" s="62">
        <f t="shared" si="5"/>
        <v>55.58322564185049</v>
      </c>
      <c r="P19" s="9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</row>
    <row r="20" spans="1:158" customFormat="1" ht="12.75" customHeight="1" x14ac:dyDescent="0.25">
      <c r="A20" s="3">
        <v>2018</v>
      </c>
      <c r="B20" s="4">
        <f>D20+F20+H20</f>
        <v>793821.18736695172</v>
      </c>
      <c r="C20" s="4">
        <f>E20+G20+I20</f>
        <v>178485.81263304825</v>
      </c>
      <c r="D20" s="4">
        <v>430685.18736695172</v>
      </c>
      <c r="E20" s="4">
        <v>61982.812633048256</v>
      </c>
      <c r="F20" s="4">
        <v>187191</v>
      </c>
      <c r="G20" s="4">
        <v>28627</v>
      </c>
      <c r="H20" s="4">
        <v>175945</v>
      </c>
      <c r="I20" s="4">
        <v>87876</v>
      </c>
      <c r="J20" s="29">
        <f>D20/B20*100</f>
        <v>54.254685339843824</v>
      </c>
      <c r="K20" s="29">
        <f>E20/C20*100</f>
        <v>34.727024920731196</v>
      </c>
      <c r="L20" s="29">
        <f>F20/B20*100</f>
        <v>23.581003250983915</v>
      </c>
      <c r="M20" s="29">
        <f>G20/C20*100</f>
        <v>16.038809795406369</v>
      </c>
      <c r="N20" s="29">
        <f>H20/B20*100</f>
        <v>22.164311409172264</v>
      </c>
      <c r="O20" s="30">
        <f>I20/C20*100</f>
        <v>49.234165283862438</v>
      </c>
      <c r="P20" s="9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</row>
    <row r="21" spans="1:158" customFormat="1" ht="12.75" customHeight="1" x14ac:dyDescent="0.25">
      <c r="A21" s="127">
        <v>2019</v>
      </c>
      <c r="B21" s="128">
        <v>797778</v>
      </c>
      <c r="C21" s="128">
        <v>172362</v>
      </c>
      <c r="D21" s="128">
        <v>431094</v>
      </c>
      <c r="E21" s="128">
        <v>61182</v>
      </c>
      <c r="F21" s="128">
        <v>192987</v>
      </c>
      <c r="G21" s="128">
        <v>29595</v>
      </c>
      <c r="H21" s="128">
        <v>173697</v>
      </c>
      <c r="I21" s="128">
        <v>81585</v>
      </c>
      <c r="J21" s="129">
        <f>D21/B21*100</f>
        <v>54.036837315644206</v>
      </c>
      <c r="K21" s="129">
        <f>E21/C21*100</f>
        <v>35.496223065408849</v>
      </c>
      <c r="L21" s="129">
        <f>F21/B21*100</f>
        <v>24.190564292321927</v>
      </c>
      <c r="M21" s="129">
        <f>G21/C21*100</f>
        <v>17.170257945486824</v>
      </c>
      <c r="N21" s="129">
        <f>H21/B21*100</f>
        <v>21.772598392033874</v>
      </c>
      <c r="O21" s="130">
        <f>I21/C21*100</f>
        <v>47.333518989104327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</row>
    <row r="22" spans="1:158" ht="12.75" customHeight="1" x14ac:dyDescent="0.25">
      <c r="A22" s="247" t="s">
        <v>116</v>
      </c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</row>
    <row r="23" spans="1:158" ht="25.5" customHeight="1" x14ac:dyDescent="0.25">
      <c r="A23" s="227" t="s">
        <v>174</v>
      </c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</row>
    <row r="24" spans="1:158" x14ac:dyDescent="0.25">
      <c r="D24" s="96"/>
      <c r="J24" s="95"/>
      <c r="K24" s="95"/>
      <c r="L24" s="95"/>
      <c r="M24" s="95"/>
      <c r="N24" s="95"/>
      <c r="O24" s="95"/>
    </row>
    <row r="25" spans="1:158" x14ac:dyDescent="0.25">
      <c r="D25" s="96"/>
      <c r="J25" s="95"/>
      <c r="K25" s="95"/>
      <c r="L25" s="95"/>
      <c r="M25" s="95"/>
      <c r="N25" s="95"/>
      <c r="O25" s="95"/>
    </row>
    <row r="26" spans="1:158" x14ac:dyDescent="0.25">
      <c r="J26" s="95"/>
      <c r="K26" s="95"/>
      <c r="L26" s="95"/>
      <c r="M26" s="95"/>
      <c r="N26" s="95"/>
      <c r="O26" s="95"/>
    </row>
    <row r="27" spans="1:158" x14ac:dyDescent="0.25">
      <c r="F27" s="96"/>
      <c r="J27" s="95"/>
      <c r="K27" s="95"/>
      <c r="L27" s="95"/>
      <c r="M27" s="95"/>
      <c r="N27" s="95"/>
      <c r="O27" s="95"/>
    </row>
    <row r="28" spans="1:158" x14ac:dyDescent="0.25">
      <c r="J28" s="95"/>
      <c r="K28" s="95"/>
      <c r="L28" s="95"/>
      <c r="M28" s="95"/>
      <c r="N28" s="95"/>
      <c r="O28" s="95"/>
    </row>
    <row r="29" spans="1:158" x14ac:dyDescent="0.25">
      <c r="J29" s="95"/>
      <c r="K29" s="95"/>
      <c r="L29" s="95"/>
      <c r="M29" s="95"/>
      <c r="N29" s="95"/>
      <c r="O29" s="95"/>
    </row>
    <row r="30" spans="1:158" x14ac:dyDescent="0.25">
      <c r="J30" s="95"/>
      <c r="K30" s="95"/>
      <c r="L30" s="95"/>
      <c r="M30" s="95"/>
      <c r="N30" s="95"/>
      <c r="O30" s="95"/>
    </row>
    <row r="31" spans="1:158" x14ac:dyDescent="0.25">
      <c r="J31" s="95"/>
      <c r="K31" s="95"/>
      <c r="L31" s="95"/>
      <c r="M31" s="95"/>
      <c r="N31" s="95"/>
      <c r="O31" s="95"/>
    </row>
    <row r="32" spans="1:158" x14ac:dyDescent="0.25">
      <c r="J32" s="95"/>
      <c r="K32" s="95"/>
      <c r="L32" s="95"/>
      <c r="M32" s="95"/>
      <c r="N32" s="95"/>
      <c r="O32" s="95"/>
    </row>
    <row r="33" spans="10:15" x14ac:dyDescent="0.25">
      <c r="J33" s="95"/>
      <c r="K33" s="95"/>
      <c r="L33" s="95"/>
      <c r="M33" s="95"/>
      <c r="N33" s="95"/>
      <c r="O33" s="95"/>
    </row>
    <row r="34" spans="10:15" x14ac:dyDescent="0.25">
      <c r="J34" s="95"/>
    </row>
    <row r="35" spans="10:15" x14ac:dyDescent="0.25">
      <c r="J35" s="95"/>
    </row>
    <row r="36" spans="10:15" x14ac:dyDescent="0.25">
      <c r="J36" s="95"/>
    </row>
  </sheetData>
  <mergeCells count="16">
    <mergeCell ref="A1:O1"/>
    <mergeCell ref="A2:O2"/>
    <mergeCell ref="A23:O23"/>
    <mergeCell ref="A22:AB22"/>
    <mergeCell ref="B6:I6"/>
    <mergeCell ref="J6:O6"/>
    <mergeCell ref="A3:A6"/>
    <mergeCell ref="B3:C4"/>
    <mergeCell ref="D4:E4"/>
    <mergeCell ref="D3:I3"/>
    <mergeCell ref="J3:O3"/>
    <mergeCell ref="F4:G4"/>
    <mergeCell ref="H4:I4"/>
    <mergeCell ref="J4:K4"/>
    <mergeCell ref="L4:M4"/>
    <mergeCell ref="N4:O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showGridLines="0" zoomScaleNormal="100" workbookViewId="0">
      <selection sqref="A1:J1"/>
    </sheetView>
  </sheetViews>
  <sheetFormatPr baseColWidth="10" defaultColWidth="11.42578125" defaultRowHeight="15" x14ac:dyDescent="0.25"/>
  <cols>
    <col min="1" max="1" width="6" style="66" customWidth="1"/>
    <col min="2" max="2" width="10.28515625" style="66" customWidth="1"/>
    <col min="3" max="10" width="13.85546875" style="66" customWidth="1"/>
    <col min="11" max="11" width="7.42578125" style="70" bestFit="1" customWidth="1"/>
    <col min="12" max="15" width="7.42578125" style="66" bestFit="1" customWidth="1"/>
    <col min="16" max="16384" width="11.42578125" style="66"/>
  </cols>
  <sheetData>
    <row r="1" spans="1:15" ht="24" customHeight="1" x14ac:dyDescent="0.25">
      <c r="A1" s="198" t="s">
        <v>90</v>
      </c>
      <c r="B1" s="198"/>
      <c r="C1" s="198"/>
      <c r="D1" s="198"/>
      <c r="E1" s="198"/>
      <c r="F1" s="198"/>
      <c r="G1" s="198"/>
      <c r="H1" s="198"/>
      <c r="I1" s="198"/>
      <c r="J1" s="198"/>
    </row>
    <row r="2" spans="1:15" x14ac:dyDescent="0.25">
      <c r="A2" s="238" t="s">
        <v>114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5" ht="12.75" customHeight="1" x14ac:dyDescent="0.25">
      <c r="A3" s="258" t="s">
        <v>66</v>
      </c>
      <c r="B3" s="218" t="s">
        <v>3</v>
      </c>
      <c r="C3" s="261" t="s">
        <v>84</v>
      </c>
      <c r="D3" s="262"/>
      <c r="E3" s="262"/>
      <c r="F3" s="262"/>
      <c r="G3" s="262"/>
      <c r="H3" s="262"/>
      <c r="I3" s="263"/>
      <c r="J3" s="264" t="s">
        <v>87</v>
      </c>
    </row>
    <row r="4" spans="1:15" ht="83.25" customHeight="1" x14ac:dyDescent="0.25">
      <c r="A4" s="259"/>
      <c r="B4" s="221"/>
      <c r="C4" s="31" t="s">
        <v>86</v>
      </c>
      <c r="D4" s="31" t="s">
        <v>85</v>
      </c>
      <c r="E4" s="31" t="s">
        <v>140</v>
      </c>
      <c r="F4" s="31" t="s">
        <v>81</v>
      </c>
      <c r="G4" s="31" t="s">
        <v>83</v>
      </c>
      <c r="H4" s="31" t="s">
        <v>82</v>
      </c>
      <c r="I4" s="31" t="s">
        <v>172</v>
      </c>
      <c r="J4" s="265"/>
    </row>
    <row r="5" spans="1:15" ht="12.75" customHeight="1" x14ac:dyDescent="0.25">
      <c r="A5" s="260"/>
      <c r="B5" s="222" t="s">
        <v>65</v>
      </c>
      <c r="C5" s="223"/>
      <c r="D5" s="223"/>
      <c r="E5" s="223"/>
      <c r="F5" s="223"/>
      <c r="G5" s="223"/>
      <c r="H5" s="223"/>
      <c r="I5" s="223"/>
      <c r="J5" s="223"/>
    </row>
    <row r="6" spans="1:15" ht="12.75" customHeight="1" x14ac:dyDescent="0.25">
      <c r="A6" s="48">
        <v>2005</v>
      </c>
      <c r="B6" s="51">
        <v>417645</v>
      </c>
      <c r="C6" s="173">
        <v>3525</v>
      </c>
      <c r="D6" s="173">
        <v>91811</v>
      </c>
      <c r="E6" s="173">
        <v>58431</v>
      </c>
      <c r="F6" s="173">
        <v>48581</v>
      </c>
      <c r="G6" s="173">
        <v>18881</v>
      </c>
      <c r="H6" s="173">
        <v>40510</v>
      </c>
      <c r="I6" s="173">
        <v>155906</v>
      </c>
      <c r="J6" s="173">
        <v>44444</v>
      </c>
    </row>
    <row r="7" spans="1:15" ht="12.75" customHeight="1" x14ac:dyDescent="0.25">
      <c r="A7" s="33">
        <v>2006</v>
      </c>
      <c r="B7" s="18">
        <v>412083</v>
      </c>
      <c r="C7" s="174">
        <v>3561</v>
      </c>
      <c r="D7" s="174">
        <v>86171</v>
      </c>
      <c r="E7" s="174">
        <v>55340</v>
      </c>
      <c r="F7" s="174">
        <v>46446</v>
      </c>
      <c r="G7" s="174">
        <v>23602</v>
      </c>
      <c r="H7" s="174">
        <v>41863</v>
      </c>
      <c r="I7" s="174">
        <v>155100</v>
      </c>
      <c r="J7" s="174">
        <v>41703</v>
      </c>
    </row>
    <row r="8" spans="1:15" ht="12.75" customHeight="1" x14ac:dyDescent="0.25">
      <c r="A8" s="48">
        <v>2007</v>
      </c>
      <c r="B8" s="54">
        <v>386862</v>
      </c>
      <c r="C8" s="173">
        <v>3391</v>
      </c>
      <c r="D8" s="173">
        <v>80193</v>
      </c>
      <c r="E8" s="173">
        <v>46840</v>
      </c>
      <c r="F8" s="173">
        <v>44337</v>
      </c>
      <c r="G8" s="173">
        <v>23344</v>
      </c>
      <c r="H8" s="173">
        <v>37287</v>
      </c>
      <c r="I8" s="173">
        <v>151470</v>
      </c>
      <c r="J8" s="173">
        <v>39727</v>
      </c>
    </row>
    <row r="9" spans="1:15" ht="12.75" customHeight="1" x14ac:dyDescent="0.25">
      <c r="A9" s="33">
        <v>2008</v>
      </c>
      <c r="B9" s="18">
        <v>358969</v>
      </c>
      <c r="C9" s="174">
        <v>3531</v>
      </c>
      <c r="D9" s="174">
        <v>78080</v>
      </c>
      <c r="E9" s="174">
        <v>42572</v>
      </c>
      <c r="F9" s="174">
        <v>42688</v>
      </c>
      <c r="G9" s="174">
        <v>19220</v>
      </c>
      <c r="H9" s="174">
        <v>31321</v>
      </c>
      <c r="I9" s="174">
        <v>141557</v>
      </c>
      <c r="J9" s="174">
        <v>36717</v>
      </c>
      <c r="K9" s="72"/>
      <c r="L9" s="74"/>
      <c r="M9" s="74"/>
      <c r="N9" s="74"/>
      <c r="O9" s="74"/>
    </row>
    <row r="10" spans="1:15" ht="12.75" customHeight="1" x14ac:dyDescent="0.25">
      <c r="A10" s="48">
        <v>2009</v>
      </c>
      <c r="B10" s="54">
        <v>344514</v>
      </c>
      <c r="C10" s="173">
        <v>3724</v>
      </c>
      <c r="D10" s="173">
        <v>77934</v>
      </c>
      <c r="E10" s="173">
        <v>41973</v>
      </c>
      <c r="F10" s="173">
        <v>32473</v>
      </c>
      <c r="G10" s="173">
        <v>20709</v>
      </c>
      <c r="H10" s="173">
        <v>29843</v>
      </c>
      <c r="I10" s="173">
        <v>137858</v>
      </c>
      <c r="J10" s="173">
        <v>34712</v>
      </c>
      <c r="K10" s="99"/>
      <c r="L10" s="100"/>
      <c r="M10" s="100"/>
      <c r="N10" s="100"/>
      <c r="O10" s="100"/>
    </row>
    <row r="11" spans="1:15" ht="12.75" customHeight="1" x14ac:dyDescent="0.25">
      <c r="A11" s="33">
        <v>2010</v>
      </c>
      <c r="B11" s="18">
        <v>316494</v>
      </c>
      <c r="C11" s="174">
        <v>3854</v>
      </c>
      <c r="D11" s="174">
        <v>69933</v>
      </c>
      <c r="E11" s="174">
        <v>40661</v>
      </c>
      <c r="F11" s="174">
        <v>30620</v>
      </c>
      <c r="G11" s="174">
        <v>18983</v>
      </c>
      <c r="H11" s="174">
        <v>25994</v>
      </c>
      <c r="I11" s="174">
        <v>126449</v>
      </c>
      <c r="J11" s="174">
        <v>32449</v>
      </c>
      <c r="K11" s="99"/>
      <c r="L11" s="100"/>
      <c r="M11" s="100"/>
      <c r="N11" s="100"/>
      <c r="O11" s="100"/>
    </row>
    <row r="12" spans="1:15" ht="12.75" customHeight="1" x14ac:dyDescent="0.25">
      <c r="A12" s="48">
        <v>2011</v>
      </c>
      <c r="B12" s="54">
        <v>281662</v>
      </c>
      <c r="C12" s="173">
        <v>3821</v>
      </c>
      <c r="D12" s="173">
        <v>58389</v>
      </c>
      <c r="E12" s="173">
        <v>38479</v>
      </c>
      <c r="F12" s="173">
        <v>28144</v>
      </c>
      <c r="G12" s="173">
        <v>15403</v>
      </c>
      <c r="H12" s="173">
        <v>22377</v>
      </c>
      <c r="I12" s="173">
        <v>115049</v>
      </c>
      <c r="J12" s="173">
        <v>27137</v>
      </c>
      <c r="K12" s="99"/>
      <c r="L12" s="100"/>
      <c r="M12" s="100"/>
      <c r="N12" s="100"/>
      <c r="O12" s="100"/>
    </row>
    <row r="13" spans="1:15" ht="12.75" customHeight="1" x14ac:dyDescent="0.25">
      <c r="A13" s="33">
        <v>2012</v>
      </c>
      <c r="B13" s="18">
        <v>259728</v>
      </c>
      <c r="C13" s="174">
        <v>3835</v>
      </c>
      <c r="D13" s="174">
        <v>51274</v>
      </c>
      <c r="E13" s="174">
        <v>41062</v>
      </c>
      <c r="F13" s="174">
        <v>26938</v>
      </c>
      <c r="G13" s="174">
        <v>12469</v>
      </c>
      <c r="H13" s="174">
        <v>18674</v>
      </c>
      <c r="I13" s="174">
        <v>105476</v>
      </c>
      <c r="J13" s="174">
        <v>25099</v>
      </c>
      <c r="K13" s="99"/>
      <c r="L13" s="100"/>
      <c r="M13" s="100"/>
      <c r="N13" s="100"/>
      <c r="O13" s="100"/>
    </row>
    <row r="14" spans="1:15" ht="12.75" customHeight="1" x14ac:dyDescent="0.25">
      <c r="A14" s="48">
        <v>2013</v>
      </c>
      <c r="B14" s="54">
        <v>255401</v>
      </c>
      <c r="C14" s="173">
        <v>3890</v>
      </c>
      <c r="D14" s="173">
        <v>47264</v>
      </c>
      <c r="E14" s="173">
        <v>41340</v>
      </c>
      <c r="F14" s="173">
        <v>27325</v>
      </c>
      <c r="G14" s="173">
        <v>11260</v>
      </c>
      <c r="H14" s="173">
        <v>17656</v>
      </c>
      <c r="I14" s="173">
        <v>106666</v>
      </c>
      <c r="J14" s="173">
        <v>23796</v>
      </c>
      <c r="K14" s="99"/>
      <c r="L14" s="100"/>
      <c r="M14" s="100"/>
      <c r="N14" s="100"/>
      <c r="O14" s="100"/>
    </row>
    <row r="15" spans="1:15" ht="12.75" customHeight="1" x14ac:dyDescent="0.25">
      <c r="A15" s="33">
        <v>2014</v>
      </c>
      <c r="B15" s="18">
        <v>252672</v>
      </c>
      <c r="C15" s="174">
        <v>3842</v>
      </c>
      <c r="D15" s="174">
        <v>46149</v>
      </c>
      <c r="E15" s="174">
        <v>45202</v>
      </c>
      <c r="F15" s="174">
        <v>28408</v>
      </c>
      <c r="G15" s="174">
        <v>10213</v>
      </c>
      <c r="H15" s="174">
        <v>16717</v>
      </c>
      <c r="I15" s="174">
        <v>102141</v>
      </c>
      <c r="J15" s="174">
        <v>22180</v>
      </c>
      <c r="K15" s="99"/>
      <c r="L15" s="100"/>
      <c r="M15" s="100"/>
      <c r="N15" s="100"/>
      <c r="O15" s="100"/>
    </row>
    <row r="16" spans="1:15" ht="12.75" customHeight="1" x14ac:dyDescent="0.25">
      <c r="A16" s="48">
        <v>2015</v>
      </c>
      <c r="B16" s="54">
        <v>266194.67036553525</v>
      </c>
      <c r="C16" s="173">
        <v>3828.670365535248</v>
      </c>
      <c r="D16" s="173">
        <v>44760</v>
      </c>
      <c r="E16" s="173">
        <v>72450</v>
      </c>
      <c r="F16" s="173">
        <v>6285</v>
      </c>
      <c r="G16" s="173">
        <v>9839</v>
      </c>
      <c r="H16" s="173">
        <v>17770</v>
      </c>
      <c r="I16" s="173">
        <v>111262</v>
      </c>
      <c r="J16" s="173">
        <v>22108</v>
      </c>
      <c r="K16" s="99"/>
      <c r="L16" s="100"/>
      <c r="M16" s="100"/>
      <c r="N16" s="100"/>
      <c r="O16" s="100"/>
    </row>
    <row r="17" spans="1:19" ht="12.75" customHeight="1" x14ac:dyDescent="0.25">
      <c r="A17" s="33">
        <v>2016</v>
      </c>
      <c r="B17" s="18">
        <v>302881</v>
      </c>
      <c r="C17" s="174">
        <v>3594</v>
      </c>
      <c r="D17" s="174">
        <v>44019</v>
      </c>
      <c r="E17" s="174">
        <v>108494</v>
      </c>
      <c r="F17" s="174">
        <v>5957</v>
      </c>
      <c r="G17" s="174">
        <v>12168</v>
      </c>
      <c r="H17" s="174">
        <v>14061</v>
      </c>
      <c r="I17" s="174">
        <v>114588</v>
      </c>
      <c r="J17" s="174">
        <v>22385</v>
      </c>
      <c r="K17" s="99"/>
      <c r="L17" s="100"/>
      <c r="M17" s="100"/>
      <c r="N17" s="100"/>
      <c r="O17" s="100"/>
    </row>
    <row r="18" spans="1:19" ht="12.75" customHeight="1" x14ac:dyDescent="0.25">
      <c r="A18" s="48">
        <v>2017</v>
      </c>
      <c r="B18" s="54">
        <v>283139</v>
      </c>
      <c r="C18" s="173">
        <v>3665</v>
      </c>
      <c r="D18" s="173">
        <v>41564</v>
      </c>
      <c r="E18" s="173">
        <v>94123</v>
      </c>
      <c r="F18" s="173">
        <v>5868</v>
      </c>
      <c r="G18" s="173">
        <v>13146</v>
      </c>
      <c r="H18" s="173">
        <v>13112</v>
      </c>
      <c r="I18" s="173">
        <v>111661</v>
      </c>
      <c r="J18" s="173">
        <v>21486</v>
      </c>
      <c r="K18" s="99"/>
      <c r="L18" s="100"/>
      <c r="M18" s="100"/>
      <c r="N18" s="100"/>
      <c r="O18" s="100"/>
    </row>
    <row r="19" spans="1:19" ht="12.75" customHeight="1" x14ac:dyDescent="0.25">
      <c r="A19" s="33">
        <v>2018</v>
      </c>
      <c r="B19" s="18">
        <v>263935</v>
      </c>
      <c r="C19" s="174">
        <v>3614</v>
      </c>
      <c r="D19" s="174">
        <v>39621</v>
      </c>
      <c r="E19" s="174">
        <v>80856</v>
      </c>
      <c r="F19" s="174">
        <v>5715</v>
      </c>
      <c r="G19" s="174">
        <v>10928</v>
      </c>
      <c r="H19" s="174">
        <v>12919</v>
      </c>
      <c r="I19" s="174">
        <v>110280</v>
      </c>
      <c r="J19" s="174">
        <v>20281</v>
      </c>
      <c r="K19" s="99"/>
      <c r="L19" s="100"/>
      <c r="M19" s="100"/>
      <c r="N19" s="100"/>
      <c r="O19" s="100"/>
    </row>
    <row r="20" spans="1:19" ht="12.75" customHeight="1" x14ac:dyDescent="0.25">
      <c r="A20" s="73">
        <v>2019</v>
      </c>
      <c r="B20" s="131">
        <v>255282</v>
      </c>
      <c r="C20" s="175">
        <v>3657</v>
      </c>
      <c r="D20" s="175">
        <v>36624</v>
      </c>
      <c r="E20" s="175">
        <v>78132</v>
      </c>
      <c r="F20" s="175">
        <v>5664</v>
      </c>
      <c r="G20" s="175">
        <v>8919</v>
      </c>
      <c r="H20" s="175">
        <v>12729</v>
      </c>
      <c r="I20" s="175">
        <v>109557</v>
      </c>
      <c r="J20" s="175">
        <v>18204</v>
      </c>
      <c r="K20" s="76"/>
    </row>
    <row r="21" spans="1:19" ht="12.6" customHeight="1" x14ac:dyDescent="0.25">
      <c r="A21" s="133" t="s">
        <v>115</v>
      </c>
    </row>
    <row r="22" spans="1:19" ht="31.5" customHeight="1" x14ac:dyDescent="0.25">
      <c r="A22" s="257" t="s">
        <v>175</v>
      </c>
      <c r="B22" s="257"/>
      <c r="C22" s="257"/>
      <c r="D22" s="257"/>
      <c r="E22" s="257"/>
      <c r="F22" s="257"/>
      <c r="G22" s="257"/>
      <c r="H22" s="257"/>
      <c r="I22" s="257"/>
      <c r="J22" s="257"/>
    </row>
    <row r="23" spans="1:19" x14ac:dyDescent="0.25">
      <c r="G23" s="115"/>
      <c r="H23" s="115"/>
    </row>
    <row r="28" spans="1:19" x14ac:dyDescent="0.25">
      <c r="K28" s="72"/>
      <c r="L28" s="74"/>
      <c r="M28" s="74"/>
      <c r="N28" s="74"/>
      <c r="O28" s="74"/>
      <c r="P28" s="74"/>
      <c r="Q28" s="74"/>
      <c r="R28" s="74"/>
      <c r="S28" s="74"/>
    </row>
    <row r="29" spans="1:19" x14ac:dyDescent="0.25">
      <c r="P29" s="74"/>
      <c r="Q29" s="74"/>
      <c r="R29" s="74"/>
      <c r="S29" s="74"/>
    </row>
    <row r="30" spans="1:19" x14ac:dyDescent="0.25">
      <c r="P30" s="74"/>
      <c r="Q30" s="74"/>
      <c r="R30" s="74"/>
      <c r="S30" s="74"/>
    </row>
    <row r="31" spans="1:19" x14ac:dyDescent="0.25">
      <c r="P31" s="100"/>
      <c r="Q31" s="100"/>
      <c r="R31" s="74"/>
      <c r="S31" s="74"/>
    </row>
    <row r="32" spans="1:19" x14ac:dyDescent="0.25">
      <c r="P32" s="100"/>
      <c r="Q32" s="100"/>
      <c r="R32" s="74"/>
      <c r="S32" s="74"/>
    </row>
    <row r="33" spans="1:19" x14ac:dyDescent="0.25">
      <c r="P33" s="100"/>
      <c r="Q33" s="100"/>
      <c r="R33" s="74"/>
      <c r="S33" s="74"/>
    </row>
    <row r="34" spans="1:19" x14ac:dyDescent="0.25">
      <c r="P34" s="100"/>
      <c r="Q34" s="100"/>
      <c r="R34" s="74"/>
      <c r="S34" s="74"/>
    </row>
    <row r="35" spans="1:19" x14ac:dyDescent="0.25">
      <c r="P35" s="100"/>
      <c r="Q35" s="100"/>
      <c r="R35" s="74"/>
      <c r="S35" s="74"/>
    </row>
    <row r="36" spans="1:19" x14ac:dyDescent="0.25">
      <c r="P36" s="100"/>
      <c r="Q36" s="100"/>
      <c r="R36" s="74"/>
      <c r="S36" s="74"/>
    </row>
    <row r="37" spans="1:19" x14ac:dyDescent="0.25">
      <c r="P37" s="100"/>
      <c r="Q37" s="100"/>
      <c r="R37" s="74"/>
      <c r="S37" s="74"/>
    </row>
    <row r="38" spans="1:19" x14ac:dyDescent="0.25">
      <c r="P38" s="100"/>
      <c r="Q38" s="100"/>
      <c r="R38" s="74"/>
      <c r="S38" s="74"/>
    </row>
    <row r="39" spans="1:19" x14ac:dyDescent="0.25">
      <c r="P39" s="100"/>
      <c r="Q39" s="100"/>
      <c r="R39" s="74"/>
      <c r="S39" s="74"/>
    </row>
    <row r="40" spans="1:19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2"/>
      <c r="L40" s="74"/>
      <c r="M40" s="74"/>
      <c r="N40" s="74"/>
      <c r="O40" s="74"/>
      <c r="P40" s="74"/>
      <c r="Q40" s="74"/>
      <c r="R40" s="74"/>
      <c r="S40" s="74"/>
    </row>
    <row r="41" spans="1:19" x14ac:dyDescent="0.25">
      <c r="A41" s="101"/>
      <c r="B41" s="74"/>
      <c r="C41" s="74"/>
      <c r="D41" s="74"/>
      <c r="E41" s="74"/>
      <c r="F41" s="74"/>
      <c r="G41" s="74"/>
      <c r="H41" s="74"/>
      <c r="I41" s="74"/>
      <c r="J41" s="74"/>
      <c r="K41" s="72"/>
      <c r="L41" s="74"/>
      <c r="M41" s="74"/>
      <c r="N41" s="74"/>
      <c r="O41" s="74"/>
      <c r="P41" s="74"/>
      <c r="Q41" s="74"/>
      <c r="R41" s="74"/>
      <c r="S41" s="74"/>
    </row>
    <row r="42" spans="1:19" x14ac:dyDescent="0.2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2"/>
      <c r="L42" s="74"/>
      <c r="M42" s="74"/>
      <c r="N42" s="74"/>
      <c r="O42" s="74"/>
      <c r="P42" s="74"/>
      <c r="Q42" s="74"/>
      <c r="R42" s="74"/>
      <c r="S42" s="74"/>
    </row>
    <row r="43" spans="1:19" x14ac:dyDescent="0.2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2"/>
      <c r="L43" s="74"/>
      <c r="M43" s="74"/>
      <c r="N43" s="74"/>
      <c r="O43" s="74"/>
      <c r="P43" s="74"/>
      <c r="Q43" s="74"/>
      <c r="R43" s="74"/>
      <c r="S43" s="74"/>
    </row>
    <row r="44" spans="1:19" x14ac:dyDescent="0.2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2"/>
      <c r="L44" s="74"/>
      <c r="M44" s="74"/>
      <c r="N44" s="74"/>
      <c r="O44" s="74"/>
      <c r="P44" s="74"/>
      <c r="Q44" s="74"/>
      <c r="R44" s="74"/>
      <c r="S44" s="74"/>
    </row>
  </sheetData>
  <mergeCells count="8">
    <mergeCell ref="A1:J1"/>
    <mergeCell ref="A2:J2"/>
    <mergeCell ref="A22:J22"/>
    <mergeCell ref="B5:J5"/>
    <mergeCell ref="B3:B4"/>
    <mergeCell ref="A3:A5"/>
    <mergeCell ref="C3:I3"/>
    <mergeCell ref="J3:J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61"/>
  <sheetViews>
    <sheetView showGridLines="0" workbookViewId="0">
      <selection sqref="A1:F1"/>
    </sheetView>
  </sheetViews>
  <sheetFormatPr baseColWidth="10" defaultColWidth="11.42578125" defaultRowHeight="15" x14ac:dyDescent="0.25"/>
  <cols>
    <col min="1" max="1" width="6.7109375" style="66" customWidth="1"/>
    <col min="2" max="2" width="10.140625" style="66" customWidth="1"/>
    <col min="3" max="6" width="18.5703125" style="66" customWidth="1"/>
    <col min="7" max="7" width="11.42578125" style="70"/>
    <col min="8" max="16384" width="11.42578125" style="66"/>
  </cols>
  <sheetData>
    <row r="1" spans="1:168" s="103" customFormat="1" ht="24" customHeight="1" x14ac:dyDescent="0.25">
      <c r="A1" s="198" t="s">
        <v>90</v>
      </c>
      <c r="B1" s="198"/>
      <c r="C1" s="198"/>
      <c r="D1" s="198"/>
      <c r="E1" s="198"/>
      <c r="F1" s="198"/>
      <c r="G1" s="104"/>
    </row>
    <row r="2" spans="1:168" customFormat="1" ht="30" customHeight="1" x14ac:dyDescent="0.25">
      <c r="A2" s="270" t="s">
        <v>143</v>
      </c>
      <c r="B2" s="270"/>
      <c r="C2" s="270"/>
      <c r="D2" s="270"/>
      <c r="E2" s="270"/>
      <c r="F2" s="270"/>
      <c r="G2" s="70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</row>
    <row r="3" spans="1:168" customFormat="1" x14ac:dyDescent="0.25">
      <c r="A3" s="244" t="s">
        <v>66</v>
      </c>
      <c r="B3" s="266" t="s">
        <v>3</v>
      </c>
      <c r="C3" s="239" t="s">
        <v>88</v>
      </c>
      <c r="D3" s="240"/>
      <c r="E3" s="240"/>
      <c r="F3" s="240"/>
      <c r="G3" s="70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</row>
    <row r="4" spans="1:168" customFormat="1" ht="48" x14ac:dyDescent="0.25">
      <c r="A4" s="246"/>
      <c r="B4" s="267"/>
      <c r="C4" s="32" t="s">
        <v>141</v>
      </c>
      <c r="D4" s="17" t="s">
        <v>31</v>
      </c>
      <c r="E4" s="17" t="s">
        <v>67</v>
      </c>
      <c r="F4" s="17" t="s">
        <v>70</v>
      </c>
      <c r="G4" s="72"/>
      <c r="H4" s="74"/>
      <c r="I4" s="74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</row>
    <row r="5" spans="1:168" customFormat="1" ht="12.75" customHeight="1" x14ac:dyDescent="0.25">
      <c r="A5" s="268" t="s">
        <v>52</v>
      </c>
      <c r="B5" s="268"/>
      <c r="C5" s="268"/>
      <c r="D5" s="268"/>
      <c r="E5" s="268"/>
      <c r="F5" s="268"/>
      <c r="G5" s="72"/>
      <c r="H5" s="74"/>
      <c r="I5" s="74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</row>
    <row r="6" spans="1:168" customFormat="1" ht="12.75" customHeight="1" x14ac:dyDescent="0.25">
      <c r="A6" s="176"/>
      <c r="B6" s="236" t="s">
        <v>65</v>
      </c>
      <c r="C6" s="237"/>
      <c r="D6" s="237"/>
      <c r="E6" s="237"/>
      <c r="F6" s="237"/>
      <c r="G6" s="72"/>
      <c r="H6" s="74"/>
      <c r="I6" s="74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</row>
    <row r="7" spans="1:168" customFormat="1" ht="12.75" customHeight="1" x14ac:dyDescent="0.25">
      <c r="A7" s="48">
        <v>2014</v>
      </c>
      <c r="B7" s="51">
        <v>252671</v>
      </c>
      <c r="C7" s="179">
        <v>45202</v>
      </c>
      <c r="D7" s="179">
        <v>102141</v>
      </c>
      <c r="E7" s="179">
        <v>56362</v>
      </c>
      <c r="F7" s="179">
        <v>48967</v>
      </c>
      <c r="G7" s="63"/>
      <c r="H7" s="100"/>
      <c r="I7" s="105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</row>
    <row r="8" spans="1:168" customFormat="1" ht="12.75" customHeight="1" x14ac:dyDescent="0.25">
      <c r="A8" s="111">
        <v>2016</v>
      </c>
      <c r="B8" s="18">
        <v>302881</v>
      </c>
      <c r="C8" s="180">
        <v>108494</v>
      </c>
      <c r="D8" s="180">
        <v>114588</v>
      </c>
      <c r="E8" s="180">
        <v>56187</v>
      </c>
      <c r="F8" s="180">
        <v>23612</v>
      </c>
      <c r="G8" s="63"/>
      <c r="H8" s="105"/>
      <c r="I8" s="105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</row>
    <row r="9" spans="1:168" customFormat="1" ht="12.75" customHeight="1" x14ac:dyDescent="0.25">
      <c r="A9" s="112">
        <v>2018</v>
      </c>
      <c r="B9" s="54">
        <v>263935</v>
      </c>
      <c r="C9" s="181">
        <v>80856</v>
      </c>
      <c r="D9" s="181">
        <v>110280</v>
      </c>
      <c r="E9" s="181">
        <v>50549</v>
      </c>
      <c r="F9" s="181">
        <v>22248</v>
      </c>
      <c r="G9" s="63"/>
      <c r="H9" s="105"/>
      <c r="I9" s="105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</row>
    <row r="10" spans="1:168" customFormat="1" ht="12.75" customHeight="1" x14ac:dyDescent="0.25">
      <c r="A10" s="111">
        <v>2019</v>
      </c>
      <c r="B10" s="18">
        <v>255282</v>
      </c>
      <c r="C10" s="180">
        <v>78132</v>
      </c>
      <c r="D10" s="180">
        <v>109557</v>
      </c>
      <c r="E10" s="180">
        <v>45543</v>
      </c>
      <c r="F10" s="180">
        <v>22050</v>
      </c>
      <c r="G10" s="63"/>
      <c r="H10" s="105"/>
      <c r="I10" s="105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</row>
    <row r="11" spans="1:168" customFormat="1" ht="12.75" customHeight="1" x14ac:dyDescent="0.25">
      <c r="A11" s="177"/>
      <c r="B11" s="269" t="s">
        <v>128</v>
      </c>
      <c r="C11" s="269"/>
      <c r="D11" s="269"/>
      <c r="E11" s="269"/>
      <c r="F11" s="222"/>
      <c r="G11" s="63"/>
      <c r="H11" s="105"/>
      <c r="I11" s="105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</row>
    <row r="12" spans="1:168" customFormat="1" ht="12.75" customHeight="1" x14ac:dyDescent="0.25">
      <c r="A12" s="48">
        <v>2014</v>
      </c>
      <c r="B12" s="58">
        <v>100</v>
      </c>
      <c r="C12" s="182">
        <f>C7/B7*100</f>
        <v>17.889666799909765</v>
      </c>
      <c r="D12" s="182">
        <f>D7/B7*100</f>
        <v>40.424504592929146</v>
      </c>
      <c r="E12" s="182">
        <f>E7/B7*100</f>
        <v>22.306477593392199</v>
      </c>
      <c r="F12" s="182">
        <f>F7/B7*100</f>
        <v>19.379746785345368</v>
      </c>
      <c r="G12" s="63"/>
      <c r="H12" s="105"/>
      <c r="I12" s="105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</row>
    <row r="13" spans="1:168" customFormat="1" ht="12.75" customHeight="1" x14ac:dyDescent="0.25">
      <c r="A13" s="33">
        <v>2016</v>
      </c>
      <c r="B13" s="22">
        <v>100</v>
      </c>
      <c r="C13" s="183">
        <f>C8/B8*100</f>
        <v>35.82066884353921</v>
      </c>
      <c r="D13" s="183">
        <f>D8/B8*100</f>
        <v>37.832680161515583</v>
      </c>
      <c r="E13" s="183">
        <f>E8/B8*100</f>
        <v>18.550850003796871</v>
      </c>
      <c r="F13" s="183">
        <f>F8/B8*100</f>
        <v>7.7958009911483384</v>
      </c>
      <c r="G13" s="63"/>
      <c r="H13" s="105"/>
      <c r="I13" s="105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</row>
    <row r="14" spans="1:168" customFormat="1" ht="12.75" customHeight="1" x14ac:dyDescent="0.25">
      <c r="A14" s="48">
        <v>2018</v>
      </c>
      <c r="B14" s="64">
        <v>100</v>
      </c>
      <c r="C14" s="184">
        <f>C9/B9*100</f>
        <v>30.63481539015288</v>
      </c>
      <c r="D14" s="184">
        <f>D9/B9*100</f>
        <v>41.783014757421334</v>
      </c>
      <c r="E14" s="184">
        <f>E9/B9*100</f>
        <v>19.15206395514047</v>
      </c>
      <c r="F14" s="184">
        <f>F9/B9*100</f>
        <v>8.4293481349574702</v>
      </c>
      <c r="G14" s="63"/>
      <c r="H14" s="105"/>
      <c r="I14" s="105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</row>
    <row r="15" spans="1:168" customFormat="1" ht="12.75" customHeight="1" x14ac:dyDescent="0.25">
      <c r="A15" s="33">
        <v>2019</v>
      </c>
      <c r="B15" s="22">
        <v>100</v>
      </c>
      <c r="C15" s="183">
        <v>30.606153195289913</v>
      </c>
      <c r="D15" s="183">
        <v>42.916069288081417</v>
      </c>
      <c r="E15" s="183">
        <v>17.840270759395491</v>
      </c>
      <c r="F15" s="183">
        <v>8.6375067572331776</v>
      </c>
      <c r="G15" s="63"/>
      <c r="H15" s="105"/>
      <c r="I15" s="105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</row>
    <row r="16" spans="1:168" customFormat="1" ht="12.75" customHeight="1" x14ac:dyDescent="0.25">
      <c r="A16" s="268" t="s">
        <v>24</v>
      </c>
      <c r="B16" s="268"/>
      <c r="C16" s="268"/>
      <c r="D16" s="268"/>
      <c r="E16" s="268"/>
      <c r="F16" s="268"/>
      <c r="G16" s="63"/>
      <c r="H16" s="105"/>
      <c r="I16" s="105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</row>
    <row r="17" spans="1:168" customFormat="1" ht="12.75" customHeight="1" x14ac:dyDescent="0.25">
      <c r="A17" s="178"/>
      <c r="B17" s="236" t="s">
        <v>65</v>
      </c>
      <c r="C17" s="237"/>
      <c r="D17" s="237"/>
      <c r="E17" s="237"/>
      <c r="F17" s="237"/>
      <c r="G17" s="63"/>
      <c r="H17" s="105"/>
      <c r="I17" s="105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</row>
    <row r="18" spans="1:168" customFormat="1" ht="12.75" customHeight="1" x14ac:dyDescent="0.25">
      <c r="A18" s="48">
        <v>2014</v>
      </c>
      <c r="B18" s="51">
        <v>222202</v>
      </c>
      <c r="C18" s="179">
        <v>33270</v>
      </c>
      <c r="D18" s="179">
        <v>96309</v>
      </c>
      <c r="E18" s="179">
        <v>45368</v>
      </c>
      <c r="F18" s="179">
        <v>47255.985611383774</v>
      </c>
      <c r="G18" s="63"/>
      <c r="H18" s="105"/>
      <c r="I18" s="105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</row>
    <row r="19" spans="1:168" customFormat="1" ht="12.75" customHeight="1" x14ac:dyDescent="0.25">
      <c r="A19" s="111">
        <v>2016</v>
      </c>
      <c r="B19" s="18">
        <v>263145</v>
      </c>
      <c r="C19" s="180">
        <v>87489</v>
      </c>
      <c r="D19" s="180">
        <v>108229.74645631798</v>
      </c>
      <c r="E19" s="180">
        <v>45102</v>
      </c>
      <c r="F19" s="180">
        <v>22324.099432325325</v>
      </c>
      <c r="G19" s="63"/>
      <c r="H19" s="105"/>
      <c r="I19" s="105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</row>
    <row r="20" spans="1:168" customFormat="1" ht="12.75" customHeight="1" x14ac:dyDescent="0.25">
      <c r="A20" s="112">
        <v>2018</v>
      </c>
      <c r="B20" s="54">
        <v>228873</v>
      </c>
      <c r="C20" s="181">
        <v>63552</v>
      </c>
      <c r="D20" s="181">
        <v>104451</v>
      </c>
      <c r="E20" s="181">
        <v>39848</v>
      </c>
      <c r="F20" s="181">
        <v>21022</v>
      </c>
      <c r="G20" s="63"/>
      <c r="H20" s="105"/>
      <c r="I20" s="105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</row>
    <row r="21" spans="1:168" customFormat="1" ht="12.75" customHeight="1" x14ac:dyDescent="0.25">
      <c r="A21" s="111">
        <v>2019</v>
      </c>
      <c r="B21" s="18">
        <v>222963</v>
      </c>
      <c r="C21" s="180">
        <v>60458</v>
      </c>
      <c r="D21" s="180">
        <v>106023</v>
      </c>
      <c r="E21" s="180">
        <v>35586</v>
      </c>
      <c r="F21" s="180">
        <v>20896</v>
      </c>
      <c r="G21" s="116"/>
      <c r="H21" s="105"/>
      <c r="I21" s="105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</row>
    <row r="22" spans="1:168" customFormat="1" ht="12.75" customHeight="1" x14ac:dyDescent="0.25">
      <c r="A22" s="177"/>
      <c r="B22" s="236" t="s">
        <v>128</v>
      </c>
      <c r="C22" s="237"/>
      <c r="D22" s="237"/>
      <c r="E22" s="237"/>
      <c r="F22" s="237"/>
      <c r="G22" s="63"/>
      <c r="H22" s="105"/>
      <c r="I22" s="105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</row>
    <row r="23" spans="1:168" customFormat="1" ht="12.75" customHeight="1" x14ac:dyDescent="0.25">
      <c r="A23" s="48">
        <v>2014</v>
      </c>
      <c r="B23" s="58">
        <v>100</v>
      </c>
      <c r="C23" s="182">
        <f>C18/B18*100</f>
        <v>14.972862530490275</v>
      </c>
      <c r="D23" s="182">
        <f>D18/B18*100</f>
        <v>43.342994212473336</v>
      </c>
      <c r="E23" s="182">
        <f>E18/B18*100</f>
        <v>20.417457988676972</v>
      </c>
      <c r="F23" s="182">
        <f>F18/B18*100</f>
        <v>21.267128833846581</v>
      </c>
      <c r="G23" s="63"/>
      <c r="H23" s="105"/>
      <c r="I23" s="105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</row>
    <row r="24" spans="1:168" customFormat="1" ht="12.75" customHeight="1" x14ac:dyDescent="0.25">
      <c r="A24" s="33">
        <v>2016</v>
      </c>
      <c r="B24" s="22">
        <v>100</v>
      </c>
      <c r="C24" s="183">
        <f>C19/B19*100</f>
        <v>33.24744912500713</v>
      </c>
      <c r="D24" s="183">
        <f>D19/B19*100</f>
        <v>41.129318990031344</v>
      </c>
      <c r="E24" s="183">
        <f>E19/B19*100</f>
        <v>17.139599840392179</v>
      </c>
      <c r="F24" s="183">
        <f>F19/B19*100</f>
        <v>8.4835734793841127</v>
      </c>
      <c r="G24" s="63"/>
      <c r="H24" s="105"/>
      <c r="I24" s="105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</row>
    <row r="25" spans="1:168" customFormat="1" ht="12.75" customHeight="1" x14ac:dyDescent="0.25">
      <c r="A25" s="48">
        <v>2018</v>
      </c>
      <c r="B25" s="64">
        <v>100</v>
      </c>
      <c r="C25" s="184">
        <f>C20/B20*100</f>
        <v>27.767364433550483</v>
      </c>
      <c r="D25" s="184">
        <f>D20/B20*100</f>
        <v>45.637100051120058</v>
      </c>
      <c r="E25" s="184">
        <f>E20/B20*100</f>
        <v>17.410528983322628</v>
      </c>
      <c r="F25" s="184">
        <f>F20/B20*100</f>
        <v>9.1850065320068346</v>
      </c>
      <c r="G25" s="63"/>
      <c r="H25" s="105"/>
      <c r="I25" s="105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</row>
    <row r="26" spans="1:168" customFormat="1" ht="12.75" customHeight="1" x14ac:dyDescent="0.25">
      <c r="A26" s="33">
        <v>2019</v>
      </c>
      <c r="B26" s="22">
        <v>100</v>
      </c>
      <c r="C26" s="183">
        <v>27.115709781443559</v>
      </c>
      <c r="D26" s="183">
        <v>47.55183595484452</v>
      </c>
      <c r="E26" s="183">
        <v>15.960495687625301</v>
      </c>
      <c r="F26" s="183">
        <v>9.371958576086616</v>
      </c>
      <c r="G26" s="63"/>
      <c r="H26" s="105"/>
      <c r="I26" s="105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</row>
    <row r="27" spans="1:168" customFormat="1" ht="12.75" customHeight="1" x14ac:dyDescent="0.25">
      <c r="A27" s="268" t="s">
        <v>25</v>
      </c>
      <c r="B27" s="268"/>
      <c r="C27" s="268"/>
      <c r="D27" s="268"/>
      <c r="E27" s="268"/>
      <c r="F27" s="268"/>
      <c r="G27" s="63"/>
      <c r="H27" s="105"/>
      <c r="I27" s="105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</row>
    <row r="28" spans="1:168" customFormat="1" ht="12.75" customHeight="1" x14ac:dyDescent="0.25">
      <c r="A28" s="178"/>
      <c r="B28" s="236" t="s">
        <v>65</v>
      </c>
      <c r="C28" s="237"/>
      <c r="D28" s="237"/>
      <c r="E28" s="237"/>
      <c r="F28" s="237"/>
      <c r="G28" s="63"/>
      <c r="H28" s="105"/>
      <c r="I28" s="105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</row>
    <row r="29" spans="1:168" customFormat="1" ht="12.75" customHeight="1" x14ac:dyDescent="0.25">
      <c r="A29" s="48">
        <v>2014</v>
      </c>
      <c r="B29" s="51">
        <v>17146</v>
      </c>
      <c r="C29" s="179">
        <v>5542</v>
      </c>
      <c r="D29" s="179">
        <v>1603</v>
      </c>
      <c r="E29" s="179">
        <v>8317</v>
      </c>
      <c r="F29" s="179">
        <v>1684</v>
      </c>
      <c r="G29" s="63"/>
      <c r="H29" s="105"/>
      <c r="I29" s="105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</row>
    <row r="30" spans="1:168" customFormat="1" ht="12.75" customHeight="1" x14ac:dyDescent="0.25">
      <c r="A30" s="111">
        <v>2016</v>
      </c>
      <c r="B30" s="18">
        <v>22808</v>
      </c>
      <c r="C30" s="180">
        <v>9990</v>
      </c>
      <c r="D30" s="180">
        <v>2916</v>
      </c>
      <c r="E30" s="180">
        <v>8642</v>
      </c>
      <c r="F30" s="180">
        <v>1260</v>
      </c>
      <c r="G30" s="63"/>
      <c r="H30" s="105"/>
      <c r="I30" s="105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</row>
    <row r="31" spans="1:168" customFormat="1" ht="12.75" customHeight="1" x14ac:dyDescent="0.25">
      <c r="A31" s="112">
        <v>2018</v>
      </c>
      <c r="B31" s="54">
        <v>19540</v>
      </c>
      <c r="C31" s="181">
        <v>7507</v>
      </c>
      <c r="D31" s="181">
        <v>2433</v>
      </c>
      <c r="E31" s="181">
        <v>8411</v>
      </c>
      <c r="F31" s="181">
        <v>1189</v>
      </c>
      <c r="G31" s="63"/>
      <c r="H31" s="105"/>
      <c r="I31" s="105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</row>
    <row r="32" spans="1:168" customFormat="1" ht="12.75" customHeight="1" x14ac:dyDescent="0.25">
      <c r="A32" s="111">
        <v>2019</v>
      </c>
      <c r="B32" s="18">
        <v>18047</v>
      </c>
      <c r="C32" s="180">
        <v>6588</v>
      </c>
      <c r="D32" s="180">
        <v>2444</v>
      </c>
      <c r="E32" s="180">
        <v>7881</v>
      </c>
      <c r="F32" s="180">
        <v>1134</v>
      </c>
      <c r="G32" s="63"/>
      <c r="H32" s="105"/>
      <c r="I32" s="105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</row>
    <row r="33" spans="1:168" customFormat="1" ht="12.75" customHeight="1" x14ac:dyDescent="0.25">
      <c r="A33" s="177"/>
      <c r="B33" s="236" t="s">
        <v>128</v>
      </c>
      <c r="C33" s="237"/>
      <c r="D33" s="237"/>
      <c r="E33" s="237"/>
      <c r="F33" s="237"/>
      <c r="G33" s="63"/>
      <c r="H33" s="105"/>
      <c r="I33" s="105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</row>
    <row r="34" spans="1:168" customFormat="1" ht="12.75" customHeight="1" x14ac:dyDescent="0.25">
      <c r="A34" s="48">
        <v>2014</v>
      </c>
      <c r="B34" s="58">
        <v>100</v>
      </c>
      <c r="C34" s="182">
        <f>C29/B29*100</f>
        <v>32.322407558614252</v>
      </c>
      <c r="D34" s="182">
        <f>D29/B29*100</f>
        <v>9.3491193281231766</v>
      </c>
      <c r="E34" s="182">
        <f>E29/B29*100</f>
        <v>48.506940394261051</v>
      </c>
      <c r="F34" s="182">
        <f>F29/B29*100</f>
        <v>9.8215327190015156</v>
      </c>
      <c r="G34" s="63"/>
      <c r="H34" s="105"/>
      <c r="I34" s="105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</row>
    <row r="35" spans="1:168" customFormat="1" ht="12.75" customHeight="1" x14ac:dyDescent="0.25">
      <c r="A35" s="33">
        <v>2016</v>
      </c>
      <c r="B35" s="22">
        <v>100</v>
      </c>
      <c r="C35" s="183">
        <f>C30/B30*100</f>
        <v>43.800420904945632</v>
      </c>
      <c r="D35" s="183">
        <f>D30/B30*100</f>
        <v>12.784987723605754</v>
      </c>
      <c r="E35" s="183">
        <f>E30/B30*100</f>
        <v>37.89021396001403</v>
      </c>
      <c r="F35" s="183">
        <f>F30/B30*100</f>
        <v>5.5243774114345845</v>
      </c>
      <c r="G35" s="63"/>
      <c r="H35" s="105"/>
      <c r="I35" s="105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</row>
    <row r="36" spans="1:168" customFormat="1" ht="12.75" customHeight="1" x14ac:dyDescent="0.25">
      <c r="A36" s="48">
        <v>2018</v>
      </c>
      <c r="B36" s="64">
        <v>100</v>
      </c>
      <c r="C36" s="184">
        <f>C31/B31*100</f>
        <v>38.418628454452403</v>
      </c>
      <c r="D36" s="184">
        <f>D31/B31*100</f>
        <v>12.451381780962128</v>
      </c>
      <c r="E36" s="184">
        <f>E31/B31*100</f>
        <v>43.045035823950869</v>
      </c>
      <c r="F36" s="184">
        <f>F31/B31*100</f>
        <v>6.0849539406345956</v>
      </c>
      <c r="G36" s="63"/>
      <c r="H36" s="105"/>
      <c r="I36" s="105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</row>
    <row r="37" spans="1:168" customFormat="1" ht="12.75" customHeight="1" x14ac:dyDescent="0.25">
      <c r="A37" s="33">
        <v>2019</v>
      </c>
      <c r="B37" s="22">
        <v>100</v>
      </c>
      <c r="C37" s="183">
        <v>36.504682218651304</v>
      </c>
      <c r="D37" s="183">
        <v>13.542417022219761</v>
      </c>
      <c r="E37" s="183">
        <v>43.669307918213548</v>
      </c>
      <c r="F37" s="183">
        <v>6.2835928409153876</v>
      </c>
      <c r="G37" s="63"/>
      <c r="H37" s="105"/>
      <c r="I37" s="105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</row>
    <row r="38" spans="1:168" customFormat="1" ht="12.75" customHeight="1" x14ac:dyDescent="0.25">
      <c r="A38" s="268" t="s">
        <v>6</v>
      </c>
      <c r="B38" s="268"/>
      <c r="C38" s="268"/>
      <c r="D38" s="268"/>
      <c r="E38" s="268"/>
      <c r="F38" s="268"/>
      <c r="G38" s="63"/>
      <c r="H38" s="105"/>
      <c r="I38" s="105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</row>
    <row r="39" spans="1:168" customFormat="1" ht="12.75" customHeight="1" x14ac:dyDescent="0.25">
      <c r="A39" s="178"/>
      <c r="B39" s="236" t="s">
        <v>65</v>
      </c>
      <c r="C39" s="237"/>
      <c r="D39" s="237"/>
      <c r="E39" s="237"/>
      <c r="F39" s="237"/>
      <c r="G39" s="63"/>
      <c r="H39" s="105"/>
      <c r="I39" s="105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</row>
    <row r="40" spans="1:168" customFormat="1" ht="12.75" customHeight="1" x14ac:dyDescent="0.25">
      <c r="A40" s="48">
        <v>2014</v>
      </c>
      <c r="B40" s="51">
        <v>13323</v>
      </c>
      <c r="C40" s="179">
        <v>6390</v>
      </c>
      <c r="D40" s="179">
        <v>4229</v>
      </c>
      <c r="E40" s="179">
        <v>2677</v>
      </c>
      <c r="F40" s="179">
        <v>27</v>
      </c>
      <c r="G40" s="63"/>
      <c r="H40" s="105"/>
      <c r="I40" s="105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</row>
    <row r="41" spans="1:168" customFormat="1" ht="12.75" customHeight="1" x14ac:dyDescent="0.25">
      <c r="A41" s="111">
        <v>2016</v>
      </c>
      <c r="B41" s="18">
        <v>16928</v>
      </c>
      <c r="C41" s="180">
        <v>11015</v>
      </c>
      <c r="D41" s="180">
        <v>3442</v>
      </c>
      <c r="E41" s="180">
        <v>2443</v>
      </c>
      <c r="F41" s="180">
        <v>28</v>
      </c>
      <c r="G41" s="63"/>
      <c r="H41" s="105"/>
      <c r="I41" s="105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</row>
    <row r="42" spans="1:168" customFormat="1" ht="12.75" customHeight="1" x14ac:dyDescent="0.25">
      <c r="A42" s="112">
        <v>2018</v>
      </c>
      <c r="B42" s="54">
        <v>15522</v>
      </c>
      <c r="C42" s="181">
        <v>9797</v>
      </c>
      <c r="D42" s="181">
        <v>3396</v>
      </c>
      <c r="E42" s="181">
        <v>2290</v>
      </c>
      <c r="F42" s="181">
        <v>37</v>
      </c>
      <c r="G42" s="63"/>
      <c r="H42" s="105"/>
      <c r="I42" s="105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</row>
    <row r="43" spans="1:168" customFormat="1" ht="12.75" customHeight="1" x14ac:dyDescent="0.25">
      <c r="A43" s="111">
        <v>2019</v>
      </c>
      <c r="B43" s="18">
        <v>14274</v>
      </c>
      <c r="C43" s="180">
        <v>11086</v>
      </c>
      <c r="D43" s="180">
        <v>1088</v>
      </c>
      <c r="E43" s="180">
        <v>2078</v>
      </c>
      <c r="F43" s="180">
        <v>22</v>
      </c>
      <c r="G43" s="63"/>
      <c r="H43" s="105"/>
      <c r="I43" s="105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</row>
    <row r="44" spans="1:168" customFormat="1" ht="12.75" customHeight="1" x14ac:dyDescent="0.25">
      <c r="A44" s="177"/>
      <c r="B44" s="236" t="s">
        <v>128</v>
      </c>
      <c r="C44" s="237"/>
      <c r="D44" s="237"/>
      <c r="E44" s="237"/>
      <c r="F44" s="237"/>
      <c r="G44" s="72"/>
      <c r="H44" s="74"/>
      <c r="I44" s="74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</row>
    <row r="45" spans="1:168" customFormat="1" ht="12.75" customHeight="1" x14ac:dyDescent="0.25">
      <c r="A45" s="48">
        <v>2014</v>
      </c>
      <c r="B45" s="58">
        <v>100</v>
      </c>
      <c r="C45" s="182">
        <f>C40/B40*100</f>
        <v>47.962170682278767</v>
      </c>
      <c r="D45" s="182">
        <f>D40/B40*100</f>
        <v>31.742100127598889</v>
      </c>
      <c r="E45" s="182">
        <f>E40/B40*100</f>
        <v>20.093072130901447</v>
      </c>
      <c r="F45" s="182">
        <f>F40/B40*100</f>
        <v>0.20265705922089622</v>
      </c>
      <c r="G45" s="72"/>
      <c r="H45" s="74"/>
      <c r="I45" s="74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</row>
    <row r="46" spans="1:168" customFormat="1" ht="12.75" customHeight="1" x14ac:dyDescent="0.25">
      <c r="A46" s="33">
        <v>2016</v>
      </c>
      <c r="B46" s="22">
        <v>100</v>
      </c>
      <c r="C46" s="183">
        <f>C41/B41*100</f>
        <v>65.069706994328925</v>
      </c>
      <c r="D46" s="183">
        <f>D41/B41*100</f>
        <v>20.333175803402646</v>
      </c>
      <c r="E46" s="183">
        <f>E41/B41*100</f>
        <v>14.431710775047261</v>
      </c>
      <c r="F46" s="183">
        <f>F41/B41*100</f>
        <v>0.16540642722117202</v>
      </c>
      <c r="G46" s="72"/>
      <c r="H46" s="74"/>
      <c r="I46" s="74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</row>
    <row r="47" spans="1:168" customFormat="1" ht="12.75" customHeight="1" x14ac:dyDescent="0.25">
      <c r="A47" s="48">
        <v>2018</v>
      </c>
      <c r="B47" s="64">
        <v>100</v>
      </c>
      <c r="C47" s="184">
        <f>C42/B42*100</f>
        <v>63.116866383198044</v>
      </c>
      <c r="D47" s="184">
        <f>D42/B42*100</f>
        <v>21.878623888674138</v>
      </c>
      <c r="E47" s="184">
        <f>E42/B42*100</f>
        <v>14.753253446720782</v>
      </c>
      <c r="F47" s="184">
        <f>F42/B42*100</f>
        <v>0.2383713438989821</v>
      </c>
      <c r="G47" s="72"/>
      <c r="H47" s="74"/>
      <c r="I47" s="74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</row>
    <row r="48" spans="1:168" customFormat="1" ht="12.75" customHeight="1" x14ac:dyDescent="0.25">
      <c r="A48" s="34">
        <v>2019</v>
      </c>
      <c r="B48" s="132">
        <v>100</v>
      </c>
      <c r="C48" s="185">
        <v>77.665685862407173</v>
      </c>
      <c r="D48" s="185">
        <v>7.622250245201065</v>
      </c>
      <c r="E48" s="185">
        <v>14.557937508757183</v>
      </c>
      <c r="F48" s="185">
        <v>0.15412638363458037</v>
      </c>
      <c r="G48" s="72"/>
      <c r="H48" s="74"/>
      <c r="I48" s="100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</row>
    <row r="49" spans="1:9" ht="12.75" customHeight="1" x14ac:dyDescent="0.25">
      <c r="A49" s="170" t="s">
        <v>116</v>
      </c>
      <c r="B49" s="48"/>
      <c r="C49" s="186"/>
      <c r="D49" s="186"/>
      <c r="E49" s="186"/>
      <c r="F49" s="186"/>
      <c r="G49" s="99"/>
      <c r="H49" s="100"/>
      <c r="I49" s="100"/>
    </row>
    <row r="50" spans="1:9" ht="25.5" customHeight="1" x14ac:dyDescent="0.25">
      <c r="A50" s="200" t="s">
        <v>71</v>
      </c>
      <c r="B50" s="200"/>
      <c r="C50" s="200"/>
      <c r="D50" s="200"/>
      <c r="E50" s="200"/>
      <c r="F50" s="200"/>
      <c r="G50" s="106"/>
      <c r="H50" s="100"/>
      <c r="I50" s="100"/>
    </row>
    <row r="51" spans="1:9" ht="38.25" customHeight="1" x14ac:dyDescent="0.25">
      <c r="A51" s="200" t="s">
        <v>174</v>
      </c>
      <c r="B51" s="200"/>
      <c r="C51" s="200"/>
      <c r="D51" s="200"/>
      <c r="E51" s="200"/>
      <c r="F51" s="200"/>
      <c r="G51" s="106"/>
      <c r="H51" s="100"/>
      <c r="I51" s="100"/>
    </row>
    <row r="52" spans="1:9" x14ac:dyDescent="0.25">
      <c r="B52" s="74"/>
      <c r="G52" s="99"/>
      <c r="H52" s="100"/>
      <c r="I52" s="100"/>
    </row>
    <row r="53" spans="1:9" x14ac:dyDescent="0.25">
      <c r="B53" s="74"/>
      <c r="G53" s="99"/>
      <c r="H53" s="100"/>
      <c r="I53" s="100"/>
    </row>
    <row r="54" spans="1:9" x14ac:dyDescent="0.25">
      <c r="A54" s="74"/>
      <c r="B54" s="74"/>
      <c r="C54" s="100"/>
      <c r="D54" s="100"/>
      <c r="E54" s="100"/>
      <c r="F54" s="100"/>
      <c r="G54" s="99"/>
      <c r="H54" s="100"/>
      <c r="I54" s="100"/>
    </row>
    <row r="55" spans="1:9" x14ac:dyDescent="0.25">
      <c r="B55" s="74"/>
      <c r="G55" s="99"/>
      <c r="H55" s="100"/>
      <c r="I55" s="100"/>
    </row>
    <row r="56" spans="1:9" x14ac:dyDescent="0.25">
      <c r="B56" s="74"/>
      <c r="G56" s="99"/>
      <c r="H56" s="100"/>
      <c r="I56" s="100"/>
    </row>
    <row r="57" spans="1:9" x14ac:dyDescent="0.25">
      <c r="B57" s="74"/>
      <c r="G57" s="99"/>
      <c r="H57" s="100"/>
      <c r="I57" s="100"/>
    </row>
    <row r="58" spans="1:9" x14ac:dyDescent="0.25">
      <c r="A58" s="74"/>
      <c r="B58" s="74"/>
      <c r="C58" s="100"/>
      <c r="D58" s="100"/>
      <c r="E58" s="100"/>
      <c r="F58" s="100"/>
      <c r="G58" s="99"/>
      <c r="H58" s="100"/>
      <c r="I58" s="100"/>
    </row>
    <row r="59" spans="1:9" x14ac:dyDescent="0.25">
      <c r="B59" s="74"/>
      <c r="G59" s="99"/>
      <c r="H59" s="100"/>
      <c r="I59" s="100"/>
    </row>
    <row r="60" spans="1:9" x14ac:dyDescent="0.25">
      <c r="B60" s="74"/>
      <c r="G60" s="99"/>
      <c r="H60" s="100"/>
      <c r="I60" s="100"/>
    </row>
    <row r="61" spans="1:9" x14ac:dyDescent="0.25">
      <c r="B61" s="74"/>
      <c r="G61" s="99"/>
      <c r="H61" s="100"/>
      <c r="I61" s="100"/>
    </row>
  </sheetData>
  <mergeCells count="19">
    <mergeCell ref="B44:F44"/>
    <mergeCell ref="A1:F1"/>
    <mergeCell ref="A2:F2"/>
    <mergeCell ref="A50:F50"/>
    <mergeCell ref="A51:F51"/>
    <mergeCell ref="B17:F17"/>
    <mergeCell ref="A3:A4"/>
    <mergeCell ref="B3:B4"/>
    <mergeCell ref="C3:F3"/>
    <mergeCell ref="B22:F22"/>
    <mergeCell ref="A27:F27"/>
    <mergeCell ref="A5:F5"/>
    <mergeCell ref="B6:F6"/>
    <mergeCell ref="B11:F11"/>
    <mergeCell ref="A16:F16"/>
    <mergeCell ref="B28:F28"/>
    <mergeCell ref="B33:F33"/>
    <mergeCell ref="A38:F38"/>
    <mergeCell ref="B39:F39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sqref="A1:G1"/>
    </sheetView>
  </sheetViews>
  <sheetFormatPr baseColWidth="10" defaultRowHeight="12.75" customHeight="1" x14ac:dyDescent="0.2"/>
  <cols>
    <col min="1" max="16384" width="11.42578125" style="92"/>
  </cols>
  <sheetData>
    <row r="1" spans="1:7" ht="24" customHeight="1" x14ac:dyDescent="0.2">
      <c r="A1" s="198" t="s">
        <v>90</v>
      </c>
      <c r="B1" s="198"/>
      <c r="C1" s="198"/>
      <c r="D1" s="198"/>
      <c r="E1" s="198"/>
      <c r="F1" s="198"/>
      <c r="G1" s="198"/>
    </row>
    <row r="2" spans="1:7" ht="30" customHeight="1" x14ac:dyDescent="0.2">
      <c r="A2" s="199" t="s">
        <v>146</v>
      </c>
      <c r="B2" s="199"/>
      <c r="C2" s="199"/>
      <c r="D2" s="199"/>
      <c r="E2" s="199"/>
      <c r="F2" s="199"/>
      <c r="G2" s="199"/>
    </row>
    <row r="16" spans="1:7" ht="25.5" customHeight="1" x14ac:dyDescent="0.2">
      <c r="A16" s="200" t="s">
        <v>148</v>
      </c>
      <c r="B16" s="200"/>
      <c r="C16" s="200"/>
      <c r="D16" s="200"/>
      <c r="E16" s="200"/>
      <c r="F16" s="200"/>
      <c r="G16" s="200"/>
    </row>
    <row r="17" spans="1:7" ht="38.25" customHeight="1" x14ac:dyDescent="0.2">
      <c r="A17" s="200" t="s">
        <v>149</v>
      </c>
      <c r="B17" s="200"/>
      <c r="C17" s="200"/>
      <c r="D17" s="200"/>
      <c r="E17" s="200"/>
      <c r="F17" s="200"/>
      <c r="G17" s="200"/>
    </row>
    <row r="18" spans="1:7" ht="12.75" customHeight="1" x14ac:dyDescent="0.2">
      <c r="A18" s="201" t="s">
        <v>150</v>
      </c>
      <c r="B18" s="201"/>
      <c r="C18" s="201"/>
      <c r="D18" s="201"/>
      <c r="E18" s="201"/>
      <c r="F18" s="201"/>
      <c r="G18" s="201"/>
    </row>
    <row r="19" spans="1:7" ht="12.75" customHeight="1" x14ac:dyDescent="0.2">
      <c r="A19" s="200"/>
      <c r="B19" s="200"/>
      <c r="C19" s="200"/>
      <c r="D19" s="200"/>
      <c r="E19" s="200"/>
      <c r="F19" s="200"/>
      <c r="G19" s="200"/>
    </row>
  </sheetData>
  <mergeCells count="6">
    <mergeCell ref="A1:G1"/>
    <mergeCell ref="A2:G2"/>
    <mergeCell ref="A19:G19"/>
    <mergeCell ref="A18:G18"/>
    <mergeCell ref="A17:G17"/>
    <mergeCell ref="A16:G1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sqref="A1:G1"/>
    </sheetView>
  </sheetViews>
  <sheetFormatPr baseColWidth="10" defaultRowHeight="12.75" customHeight="1" x14ac:dyDescent="0.2"/>
  <cols>
    <col min="1" max="16384" width="11.42578125" style="92"/>
  </cols>
  <sheetData>
    <row r="1" spans="1:7" s="98" customFormat="1" ht="24" customHeight="1" x14ac:dyDescent="0.2">
      <c r="A1" s="198" t="s">
        <v>90</v>
      </c>
      <c r="B1" s="198"/>
      <c r="C1" s="198"/>
      <c r="D1" s="198"/>
      <c r="E1" s="198"/>
      <c r="F1" s="198"/>
      <c r="G1" s="198"/>
    </row>
    <row r="2" spans="1:7" s="98" customFormat="1" ht="30" customHeight="1" x14ac:dyDescent="0.2">
      <c r="A2" s="199" t="s">
        <v>151</v>
      </c>
      <c r="B2" s="199"/>
      <c r="C2" s="199"/>
      <c r="D2" s="199"/>
      <c r="E2" s="199"/>
      <c r="F2" s="199"/>
      <c r="G2" s="199"/>
    </row>
    <row r="24" spans="1:7" ht="15" customHeight="1" x14ac:dyDescent="0.2"/>
    <row r="25" spans="1:7" ht="61.5" customHeight="1" x14ac:dyDescent="0.2">
      <c r="A25" s="200" t="s">
        <v>152</v>
      </c>
      <c r="B25" s="200"/>
      <c r="C25" s="200"/>
      <c r="D25" s="200"/>
      <c r="E25" s="200"/>
      <c r="F25" s="200"/>
      <c r="G25" s="200"/>
    </row>
    <row r="26" spans="1:7" ht="12.75" customHeight="1" x14ac:dyDescent="0.2">
      <c r="A26" s="200" t="s">
        <v>153</v>
      </c>
      <c r="B26" s="200"/>
      <c r="C26" s="200"/>
      <c r="D26" s="200"/>
      <c r="E26" s="200"/>
      <c r="F26" s="200"/>
      <c r="G26" s="200"/>
    </row>
    <row r="27" spans="1:7" ht="12.75" customHeight="1" x14ac:dyDescent="0.2">
      <c r="A27" s="200" t="s">
        <v>154</v>
      </c>
      <c r="B27" s="200"/>
      <c r="C27" s="200"/>
      <c r="D27" s="200"/>
      <c r="E27" s="200"/>
      <c r="F27" s="200"/>
      <c r="G27" s="200"/>
    </row>
    <row r="28" spans="1:7" ht="12.75" customHeight="1" x14ac:dyDescent="0.2">
      <c r="A28" s="201" t="s">
        <v>155</v>
      </c>
      <c r="B28" s="201"/>
      <c r="C28" s="201"/>
      <c r="D28" s="201"/>
      <c r="E28" s="201"/>
      <c r="F28" s="201"/>
      <c r="G28" s="201"/>
    </row>
  </sheetData>
  <mergeCells count="6">
    <mergeCell ref="A1:G1"/>
    <mergeCell ref="A2:G2"/>
    <mergeCell ref="A28:G28"/>
    <mergeCell ref="A27:G27"/>
    <mergeCell ref="A26:G26"/>
    <mergeCell ref="A25:G2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zoomScaleNormal="100" workbookViewId="0">
      <selection sqref="A1:G1"/>
    </sheetView>
  </sheetViews>
  <sheetFormatPr baseColWidth="10" defaultRowHeight="12.75" customHeight="1" x14ac:dyDescent="0.2"/>
  <cols>
    <col min="1" max="16384" width="11.42578125" style="92"/>
  </cols>
  <sheetData>
    <row r="1" spans="1:7" s="98" customFormat="1" ht="24" customHeight="1" x14ac:dyDescent="0.2">
      <c r="A1" s="198" t="s">
        <v>90</v>
      </c>
      <c r="B1" s="198"/>
      <c r="C1" s="198"/>
      <c r="D1" s="198"/>
      <c r="E1" s="198"/>
      <c r="F1" s="198"/>
      <c r="G1" s="198"/>
    </row>
    <row r="2" spans="1:7" s="98" customFormat="1" ht="30" customHeight="1" x14ac:dyDescent="0.2">
      <c r="A2" s="199" t="s">
        <v>157</v>
      </c>
      <c r="B2" s="199"/>
      <c r="C2" s="199"/>
      <c r="D2" s="199"/>
      <c r="E2" s="199"/>
      <c r="F2" s="199"/>
      <c r="G2" s="199"/>
    </row>
    <row r="22" spans="1:7" ht="15.75" customHeight="1" x14ac:dyDescent="0.2"/>
    <row r="23" spans="1:7" ht="12.75" customHeight="1" x14ac:dyDescent="0.2">
      <c r="A23" s="202" t="s">
        <v>158</v>
      </c>
      <c r="B23" s="202"/>
      <c r="C23" s="202"/>
      <c r="D23" s="202"/>
      <c r="E23" s="202"/>
      <c r="F23" s="202"/>
      <c r="G23" s="202"/>
    </row>
    <row r="24" spans="1:7" ht="34.5" customHeight="1" x14ac:dyDescent="0.2">
      <c r="A24" s="200" t="s">
        <v>149</v>
      </c>
      <c r="B24" s="200"/>
      <c r="C24" s="200"/>
      <c r="D24" s="200"/>
      <c r="E24" s="200"/>
      <c r="F24" s="200"/>
      <c r="G24" s="200"/>
    </row>
    <row r="25" spans="1:7" ht="12.75" customHeight="1" x14ac:dyDescent="0.2">
      <c r="A25" s="203" t="s">
        <v>159</v>
      </c>
      <c r="B25" s="203"/>
      <c r="C25" s="203"/>
      <c r="D25" s="203"/>
      <c r="E25" s="203"/>
      <c r="F25" s="203"/>
      <c r="G25" s="203"/>
    </row>
    <row r="26" spans="1:7" ht="12.75" customHeight="1" x14ac:dyDescent="0.2">
      <c r="A26" s="202"/>
      <c r="B26" s="202"/>
      <c r="C26" s="202"/>
      <c r="D26" s="202"/>
      <c r="E26" s="202"/>
      <c r="F26" s="202"/>
      <c r="G26" s="202"/>
    </row>
  </sheetData>
  <mergeCells count="6">
    <mergeCell ref="A1:G1"/>
    <mergeCell ref="A2:G2"/>
    <mergeCell ref="A26:G26"/>
    <mergeCell ref="A25:G25"/>
    <mergeCell ref="A24:G24"/>
    <mergeCell ref="A23:G23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zoomScaleNormal="100" workbookViewId="0">
      <selection sqref="A1:P1"/>
    </sheetView>
  </sheetViews>
  <sheetFormatPr baseColWidth="10" defaultColWidth="11.42578125" defaultRowHeight="15" x14ac:dyDescent="0.25"/>
  <cols>
    <col min="1" max="1" width="25.140625" style="66" customWidth="1"/>
    <col min="2" max="8" width="10.42578125" style="66" bestFit="1" customWidth="1"/>
    <col min="9" max="12" width="9.140625" style="66" customWidth="1"/>
    <col min="13" max="13" width="10.42578125" style="66" bestFit="1" customWidth="1"/>
    <col min="14" max="15" width="9.140625" style="66" customWidth="1"/>
    <col min="16" max="16384" width="11.42578125" style="66"/>
  </cols>
  <sheetData>
    <row r="1" spans="1:16" ht="24" customHeight="1" x14ac:dyDescent="0.25">
      <c r="A1" s="198" t="s">
        <v>90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16" ht="15" customHeight="1" x14ac:dyDescent="0.25">
      <c r="A2" s="151" t="s">
        <v>110</v>
      </c>
      <c r="B2" s="67"/>
      <c r="C2" s="67"/>
      <c r="D2" s="67"/>
      <c r="E2" s="67"/>
      <c r="F2" s="67"/>
      <c r="G2" s="67"/>
      <c r="H2" s="67"/>
      <c r="I2" s="67"/>
      <c r="J2" s="67"/>
      <c r="K2" s="68"/>
      <c r="L2" s="69"/>
      <c r="M2" s="69"/>
      <c r="N2" s="70"/>
      <c r="O2" s="70"/>
    </row>
    <row r="3" spans="1:16" x14ac:dyDescent="0.25">
      <c r="A3" s="207" t="s">
        <v>164</v>
      </c>
      <c r="B3" s="14">
        <v>2005</v>
      </c>
      <c r="C3" s="14">
        <v>2006</v>
      </c>
      <c r="D3" s="14">
        <v>2007</v>
      </c>
      <c r="E3" s="14">
        <v>2008</v>
      </c>
      <c r="F3" s="14">
        <v>2009</v>
      </c>
      <c r="G3" s="14">
        <v>2010</v>
      </c>
      <c r="H3" s="14">
        <v>2011</v>
      </c>
      <c r="I3" s="14">
        <v>2012</v>
      </c>
      <c r="J3" s="14">
        <v>2013</v>
      </c>
      <c r="K3" s="14">
        <v>2014</v>
      </c>
      <c r="L3" s="14">
        <v>2015</v>
      </c>
      <c r="M3" s="14">
        <v>2016</v>
      </c>
      <c r="N3" s="15">
        <v>2017</v>
      </c>
      <c r="O3" s="15">
        <v>2018</v>
      </c>
      <c r="P3" s="15">
        <v>2019</v>
      </c>
    </row>
    <row r="4" spans="1:16" x14ac:dyDescent="0.25">
      <c r="A4" s="207"/>
      <c r="B4" s="208" t="s">
        <v>26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</row>
    <row r="5" spans="1:16" ht="54.75" customHeight="1" x14ac:dyDescent="0.25">
      <c r="A5" s="39" t="s">
        <v>40</v>
      </c>
      <c r="B5" s="42">
        <v>958485</v>
      </c>
      <c r="C5" s="42">
        <v>969598</v>
      </c>
      <c r="D5" s="42">
        <v>965044</v>
      </c>
      <c r="E5" s="42">
        <v>929531</v>
      </c>
      <c r="F5" s="42">
        <v>893561</v>
      </c>
      <c r="G5" s="42">
        <v>865316</v>
      </c>
      <c r="H5" s="42">
        <v>882913</v>
      </c>
      <c r="I5" s="42">
        <v>868790</v>
      </c>
      <c r="J5" s="42">
        <v>895334</v>
      </c>
      <c r="K5" s="42">
        <v>850721</v>
      </c>
      <c r="L5" s="42">
        <v>846312</v>
      </c>
      <c r="M5" s="42">
        <v>855611</v>
      </c>
      <c r="N5" s="121">
        <v>831807</v>
      </c>
      <c r="O5" s="121">
        <v>812166</v>
      </c>
      <c r="P5" s="187" t="s">
        <v>100</v>
      </c>
    </row>
    <row r="6" spans="1:16" ht="38.25" customHeight="1" x14ac:dyDescent="0.25">
      <c r="A6" s="5" t="s">
        <v>63</v>
      </c>
      <c r="B6" s="6">
        <v>366242</v>
      </c>
      <c r="C6" s="6">
        <v>355472</v>
      </c>
      <c r="D6" s="6">
        <v>373510</v>
      </c>
      <c r="E6" s="6">
        <v>400600</v>
      </c>
      <c r="F6" s="6">
        <v>428000</v>
      </c>
      <c r="G6" s="6">
        <v>447890</v>
      </c>
      <c r="H6" s="6">
        <v>522306</v>
      </c>
      <c r="I6" s="6">
        <v>498636</v>
      </c>
      <c r="J6" s="6">
        <v>511843</v>
      </c>
      <c r="K6" s="6">
        <v>508135</v>
      </c>
      <c r="L6" s="6">
        <v>509821</v>
      </c>
      <c r="M6" s="6">
        <v>512646</v>
      </c>
      <c r="N6" s="7">
        <v>516036</v>
      </c>
      <c r="O6" s="7">
        <v>516192</v>
      </c>
      <c r="P6" s="122">
        <v>511761</v>
      </c>
    </row>
    <row r="7" spans="1:16" ht="38.25" customHeight="1" x14ac:dyDescent="0.25">
      <c r="A7" s="40" t="s">
        <v>64</v>
      </c>
      <c r="B7" s="41">
        <v>310469</v>
      </c>
      <c r="C7" s="41">
        <v>301918</v>
      </c>
      <c r="D7" s="41">
        <v>319751</v>
      </c>
      <c r="E7" s="41">
        <v>342250</v>
      </c>
      <c r="F7" s="42">
        <v>367090</v>
      </c>
      <c r="G7" s="42">
        <v>381477</v>
      </c>
      <c r="H7" s="42">
        <v>449420</v>
      </c>
      <c r="I7" s="42">
        <v>419099</v>
      </c>
      <c r="J7" s="42">
        <v>425673</v>
      </c>
      <c r="K7" s="42">
        <v>415219</v>
      </c>
      <c r="L7" s="43">
        <v>410734</v>
      </c>
      <c r="M7" s="43">
        <v>411352</v>
      </c>
      <c r="N7" s="44">
        <v>411096</v>
      </c>
      <c r="O7" s="117">
        <v>406197</v>
      </c>
      <c r="P7" s="187" t="s">
        <v>100</v>
      </c>
    </row>
    <row r="8" spans="1:16" x14ac:dyDescent="0.25">
      <c r="A8" s="5" t="s">
        <v>41</v>
      </c>
      <c r="B8" s="6">
        <v>517342</v>
      </c>
      <c r="C8" s="6">
        <v>531470</v>
      </c>
      <c r="D8" s="6">
        <v>569461</v>
      </c>
      <c r="E8" s="6">
        <v>559324</v>
      </c>
      <c r="F8" s="6">
        <v>512519</v>
      </c>
      <c r="G8" s="6">
        <v>509899</v>
      </c>
      <c r="H8" s="6">
        <v>523577</v>
      </c>
      <c r="I8" s="6">
        <v>505523.48614856583</v>
      </c>
      <c r="J8" s="6">
        <v>491380</v>
      </c>
      <c r="K8" s="6">
        <v>481136.30466559686</v>
      </c>
      <c r="L8" s="6">
        <v>479546</v>
      </c>
      <c r="M8" s="6">
        <v>481422</v>
      </c>
      <c r="N8" s="7">
        <v>486428</v>
      </c>
      <c r="O8" s="7">
        <v>492668</v>
      </c>
      <c r="P8" s="122">
        <v>492276</v>
      </c>
    </row>
    <row r="9" spans="1:16" ht="25.5" customHeight="1" x14ac:dyDescent="0.25">
      <c r="A9" s="45" t="s">
        <v>117</v>
      </c>
      <c r="B9" s="41">
        <v>35488</v>
      </c>
      <c r="C9" s="41">
        <v>32874</v>
      </c>
      <c r="D9" s="41">
        <v>33505</v>
      </c>
      <c r="E9" s="41">
        <v>32605</v>
      </c>
      <c r="F9" s="42">
        <v>21307</v>
      </c>
      <c r="G9" s="42">
        <v>20860</v>
      </c>
      <c r="H9" s="42">
        <v>21396</v>
      </c>
      <c r="I9" s="42">
        <v>21323</v>
      </c>
      <c r="J9" s="42">
        <v>19844</v>
      </c>
      <c r="K9" s="42">
        <v>19589</v>
      </c>
      <c r="L9" s="43">
        <v>19397</v>
      </c>
      <c r="M9" s="43">
        <v>19891</v>
      </c>
      <c r="N9" s="44">
        <v>302</v>
      </c>
      <c r="O9" s="44">
        <v>239</v>
      </c>
      <c r="P9" s="123">
        <v>397</v>
      </c>
    </row>
    <row r="10" spans="1:16" ht="24" x14ac:dyDescent="0.25">
      <c r="A10" s="5" t="s">
        <v>42</v>
      </c>
      <c r="B10" s="10">
        <v>215874</v>
      </c>
      <c r="C10" s="10">
        <v>215221</v>
      </c>
      <c r="D10" s="10">
        <v>214828</v>
      </c>
      <c r="E10" s="10">
        <v>211088</v>
      </c>
      <c r="F10" s="10">
        <v>209526</v>
      </c>
      <c r="G10" s="10">
        <v>212363</v>
      </c>
      <c r="H10" s="10">
        <v>209618</v>
      </c>
      <c r="I10" s="10">
        <v>212079.23607886734</v>
      </c>
      <c r="J10" s="10">
        <v>215601.95878889825</v>
      </c>
      <c r="K10" s="10">
        <v>207632</v>
      </c>
      <c r="L10" s="6">
        <v>208822</v>
      </c>
      <c r="M10" s="6">
        <v>217139.37613821111</v>
      </c>
      <c r="N10" s="7">
        <v>213596</v>
      </c>
      <c r="O10" s="7">
        <v>215819</v>
      </c>
      <c r="P10" s="122">
        <v>222582</v>
      </c>
    </row>
    <row r="11" spans="1:16" ht="25.5" customHeight="1" x14ac:dyDescent="0.25">
      <c r="A11" s="45" t="s">
        <v>43</v>
      </c>
      <c r="B11" s="41">
        <v>11472</v>
      </c>
      <c r="C11" s="41">
        <v>11901</v>
      </c>
      <c r="D11" s="41">
        <v>9813</v>
      </c>
      <c r="E11" s="41">
        <v>8780</v>
      </c>
      <c r="F11" s="42">
        <v>6710</v>
      </c>
      <c r="G11" s="42">
        <v>6118</v>
      </c>
      <c r="H11" s="42">
        <v>5874</v>
      </c>
      <c r="I11" s="42">
        <v>5505</v>
      </c>
      <c r="J11" s="42">
        <v>4792</v>
      </c>
      <c r="K11" s="42">
        <v>4734.5122651215679</v>
      </c>
      <c r="L11" s="43">
        <v>4158</v>
      </c>
      <c r="M11" s="43">
        <v>4242.9973748882931</v>
      </c>
      <c r="N11" s="44">
        <v>4019</v>
      </c>
      <c r="O11" s="44">
        <v>3859</v>
      </c>
      <c r="P11" s="123">
        <v>4911</v>
      </c>
    </row>
    <row r="12" spans="1:16" ht="60" x14ac:dyDescent="0.25">
      <c r="A12" s="8" t="s">
        <v>44</v>
      </c>
      <c r="B12" s="9">
        <v>32514</v>
      </c>
      <c r="C12" s="9">
        <v>31341</v>
      </c>
      <c r="D12" s="9">
        <v>29682</v>
      </c>
      <c r="E12" s="9">
        <v>25693</v>
      </c>
      <c r="F12" s="10">
        <v>23352</v>
      </c>
      <c r="G12" s="10">
        <v>20677</v>
      </c>
      <c r="H12" s="10">
        <v>19223</v>
      </c>
      <c r="I12" s="10">
        <v>17563.919571045575</v>
      </c>
      <c r="J12" s="10">
        <v>15437</v>
      </c>
      <c r="K12" s="10">
        <v>14745.762951230061</v>
      </c>
      <c r="L12" s="6">
        <v>14638.568537859008</v>
      </c>
      <c r="M12" s="6">
        <v>14373.299199745703</v>
      </c>
      <c r="N12" s="7">
        <v>13452</v>
      </c>
      <c r="O12" s="7">
        <v>12800</v>
      </c>
      <c r="P12" s="122">
        <v>12672</v>
      </c>
    </row>
    <row r="13" spans="1:16" ht="60" x14ac:dyDescent="0.25">
      <c r="A13" s="45" t="s">
        <v>45</v>
      </c>
      <c r="B13" s="42">
        <v>61607</v>
      </c>
      <c r="C13" s="42">
        <v>59716</v>
      </c>
      <c r="D13" s="42">
        <v>59937</v>
      </c>
      <c r="E13" s="42">
        <v>58371</v>
      </c>
      <c r="F13" s="42">
        <v>61106</v>
      </c>
      <c r="G13" s="42">
        <v>62554</v>
      </c>
      <c r="H13" s="42">
        <v>61441</v>
      </c>
      <c r="I13" s="42">
        <v>62957</v>
      </c>
      <c r="J13" s="42">
        <v>65007</v>
      </c>
      <c r="K13" s="42">
        <v>64283.293652455497</v>
      </c>
      <c r="L13" s="43">
        <v>65697</v>
      </c>
      <c r="M13" s="43">
        <v>65353</v>
      </c>
      <c r="N13" s="44">
        <v>66526</v>
      </c>
      <c r="O13" s="44">
        <v>68549</v>
      </c>
      <c r="P13" s="123">
        <v>69510</v>
      </c>
    </row>
    <row r="14" spans="1:16" ht="27" customHeight="1" x14ac:dyDescent="0.25">
      <c r="A14" s="8" t="s">
        <v>120</v>
      </c>
      <c r="B14" s="9">
        <v>51910</v>
      </c>
      <c r="C14" s="9">
        <v>54207</v>
      </c>
      <c r="D14" s="9">
        <v>54917</v>
      </c>
      <c r="E14" s="9">
        <v>54477</v>
      </c>
      <c r="F14" s="10">
        <v>58833</v>
      </c>
      <c r="G14" s="10">
        <v>61269</v>
      </c>
      <c r="H14" s="10">
        <v>60813</v>
      </c>
      <c r="I14" s="10">
        <v>62373</v>
      </c>
      <c r="J14" s="10">
        <v>64278</v>
      </c>
      <c r="K14" s="10">
        <v>64109</v>
      </c>
      <c r="L14" s="6">
        <v>63106</v>
      </c>
      <c r="M14" s="6">
        <v>65719</v>
      </c>
      <c r="N14" s="7">
        <v>62134</v>
      </c>
      <c r="O14" s="7">
        <v>64041</v>
      </c>
      <c r="P14" s="122">
        <v>68865</v>
      </c>
    </row>
    <row r="15" spans="1:16" ht="40.5" customHeight="1" x14ac:dyDescent="0.25">
      <c r="A15" s="45" t="s">
        <v>121</v>
      </c>
      <c r="B15" s="42">
        <v>29191</v>
      </c>
      <c r="C15" s="42">
        <v>26560</v>
      </c>
      <c r="D15" s="42">
        <v>28289</v>
      </c>
      <c r="E15" s="42">
        <v>29558</v>
      </c>
      <c r="F15" s="42">
        <v>33901</v>
      </c>
      <c r="G15" s="42">
        <v>36027</v>
      </c>
      <c r="H15" s="42">
        <v>37887</v>
      </c>
      <c r="I15" s="42">
        <v>39445.193277310922</v>
      </c>
      <c r="J15" s="42">
        <v>41795.958788898235</v>
      </c>
      <c r="K15" s="42">
        <v>35614.891605721234</v>
      </c>
      <c r="L15" s="43">
        <v>38527</v>
      </c>
      <c r="M15" s="43">
        <v>45557.947272550766</v>
      </c>
      <c r="N15" s="44">
        <v>46351</v>
      </c>
      <c r="O15" s="44">
        <v>46392</v>
      </c>
      <c r="P15" s="123">
        <v>47673</v>
      </c>
    </row>
    <row r="16" spans="1:16" ht="25.5" customHeight="1" x14ac:dyDescent="0.25">
      <c r="A16" s="8" t="s">
        <v>125</v>
      </c>
      <c r="B16" s="9">
        <v>2386</v>
      </c>
      <c r="C16" s="9">
        <v>2743</v>
      </c>
      <c r="D16" s="9">
        <v>2846</v>
      </c>
      <c r="E16" s="9">
        <v>3014</v>
      </c>
      <c r="F16" s="10">
        <v>2953</v>
      </c>
      <c r="G16" s="10">
        <v>3421</v>
      </c>
      <c r="H16" s="10">
        <v>3592</v>
      </c>
      <c r="I16" s="10">
        <v>3648.0428015564203</v>
      </c>
      <c r="J16" s="10">
        <v>3709</v>
      </c>
      <c r="K16" s="10">
        <v>3552</v>
      </c>
      <c r="L16" s="6">
        <v>1754</v>
      </c>
      <c r="M16" s="6">
        <v>1741</v>
      </c>
      <c r="N16" s="7">
        <v>1698</v>
      </c>
      <c r="O16" s="7">
        <v>1588</v>
      </c>
      <c r="P16" s="122">
        <v>1602</v>
      </c>
    </row>
    <row r="17" spans="1:16" ht="37.5" x14ac:dyDescent="0.25">
      <c r="A17" s="45" t="s">
        <v>124</v>
      </c>
      <c r="B17" s="42">
        <v>26791</v>
      </c>
      <c r="C17" s="42">
        <v>28752</v>
      </c>
      <c r="D17" s="42">
        <v>29343</v>
      </c>
      <c r="E17" s="42">
        <v>31195</v>
      </c>
      <c r="F17" s="42">
        <v>22670</v>
      </c>
      <c r="G17" s="42">
        <v>22297</v>
      </c>
      <c r="H17" s="42">
        <v>20787</v>
      </c>
      <c r="I17" s="42">
        <v>20586</v>
      </c>
      <c r="J17" s="42">
        <v>20583</v>
      </c>
      <c r="K17" s="42">
        <v>20593</v>
      </c>
      <c r="L17" s="43">
        <v>20942</v>
      </c>
      <c r="M17" s="43">
        <v>20151</v>
      </c>
      <c r="N17" s="44">
        <v>19416</v>
      </c>
      <c r="O17" s="44">
        <v>18590</v>
      </c>
      <c r="P17" s="123">
        <v>17349</v>
      </c>
    </row>
    <row r="18" spans="1:16" x14ac:dyDescent="0.25">
      <c r="A18" s="5" t="s">
        <v>34</v>
      </c>
      <c r="B18" s="10">
        <v>417648</v>
      </c>
      <c r="C18" s="10">
        <v>412079</v>
      </c>
      <c r="D18" s="10">
        <v>386862</v>
      </c>
      <c r="E18" s="10">
        <v>358966</v>
      </c>
      <c r="F18" s="10">
        <v>344515</v>
      </c>
      <c r="G18" s="10">
        <v>316494</v>
      </c>
      <c r="H18" s="10">
        <v>281662</v>
      </c>
      <c r="I18" s="10">
        <v>259726.936489499</v>
      </c>
      <c r="J18" s="10">
        <v>255401</v>
      </c>
      <c r="K18" s="10">
        <v>252671</v>
      </c>
      <c r="L18" s="6">
        <v>266195</v>
      </c>
      <c r="M18" s="6">
        <v>302880.84588864329</v>
      </c>
      <c r="N18" s="7">
        <v>283138</v>
      </c>
      <c r="O18" s="7">
        <v>263935</v>
      </c>
      <c r="P18" s="122">
        <v>255282</v>
      </c>
    </row>
    <row r="19" spans="1:16" ht="36" x14ac:dyDescent="0.25">
      <c r="A19" s="45" t="s">
        <v>29</v>
      </c>
      <c r="B19" s="42">
        <v>48581</v>
      </c>
      <c r="C19" s="42">
        <v>46446</v>
      </c>
      <c r="D19" s="42">
        <v>44337</v>
      </c>
      <c r="E19" s="42">
        <v>42688</v>
      </c>
      <c r="F19" s="42">
        <v>32473</v>
      </c>
      <c r="G19" s="42">
        <v>30620</v>
      </c>
      <c r="H19" s="42">
        <v>28144</v>
      </c>
      <c r="I19" s="42">
        <v>26938</v>
      </c>
      <c r="J19" s="42">
        <v>27325</v>
      </c>
      <c r="K19" s="42">
        <v>28408</v>
      </c>
      <c r="L19" s="43">
        <v>6285</v>
      </c>
      <c r="M19" s="43">
        <v>5957</v>
      </c>
      <c r="N19" s="44">
        <v>5868</v>
      </c>
      <c r="O19" s="44">
        <v>5715</v>
      </c>
      <c r="P19" s="123">
        <v>5664</v>
      </c>
    </row>
    <row r="20" spans="1:16" ht="38.25" customHeight="1" x14ac:dyDescent="0.25">
      <c r="A20" s="8" t="s">
        <v>31</v>
      </c>
      <c r="B20" s="10">
        <v>155906</v>
      </c>
      <c r="C20" s="10">
        <v>155100</v>
      </c>
      <c r="D20" s="10">
        <v>151470</v>
      </c>
      <c r="E20" s="10">
        <v>141557</v>
      </c>
      <c r="F20" s="10">
        <v>137858</v>
      </c>
      <c r="G20" s="10">
        <v>126449</v>
      </c>
      <c r="H20" s="10">
        <v>115049</v>
      </c>
      <c r="I20" s="10">
        <v>105476</v>
      </c>
      <c r="J20" s="10">
        <v>106666</v>
      </c>
      <c r="K20" s="10">
        <v>102141</v>
      </c>
      <c r="L20" s="6">
        <v>111261.76109660574</v>
      </c>
      <c r="M20" s="6">
        <v>114587.74645631798</v>
      </c>
      <c r="N20" s="7">
        <v>111661</v>
      </c>
      <c r="O20" s="7">
        <v>110280</v>
      </c>
      <c r="P20" s="122">
        <v>109557</v>
      </c>
    </row>
    <row r="21" spans="1:16" ht="36" x14ac:dyDescent="0.25">
      <c r="A21" s="45" t="s">
        <v>46</v>
      </c>
      <c r="B21" s="41">
        <v>58431</v>
      </c>
      <c r="C21" s="41">
        <v>55340</v>
      </c>
      <c r="D21" s="41">
        <v>46840</v>
      </c>
      <c r="E21" s="41">
        <v>42572</v>
      </c>
      <c r="F21" s="41">
        <v>41973</v>
      </c>
      <c r="G21" s="41">
        <v>40661</v>
      </c>
      <c r="H21" s="41">
        <v>38479</v>
      </c>
      <c r="I21" s="41">
        <v>41062</v>
      </c>
      <c r="J21" s="41">
        <v>41340</v>
      </c>
      <c r="K21" s="41">
        <v>45202</v>
      </c>
      <c r="L21" s="46">
        <v>72450</v>
      </c>
      <c r="M21" s="46">
        <v>108494</v>
      </c>
      <c r="N21" s="47">
        <v>94123</v>
      </c>
      <c r="O21" s="47">
        <v>80856</v>
      </c>
      <c r="P21" s="124">
        <v>78132</v>
      </c>
    </row>
    <row r="22" spans="1:16" ht="25.5" customHeight="1" x14ac:dyDescent="0.25">
      <c r="A22" s="8" t="s">
        <v>47</v>
      </c>
      <c r="B22" s="9">
        <v>40510</v>
      </c>
      <c r="C22" s="9">
        <v>41863</v>
      </c>
      <c r="D22" s="9">
        <v>37287</v>
      </c>
      <c r="E22" s="9">
        <v>31321</v>
      </c>
      <c r="F22" s="9">
        <v>29843</v>
      </c>
      <c r="G22" s="9">
        <v>25994</v>
      </c>
      <c r="H22" s="9">
        <v>22377</v>
      </c>
      <c r="I22" s="9">
        <v>18673.513851434174</v>
      </c>
      <c r="J22" s="9">
        <v>17656</v>
      </c>
      <c r="K22" s="9">
        <v>16716.985611383778</v>
      </c>
      <c r="L22" s="11">
        <v>17770</v>
      </c>
      <c r="M22" s="11">
        <v>14061.099432325324</v>
      </c>
      <c r="N22" s="23">
        <v>13112</v>
      </c>
      <c r="O22" s="23">
        <v>12919</v>
      </c>
      <c r="P22" s="125">
        <v>12729</v>
      </c>
    </row>
    <row r="23" spans="1:16" ht="25.5" customHeight="1" x14ac:dyDescent="0.25">
      <c r="A23" s="45" t="s">
        <v>27</v>
      </c>
      <c r="B23" s="42">
        <v>3525</v>
      </c>
      <c r="C23" s="42">
        <v>3561</v>
      </c>
      <c r="D23" s="42">
        <v>3391</v>
      </c>
      <c r="E23" s="42">
        <v>3531</v>
      </c>
      <c r="F23" s="42">
        <v>3724</v>
      </c>
      <c r="G23" s="42">
        <v>3854</v>
      </c>
      <c r="H23" s="42">
        <v>3821</v>
      </c>
      <c r="I23" s="42">
        <v>3835</v>
      </c>
      <c r="J23" s="42">
        <v>3890</v>
      </c>
      <c r="K23" s="42">
        <v>3842</v>
      </c>
      <c r="L23" s="43">
        <v>3828.670365535248</v>
      </c>
      <c r="M23" s="43">
        <v>3594</v>
      </c>
      <c r="N23" s="44">
        <v>3665</v>
      </c>
      <c r="O23" s="44">
        <v>3614</v>
      </c>
      <c r="P23" s="123">
        <v>3657</v>
      </c>
    </row>
    <row r="24" spans="1:16" ht="38.25" customHeight="1" x14ac:dyDescent="0.25">
      <c r="A24" s="8" t="s">
        <v>28</v>
      </c>
      <c r="B24" s="10">
        <v>91811</v>
      </c>
      <c r="C24" s="10">
        <v>86171</v>
      </c>
      <c r="D24" s="10">
        <v>80193</v>
      </c>
      <c r="E24" s="10">
        <v>78080</v>
      </c>
      <c r="F24" s="10">
        <v>77934</v>
      </c>
      <c r="G24" s="10">
        <v>69933</v>
      </c>
      <c r="H24" s="10">
        <v>58389</v>
      </c>
      <c r="I24" s="10">
        <v>51274</v>
      </c>
      <c r="J24" s="10">
        <v>47264</v>
      </c>
      <c r="K24" s="10">
        <v>46149</v>
      </c>
      <c r="L24" s="6">
        <v>44760</v>
      </c>
      <c r="M24" s="6">
        <v>44019</v>
      </c>
      <c r="N24" s="7">
        <v>41564</v>
      </c>
      <c r="O24" s="7">
        <v>39621</v>
      </c>
      <c r="P24" s="122">
        <v>36624</v>
      </c>
    </row>
    <row r="25" spans="1:16" ht="25.5" customHeight="1" x14ac:dyDescent="0.25">
      <c r="A25" s="45" t="s">
        <v>30</v>
      </c>
      <c r="B25" s="42">
        <v>18881</v>
      </c>
      <c r="C25" s="42">
        <v>23602</v>
      </c>
      <c r="D25" s="42">
        <v>23344</v>
      </c>
      <c r="E25" s="42">
        <v>19220</v>
      </c>
      <c r="F25" s="42">
        <v>20709</v>
      </c>
      <c r="G25" s="42">
        <v>18983</v>
      </c>
      <c r="H25" s="42">
        <v>15403</v>
      </c>
      <c r="I25" s="42">
        <v>12469</v>
      </c>
      <c r="J25" s="42">
        <v>11260</v>
      </c>
      <c r="K25" s="42">
        <v>10213</v>
      </c>
      <c r="L25" s="43">
        <v>9839</v>
      </c>
      <c r="M25" s="43">
        <v>12168</v>
      </c>
      <c r="N25" s="44">
        <v>13146</v>
      </c>
      <c r="O25" s="44">
        <v>10928</v>
      </c>
      <c r="P25" s="123">
        <v>8919</v>
      </c>
    </row>
    <row r="26" spans="1:16" ht="38.25" customHeight="1" x14ac:dyDescent="0.25">
      <c r="A26" s="8" t="s">
        <v>48</v>
      </c>
      <c r="B26" s="10">
        <v>44444</v>
      </c>
      <c r="C26" s="10">
        <v>41703</v>
      </c>
      <c r="D26" s="10">
        <v>39727</v>
      </c>
      <c r="E26" s="10">
        <v>36717</v>
      </c>
      <c r="F26" s="10">
        <v>34712</v>
      </c>
      <c r="G26" s="10">
        <v>32449</v>
      </c>
      <c r="H26" s="10">
        <v>27137</v>
      </c>
      <c r="I26" s="10">
        <v>25098.577361935189</v>
      </c>
      <c r="J26" s="10">
        <v>23796</v>
      </c>
      <c r="K26" s="10">
        <v>22180</v>
      </c>
      <c r="L26" s="6">
        <v>22108</v>
      </c>
      <c r="M26" s="6">
        <v>22385</v>
      </c>
      <c r="N26" s="7">
        <v>21486</v>
      </c>
      <c r="O26" s="7">
        <v>20281</v>
      </c>
      <c r="P26" s="122">
        <v>18204</v>
      </c>
    </row>
    <row r="27" spans="1:16" ht="60" x14ac:dyDescent="0.25">
      <c r="A27" s="40" t="s">
        <v>49</v>
      </c>
      <c r="B27" s="41">
        <v>5953</v>
      </c>
      <c r="C27" s="41">
        <v>4868</v>
      </c>
      <c r="D27" s="41">
        <v>4667</v>
      </c>
      <c r="E27" s="41">
        <v>5634</v>
      </c>
      <c r="F27" s="41">
        <v>6442</v>
      </c>
      <c r="G27" s="41">
        <v>7314</v>
      </c>
      <c r="H27" s="41">
        <v>7829</v>
      </c>
      <c r="I27" s="41">
        <v>8957</v>
      </c>
      <c r="J27" s="41">
        <v>9060.5</v>
      </c>
      <c r="K27" s="41">
        <v>9347</v>
      </c>
      <c r="L27" s="46">
        <v>10050</v>
      </c>
      <c r="M27" s="46">
        <v>11244</v>
      </c>
      <c r="N27" s="47">
        <v>12388</v>
      </c>
      <c r="O27" s="47">
        <v>15404</v>
      </c>
      <c r="P27" s="124">
        <v>15405</v>
      </c>
    </row>
    <row r="28" spans="1:16" ht="25.5" customHeight="1" x14ac:dyDescent="0.25">
      <c r="A28" s="16" t="s">
        <v>50</v>
      </c>
      <c r="B28" s="24">
        <v>1156817</v>
      </c>
      <c r="C28" s="24">
        <v>1163638</v>
      </c>
      <c r="D28" s="24">
        <v>1175818</v>
      </c>
      <c r="E28" s="24">
        <v>1135012</v>
      </c>
      <c r="F28" s="24">
        <v>1072999</v>
      </c>
      <c r="G28" s="24">
        <v>1046071</v>
      </c>
      <c r="H28" s="24">
        <v>1022686</v>
      </c>
      <c r="I28" s="24">
        <v>986288</v>
      </c>
      <c r="J28" s="24">
        <v>971444</v>
      </c>
      <c r="K28" s="24">
        <v>950787</v>
      </c>
      <c r="L28" s="25">
        <v>964614</v>
      </c>
      <c r="M28" s="25">
        <v>1012687.1887339843</v>
      </c>
      <c r="N28" s="26">
        <v>995552</v>
      </c>
      <c r="O28" s="26">
        <v>987827</v>
      </c>
      <c r="P28" s="26">
        <v>985545</v>
      </c>
    </row>
    <row r="29" spans="1:16" ht="38.25" customHeight="1" x14ac:dyDescent="0.25">
      <c r="A29" s="206" t="s">
        <v>161</v>
      </c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</row>
    <row r="30" spans="1:16" ht="12.75" customHeight="1" x14ac:dyDescent="0.25">
      <c r="A30" s="205" t="s">
        <v>162</v>
      </c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</row>
    <row r="31" spans="1:16" ht="12.75" customHeight="1" x14ac:dyDescent="0.25">
      <c r="A31" s="204" t="s">
        <v>51</v>
      </c>
      <c r="B31" s="2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1:16" ht="12.75" customHeight="1" x14ac:dyDescent="0.25">
      <c r="A32" s="204" t="s">
        <v>118</v>
      </c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</row>
    <row r="33" spans="1:16" ht="12.75" customHeight="1" x14ac:dyDescent="0.25">
      <c r="A33" s="204" t="s">
        <v>119</v>
      </c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ht="12.75" customHeight="1" x14ac:dyDescent="0.25">
      <c r="A34" s="204" t="s">
        <v>122</v>
      </c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</row>
    <row r="35" spans="1:16" ht="12.75" customHeight="1" x14ac:dyDescent="0.25">
      <c r="A35" s="204" t="s">
        <v>163</v>
      </c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</row>
    <row r="36" spans="1:16" ht="12.75" customHeight="1" x14ac:dyDescent="0.25">
      <c r="A36" s="204" t="s">
        <v>123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</row>
    <row r="37" spans="1:16" s="71" customFormat="1" ht="25.5" customHeight="1" x14ac:dyDescent="0.25">
      <c r="A37" s="200" t="s">
        <v>173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</row>
  </sheetData>
  <mergeCells count="12">
    <mergeCell ref="A37:P37"/>
    <mergeCell ref="A36:P36"/>
    <mergeCell ref="A35:P35"/>
    <mergeCell ref="A34:P34"/>
    <mergeCell ref="A33:P33"/>
    <mergeCell ref="A32:P32"/>
    <mergeCell ref="A31:P31"/>
    <mergeCell ref="A30:P30"/>
    <mergeCell ref="A29:P29"/>
    <mergeCell ref="A1:P1"/>
    <mergeCell ref="A3:A4"/>
    <mergeCell ref="B4:P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77"/>
  <sheetViews>
    <sheetView showGridLines="0" workbookViewId="0">
      <selection sqref="A1:G1"/>
    </sheetView>
  </sheetViews>
  <sheetFormatPr baseColWidth="10" defaultColWidth="11.42578125" defaultRowHeight="15" x14ac:dyDescent="0.25"/>
  <cols>
    <col min="1" max="1" width="7.42578125" style="66" customWidth="1"/>
    <col min="2" max="7" width="14" style="66" customWidth="1"/>
    <col min="8" max="8" width="11.42578125" style="70"/>
    <col min="9" max="16384" width="11.42578125" style="66"/>
  </cols>
  <sheetData>
    <row r="1" spans="1:127" ht="24" customHeight="1" x14ac:dyDescent="0.25">
      <c r="A1" s="210" t="s">
        <v>107</v>
      </c>
      <c r="B1" s="210"/>
      <c r="C1" s="210"/>
      <c r="D1" s="210"/>
      <c r="E1" s="210"/>
      <c r="F1" s="210"/>
      <c r="G1" s="210"/>
    </row>
    <row r="2" spans="1:127" ht="30" customHeight="1" x14ac:dyDescent="0.25">
      <c r="A2" s="211" t="s">
        <v>111</v>
      </c>
      <c r="B2" s="211"/>
      <c r="C2" s="211"/>
      <c r="D2" s="211"/>
      <c r="E2" s="211"/>
      <c r="F2" s="211"/>
      <c r="G2" s="211"/>
    </row>
    <row r="3" spans="1:127" customFormat="1" ht="25.5" customHeight="1" x14ac:dyDescent="0.25">
      <c r="A3" s="218" t="s">
        <v>66</v>
      </c>
      <c r="B3" s="138" t="s">
        <v>78</v>
      </c>
      <c r="C3" s="138" t="s">
        <v>77</v>
      </c>
      <c r="D3" s="138" t="s">
        <v>79</v>
      </c>
      <c r="E3" s="138" t="s">
        <v>78</v>
      </c>
      <c r="F3" s="152" t="s">
        <v>77</v>
      </c>
      <c r="G3" s="136" t="s">
        <v>79</v>
      </c>
      <c r="H3" s="72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</row>
    <row r="4" spans="1:127" customFormat="1" ht="12.75" customHeight="1" x14ac:dyDescent="0.25">
      <c r="A4" s="219"/>
      <c r="B4" s="215" t="s">
        <v>65</v>
      </c>
      <c r="C4" s="216"/>
      <c r="D4" s="217"/>
      <c r="E4" s="215" t="s">
        <v>74</v>
      </c>
      <c r="F4" s="216"/>
      <c r="G4" s="216"/>
      <c r="H4" s="72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</row>
    <row r="5" spans="1:127" customFormat="1" ht="12.75" customHeight="1" x14ac:dyDescent="0.25">
      <c r="A5" s="214" t="s">
        <v>52</v>
      </c>
      <c r="B5" s="214"/>
      <c r="C5" s="214"/>
      <c r="D5" s="214"/>
      <c r="E5" s="214"/>
      <c r="F5" s="214"/>
      <c r="G5" s="214"/>
      <c r="H5" s="72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</row>
    <row r="6" spans="1:127" customFormat="1" ht="12.75" customHeight="1" x14ac:dyDescent="0.25">
      <c r="A6" s="48">
        <v>2005</v>
      </c>
      <c r="B6" s="153">
        <v>517342</v>
      </c>
      <c r="C6" s="153">
        <v>215874</v>
      </c>
      <c r="D6" s="153">
        <v>417648</v>
      </c>
      <c r="E6" s="155">
        <f>B6/B6*100</f>
        <v>100</v>
      </c>
      <c r="F6" s="155">
        <f>C6/C6*100</f>
        <v>100</v>
      </c>
      <c r="G6" s="156">
        <f>D6/D6*100</f>
        <v>100</v>
      </c>
      <c r="H6" s="72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</row>
    <row r="7" spans="1:127" customFormat="1" ht="12.75" customHeight="1" x14ac:dyDescent="0.25">
      <c r="A7" s="33">
        <v>2006</v>
      </c>
      <c r="B7" s="154">
        <v>531470</v>
      </c>
      <c r="C7" s="154">
        <v>215221</v>
      </c>
      <c r="D7" s="154">
        <v>412079</v>
      </c>
      <c r="E7" s="157">
        <f>B7/B6*100</f>
        <v>102.73088208573826</v>
      </c>
      <c r="F7" s="157">
        <f>C7/C6*100</f>
        <v>99.69750873194549</v>
      </c>
      <c r="G7" s="158">
        <f>D7/D6*100</f>
        <v>98.666580469677811</v>
      </c>
      <c r="H7" s="72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</row>
    <row r="8" spans="1:127" customFormat="1" ht="12.75" customHeight="1" x14ac:dyDescent="0.25">
      <c r="A8" s="48">
        <v>2007</v>
      </c>
      <c r="B8" s="153">
        <v>569461</v>
      </c>
      <c r="C8" s="153">
        <v>214828</v>
      </c>
      <c r="D8" s="153">
        <v>386862</v>
      </c>
      <c r="E8" s="159">
        <f>B8/B6*100</f>
        <v>110.07438019723897</v>
      </c>
      <c r="F8" s="159">
        <f>C8/C6*100</f>
        <v>99.515458091293993</v>
      </c>
      <c r="G8" s="160">
        <f>D8/D6*100</f>
        <v>92.628720836685446</v>
      </c>
      <c r="H8" s="72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</row>
    <row r="9" spans="1:127" customFormat="1" ht="12.75" customHeight="1" x14ac:dyDescent="0.25">
      <c r="A9" s="33">
        <v>2008</v>
      </c>
      <c r="B9" s="154">
        <v>559324</v>
      </c>
      <c r="C9" s="154">
        <v>211088</v>
      </c>
      <c r="D9" s="154">
        <v>358966</v>
      </c>
      <c r="E9" s="157">
        <f>B9/B6*100</f>
        <v>108.11494137340483</v>
      </c>
      <c r="F9" s="157">
        <f>C9/C6*100</f>
        <v>97.78296598941975</v>
      </c>
      <c r="G9" s="158">
        <f>D9/D6*100</f>
        <v>85.949411944987162</v>
      </c>
      <c r="H9" s="72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</row>
    <row r="10" spans="1:127" customFormat="1" ht="12.75" customHeight="1" x14ac:dyDescent="0.25">
      <c r="A10" s="48">
        <v>2009</v>
      </c>
      <c r="B10" s="153">
        <v>512519</v>
      </c>
      <c r="C10" s="153">
        <v>209526</v>
      </c>
      <c r="D10" s="153">
        <v>344515</v>
      </c>
      <c r="E10" s="159">
        <f>B10/B6*100</f>
        <v>99.067734690011633</v>
      </c>
      <c r="F10" s="159">
        <f>C10/C6*100</f>
        <v>97.059395758636981</v>
      </c>
      <c r="G10" s="160">
        <f>D10/D6*100</f>
        <v>82.489321150825575</v>
      </c>
      <c r="H10" s="72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</row>
    <row r="11" spans="1:127" customFormat="1" ht="12.75" customHeight="1" x14ac:dyDescent="0.25">
      <c r="A11" s="33">
        <v>2010</v>
      </c>
      <c r="B11" s="154">
        <v>509899</v>
      </c>
      <c r="C11" s="154">
        <v>212363</v>
      </c>
      <c r="D11" s="154">
        <v>316494</v>
      </c>
      <c r="E11" s="157">
        <f>B11/B6*100</f>
        <v>98.561299875130956</v>
      </c>
      <c r="F11" s="157">
        <f>C11/C6*100</f>
        <v>98.373588296876875</v>
      </c>
      <c r="G11" s="158">
        <f>D11/D6*100</f>
        <v>75.780082749109297</v>
      </c>
      <c r="H11" s="72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</row>
    <row r="12" spans="1:127" customFormat="1" ht="12.75" customHeight="1" x14ac:dyDescent="0.25">
      <c r="A12" s="48">
        <v>2011</v>
      </c>
      <c r="B12" s="153">
        <v>523577</v>
      </c>
      <c r="C12" s="153">
        <v>209618</v>
      </c>
      <c r="D12" s="153">
        <v>281662</v>
      </c>
      <c r="E12" s="159">
        <f>B12/B6*100</f>
        <v>101.20519888197749</v>
      </c>
      <c r="F12" s="159">
        <f>C12/C6*100</f>
        <v>97.102013211410366</v>
      </c>
      <c r="G12" s="160">
        <f>D12/D6*100</f>
        <v>67.440045205531931</v>
      </c>
      <c r="H12" s="72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</row>
    <row r="13" spans="1:127" customFormat="1" ht="12.75" customHeight="1" x14ac:dyDescent="0.25">
      <c r="A13" s="33">
        <v>2012</v>
      </c>
      <c r="B13" s="154">
        <v>505523</v>
      </c>
      <c r="C13" s="154">
        <v>212079</v>
      </c>
      <c r="D13" s="154">
        <v>259727</v>
      </c>
      <c r="E13" s="157">
        <f>B13/B6*100</f>
        <v>97.715437756841709</v>
      </c>
      <c r="F13" s="157">
        <f>C13/C6*100</f>
        <v>98.242030073098192</v>
      </c>
      <c r="G13" s="158">
        <f>D13/D6*100</f>
        <v>62.188014787572307</v>
      </c>
      <c r="H13" s="72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</row>
    <row r="14" spans="1:127" customFormat="1" ht="12.75" customHeight="1" x14ac:dyDescent="0.25">
      <c r="A14" s="48">
        <v>2013</v>
      </c>
      <c r="B14" s="153">
        <v>491380</v>
      </c>
      <c r="C14" s="153">
        <v>215602</v>
      </c>
      <c r="D14" s="153">
        <v>255401</v>
      </c>
      <c r="E14" s="159">
        <f>B14/B6*100</f>
        <v>94.981656235140392</v>
      </c>
      <c r="F14" s="159">
        <f>C14/C6*100</f>
        <v>99.874000574409152</v>
      </c>
      <c r="G14" s="160">
        <f>D14/D6*100</f>
        <v>61.152214304869169</v>
      </c>
      <c r="H14" s="72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</row>
    <row r="15" spans="1:127" customFormat="1" ht="12.75" customHeight="1" x14ac:dyDescent="0.25">
      <c r="A15" s="33">
        <v>2014</v>
      </c>
      <c r="B15" s="154">
        <v>481136</v>
      </c>
      <c r="C15" s="154">
        <v>207632</v>
      </c>
      <c r="D15" s="154">
        <v>252671</v>
      </c>
      <c r="E15" s="157">
        <f>B15/B6*100</f>
        <v>93.001534768103113</v>
      </c>
      <c r="F15" s="157">
        <f>C15/C6*100</f>
        <v>96.182032111324204</v>
      </c>
      <c r="G15" s="158">
        <f>D15/D6*100</f>
        <v>60.498553806075925</v>
      </c>
      <c r="H15" s="72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</row>
    <row r="16" spans="1:127" customFormat="1" ht="12.75" customHeight="1" x14ac:dyDescent="0.25">
      <c r="A16" s="48">
        <v>2015</v>
      </c>
      <c r="B16" s="153">
        <v>479546</v>
      </c>
      <c r="C16" s="153">
        <v>208822</v>
      </c>
      <c r="D16" s="153">
        <v>266195</v>
      </c>
      <c r="E16" s="159">
        <f>B16/B6*100</f>
        <v>92.694194556019042</v>
      </c>
      <c r="F16" s="159">
        <f>C16/C6*100</f>
        <v>96.733279598284184</v>
      </c>
      <c r="G16" s="160">
        <f>D16/D6*100</f>
        <v>63.736687353943985</v>
      </c>
      <c r="H16" s="72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</row>
    <row r="17" spans="1:127" customFormat="1" ht="12.75" customHeight="1" x14ac:dyDescent="0.25">
      <c r="A17" s="33">
        <v>2016</v>
      </c>
      <c r="B17" s="154">
        <v>481422</v>
      </c>
      <c r="C17" s="154">
        <v>217139</v>
      </c>
      <c r="D17" s="154">
        <v>302881</v>
      </c>
      <c r="E17" s="157">
        <f>B17/B6*100</f>
        <v>93.056817347132068</v>
      </c>
      <c r="F17" s="157">
        <f>C17/C6*100</f>
        <v>100.58598997563392</v>
      </c>
      <c r="G17" s="158">
        <f>D17/D6*100</f>
        <v>72.520639390108414</v>
      </c>
      <c r="H17" s="72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</row>
    <row r="18" spans="1:127" customFormat="1" ht="12.75" customHeight="1" x14ac:dyDescent="0.25">
      <c r="A18" s="48">
        <v>2017</v>
      </c>
      <c r="B18" s="153">
        <v>486428</v>
      </c>
      <c r="C18" s="153">
        <v>213596</v>
      </c>
      <c r="D18" s="153">
        <v>283138</v>
      </c>
      <c r="E18" s="159">
        <f>B18/B6*100</f>
        <v>94.024455775869725</v>
      </c>
      <c r="F18" s="159">
        <f>C18/C6*100</f>
        <v>98.944754810676599</v>
      </c>
      <c r="G18" s="160">
        <f>D18/D6*100</f>
        <v>67.793452859824541</v>
      </c>
      <c r="H18" s="72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</row>
    <row r="19" spans="1:127" customFormat="1" ht="12.75" customHeight="1" x14ac:dyDescent="0.25">
      <c r="A19" s="33">
        <v>2018</v>
      </c>
      <c r="B19" s="154">
        <v>492668</v>
      </c>
      <c r="C19" s="154">
        <v>215819</v>
      </c>
      <c r="D19" s="154">
        <v>263935</v>
      </c>
      <c r="E19" s="157">
        <f>B19/B6*100</f>
        <v>95.230621136501583</v>
      </c>
      <c r="F19" s="157">
        <f>C19/C6*100</f>
        <v>99.974522174972435</v>
      </c>
      <c r="G19" s="158">
        <f>D19/D6*100</f>
        <v>63.195561812818447</v>
      </c>
      <c r="H19" s="72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</row>
    <row r="20" spans="1:127" customFormat="1" ht="12.75" customHeight="1" x14ac:dyDescent="0.25">
      <c r="A20" s="48">
        <v>2019</v>
      </c>
      <c r="B20" s="153">
        <v>492276</v>
      </c>
      <c r="C20" s="153">
        <v>222582</v>
      </c>
      <c r="D20" s="153">
        <v>255282</v>
      </c>
      <c r="E20" s="159">
        <f>B20/B6*100</f>
        <v>95.15484921000035</v>
      </c>
      <c r="F20" s="159">
        <f>C20/C6*100</f>
        <v>103.10736818699797</v>
      </c>
      <c r="G20" s="160">
        <f>D20/D6*100</f>
        <v>61.123721411332035</v>
      </c>
      <c r="H20" s="72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</row>
    <row r="21" spans="1:127" customFormat="1" ht="12.75" customHeight="1" x14ac:dyDescent="0.25">
      <c r="A21" s="214" t="s">
        <v>25</v>
      </c>
      <c r="B21" s="214"/>
      <c r="C21" s="214"/>
      <c r="D21" s="214"/>
      <c r="E21" s="214"/>
      <c r="F21" s="214"/>
      <c r="G21" s="214"/>
      <c r="H21" s="72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</row>
    <row r="22" spans="1:127" customFormat="1" ht="12.75" customHeight="1" x14ac:dyDescent="0.25">
      <c r="A22" s="48">
        <v>2005</v>
      </c>
      <c r="B22" s="161">
        <v>92503</v>
      </c>
      <c r="C22" s="161">
        <v>50952</v>
      </c>
      <c r="D22" s="161">
        <v>48726</v>
      </c>
      <c r="E22" s="155">
        <f>B22/B22*100</f>
        <v>100</v>
      </c>
      <c r="F22" s="155">
        <f>C22/C22*100</f>
        <v>100</v>
      </c>
      <c r="G22" s="156">
        <f>D22/D22*100</f>
        <v>100</v>
      </c>
      <c r="H22" s="72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</row>
    <row r="23" spans="1:127" customFormat="1" ht="12.75" customHeight="1" x14ac:dyDescent="0.25">
      <c r="A23" s="33">
        <v>2006</v>
      </c>
      <c r="B23" s="162">
        <v>91702</v>
      </c>
      <c r="C23" s="162">
        <v>49178</v>
      </c>
      <c r="D23" s="162">
        <v>44858</v>
      </c>
      <c r="E23" s="157">
        <f>B23/B22*100</f>
        <v>99.134082137876618</v>
      </c>
      <c r="F23" s="157">
        <f>C23/C22*100</f>
        <v>96.518291725545609</v>
      </c>
      <c r="G23" s="158">
        <f>D23/D22*100</f>
        <v>92.061732955711534</v>
      </c>
      <c r="H23" s="72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</row>
    <row r="24" spans="1:127" customFormat="1" ht="12.75" customHeight="1" x14ac:dyDescent="0.25">
      <c r="A24" s="48">
        <v>2007</v>
      </c>
      <c r="B24" s="161">
        <v>94006</v>
      </c>
      <c r="C24" s="161">
        <v>46547</v>
      </c>
      <c r="D24" s="161">
        <v>36160</v>
      </c>
      <c r="E24" s="159">
        <f>B24/B22*100</f>
        <v>101.62481216825401</v>
      </c>
      <c r="F24" s="159">
        <f>C24/C22*100</f>
        <v>91.354608258753331</v>
      </c>
      <c r="G24" s="160">
        <f>D24/D22*100</f>
        <v>74.210893568115594</v>
      </c>
      <c r="H24" s="72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</row>
    <row r="25" spans="1:127" customFormat="1" ht="12.75" customHeight="1" x14ac:dyDescent="0.25">
      <c r="A25" s="33">
        <v>2008</v>
      </c>
      <c r="B25" s="162">
        <v>81485</v>
      </c>
      <c r="C25" s="162">
        <v>41111</v>
      </c>
      <c r="D25" s="162">
        <v>29383</v>
      </c>
      <c r="E25" s="157">
        <f>B25/B22*100</f>
        <v>88.089034950217822</v>
      </c>
      <c r="F25" s="157">
        <f>C25/C22*100</f>
        <v>80.685743444810797</v>
      </c>
      <c r="G25" s="158">
        <f>D25/D22*100</f>
        <v>60.302507901325782</v>
      </c>
      <c r="H25" s="72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</row>
    <row r="26" spans="1:127" customFormat="1" ht="12.75" customHeight="1" x14ac:dyDescent="0.25">
      <c r="A26" s="48">
        <v>2009</v>
      </c>
      <c r="B26" s="161">
        <v>67917</v>
      </c>
      <c r="C26" s="161">
        <v>39939</v>
      </c>
      <c r="D26" s="161">
        <v>25148</v>
      </c>
      <c r="E26" s="159">
        <f>B26/B22*100</f>
        <v>73.421402549106517</v>
      </c>
      <c r="F26" s="159">
        <f>C26/C22*100</f>
        <v>78.385539331135192</v>
      </c>
      <c r="G26" s="160">
        <f>D26/D22*100</f>
        <v>51.61104954233879</v>
      </c>
      <c r="H26" s="72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</row>
    <row r="27" spans="1:127" customFormat="1" ht="12.75" customHeight="1" x14ac:dyDescent="0.25">
      <c r="A27" s="33">
        <v>2010</v>
      </c>
      <c r="B27" s="162">
        <v>61468</v>
      </c>
      <c r="C27" s="162">
        <v>37260</v>
      </c>
      <c r="D27" s="162">
        <v>22853</v>
      </c>
      <c r="E27" s="157">
        <f>B27/B22*100</f>
        <v>66.449736765294105</v>
      </c>
      <c r="F27" s="157">
        <f>C27/C22*100</f>
        <v>73.127649552520026</v>
      </c>
      <c r="G27" s="158">
        <f>D27/D22*100</f>
        <v>46.901038459959778</v>
      </c>
      <c r="H27" s="72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7" customFormat="1" ht="12.75" customHeight="1" x14ac:dyDescent="0.25">
      <c r="A28" s="48">
        <v>2011</v>
      </c>
      <c r="B28" s="161">
        <v>58489</v>
      </c>
      <c r="C28" s="161">
        <v>34682</v>
      </c>
      <c r="D28" s="161">
        <v>19273</v>
      </c>
      <c r="E28" s="159">
        <f>B28/B22*100</f>
        <v>63.229300671329582</v>
      </c>
      <c r="F28" s="159">
        <f>C28/C22*100</f>
        <v>68.06798555503218</v>
      </c>
      <c r="G28" s="160">
        <f>D28/D22*100</f>
        <v>39.553831629930627</v>
      </c>
      <c r="H28" s="72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7" customFormat="1" ht="12.75" customHeight="1" x14ac:dyDescent="0.25">
      <c r="A29" s="33">
        <v>2012</v>
      </c>
      <c r="B29" s="162">
        <v>54797</v>
      </c>
      <c r="C29" s="162">
        <v>34649</v>
      </c>
      <c r="D29" s="162">
        <v>17218</v>
      </c>
      <c r="E29" s="157">
        <f>B29/B22*100</f>
        <v>59.238078765013022</v>
      </c>
      <c r="F29" s="157">
        <f>C29/C22*100</f>
        <v>68.003218715653944</v>
      </c>
      <c r="G29" s="158">
        <f>D29/D22*100</f>
        <v>35.336370726101059</v>
      </c>
      <c r="H29" s="72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</row>
    <row r="30" spans="1:127" customFormat="1" ht="12.75" customHeight="1" x14ac:dyDescent="0.25">
      <c r="A30" s="48">
        <v>2013</v>
      </c>
      <c r="B30" s="161">
        <v>52290</v>
      </c>
      <c r="C30" s="161">
        <v>33747</v>
      </c>
      <c r="D30" s="161">
        <v>16984</v>
      </c>
      <c r="E30" s="159">
        <f>B30/B22*100</f>
        <v>56.527896392549422</v>
      </c>
      <c r="F30" s="159">
        <f>C30/C22*100</f>
        <v>66.232925105982105</v>
      </c>
      <c r="G30" s="160">
        <f>D30/D22*100</f>
        <v>34.856134302015349</v>
      </c>
      <c r="H30" s="72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</row>
    <row r="31" spans="1:127" customFormat="1" ht="12.75" customHeight="1" x14ac:dyDescent="0.25">
      <c r="A31" s="33">
        <v>2014</v>
      </c>
      <c r="B31" s="162">
        <v>52229</v>
      </c>
      <c r="C31" s="162">
        <v>32726</v>
      </c>
      <c r="D31" s="162">
        <v>17146</v>
      </c>
      <c r="E31" s="157">
        <f>B31/B22*100</f>
        <v>56.461952585321562</v>
      </c>
      <c r="F31" s="157">
        <f>C31/C22*100</f>
        <v>64.229078348249331</v>
      </c>
      <c r="G31" s="158">
        <f>D31/D22*100</f>
        <v>35.18860567253622</v>
      </c>
      <c r="H31" s="72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</row>
    <row r="32" spans="1:127" customFormat="1" ht="12.75" customHeight="1" x14ac:dyDescent="0.25">
      <c r="A32" s="48">
        <v>2015</v>
      </c>
      <c r="B32" s="161">
        <v>52046</v>
      </c>
      <c r="C32" s="161">
        <v>32134</v>
      </c>
      <c r="D32" s="161">
        <v>18429</v>
      </c>
      <c r="E32" s="159">
        <f>B32/B22*100</f>
        <v>56.264121163637938</v>
      </c>
      <c r="F32" s="159">
        <f>C32/C22*100</f>
        <v>63.067200502433664</v>
      </c>
      <c r="G32" s="160">
        <f>D32/D22*100</f>
        <v>37.821696835365103</v>
      </c>
      <c r="H32" s="72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</row>
    <row r="33" spans="1:127" customFormat="1" ht="12.75" customHeight="1" x14ac:dyDescent="0.25">
      <c r="A33" s="33">
        <v>2016</v>
      </c>
      <c r="B33" s="162">
        <v>52249</v>
      </c>
      <c r="C33" s="162">
        <v>33047</v>
      </c>
      <c r="D33" s="162">
        <v>22808</v>
      </c>
      <c r="E33" s="157">
        <f>B33/B22*100</f>
        <v>56.483573505724138</v>
      </c>
      <c r="F33" s="157">
        <f>C33/C22*100</f>
        <v>64.85908305856492</v>
      </c>
      <c r="G33" s="158">
        <f>D33/D22*100</f>
        <v>46.808685301481759</v>
      </c>
      <c r="H33" s="72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</row>
    <row r="34" spans="1:127" customFormat="1" ht="12.75" customHeight="1" x14ac:dyDescent="0.25">
      <c r="A34" s="48">
        <v>2017</v>
      </c>
      <c r="B34" s="161">
        <v>52911</v>
      </c>
      <c r="C34" s="161">
        <v>33466</v>
      </c>
      <c r="D34" s="161">
        <v>21609</v>
      </c>
      <c r="E34" s="159">
        <f>B34/B22*100</f>
        <v>57.199225971049586</v>
      </c>
      <c r="F34" s="159">
        <f>C34/C22*100</f>
        <v>65.681425655518922</v>
      </c>
      <c r="G34" s="160">
        <f>D34/D22*100</f>
        <v>44.347986701145182</v>
      </c>
      <c r="H34" s="72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</row>
    <row r="35" spans="1:127" customFormat="1" ht="12.75" customHeight="1" x14ac:dyDescent="0.25">
      <c r="A35" s="33">
        <v>2018</v>
      </c>
      <c r="B35" s="162">
        <v>53913</v>
      </c>
      <c r="C35" s="162">
        <v>34474</v>
      </c>
      <c r="D35" s="162">
        <v>19540</v>
      </c>
      <c r="E35" s="157">
        <f>B35/B22*100</f>
        <v>58.282434083218924</v>
      </c>
      <c r="F35" s="157">
        <f>C35/C22*100</f>
        <v>67.659758203799655</v>
      </c>
      <c r="G35" s="158">
        <f>D35/D22*100</f>
        <v>40.101793703566884</v>
      </c>
      <c r="H35" s="72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</row>
    <row r="36" spans="1:127" customFormat="1" ht="12.75" customHeight="1" x14ac:dyDescent="0.25">
      <c r="A36" s="48">
        <v>2019</v>
      </c>
      <c r="B36" s="161">
        <v>52552</v>
      </c>
      <c r="C36" s="161">
        <v>35747</v>
      </c>
      <c r="D36" s="161">
        <v>18047</v>
      </c>
      <c r="E36" s="159">
        <f>B36/B22*100</f>
        <v>56.811130449823246</v>
      </c>
      <c r="F36" s="159">
        <f>C36/C22*100</f>
        <v>70.158188098602608</v>
      </c>
      <c r="G36" s="160">
        <f>D36/D22*100</f>
        <v>37.037721134507244</v>
      </c>
      <c r="H36" s="72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</row>
    <row r="37" spans="1:127" customFormat="1" ht="12.75" customHeight="1" x14ac:dyDescent="0.25">
      <c r="A37" s="220" t="s">
        <v>24</v>
      </c>
      <c r="B37" s="220" t="s">
        <v>24</v>
      </c>
      <c r="C37" s="220"/>
      <c r="D37" s="220"/>
      <c r="E37" s="220"/>
      <c r="F37" s="220"/>
      <c r="G37" s="220"/>
      <c r="H37" s="72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</row>
    <row r="38" spans="1:127" customFormat="1" ht="12.75" customHeight="1" x14ac:dyDescent="0.25">
      <c r="A38" s="48">
        <v>2005</v>
      </c>
      <c r="B38" s="161">
        <v>389162</v>
      </c>
      <c r="C38" s="161">
        <v>149830</v>
      </c>
      <c r="D38" s="161">
        <v>344254</v>
      </c>
      <c r="E38" s="155">
        <f>B38/B38*100</f>
        <v>100</v>
      </c>
      <c r="F38" s="155">
        <f>C38/C38*100</f>
        <v>100</v>
      </c>
      <c r="G38" s="156">
        <f>D38/D38*100</f>
        <v>100</v>
      </c>
      <c r="H38" s="72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</row>
    <row r="39" spans="1:127" customFormat="1" ht="12.75" customHeight="1" x14ac:dyDescent="0.25">
      <c r="A39" s="33">
        <v>2006</v>
      </c>
      <c r="B39" s="162">
        <v>401200</v>
      </c>
      <c r="C39" s="162">
        <v>150988</v>
      </c>
      <c r="D39" s="162">
        <v>344233</v>
      </c>
      <c r="E39" s="157">
        <f>B39/B38*100</f>
        <v>103.0933133245281</v>
      </c>
      <c r="F39" s="157">
        <f>C39/C38*100</f>
        <v>100.77287592604954</v>
      </c>
      <c r="G39" s="158">
        <f>D39/D38*100</f>
        <v>99.993899853015506</v>
      </c>
      <c r="H39" s="72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</row>
    <row r="40" spans="1:127" customFormat="1" ht="12.75" customHeight="1" x14ac:dyDescent="0.25">
      <c r="A40" s="48">
        <v>2007</v>
      </c>
      <c r="B40" s="161">
        <v>432964</v>
      </c>
      <c r="C40" s="161">
        <v>153000</v>
      </c>
      <c r="D40" s="161">
        <v>328976</v>
      </c>
      <c r="E40" s="159">
        <f>B40/B38*100</f>
        <v>111.25546687497751</v>
      </c>
      <c r="F40" s="159">
        <f>C40/C38*100</f>
        <v>102.11573116198358</v>
      </c>
      <c r="G40" s="160">
        <f>D40/D38*100</f>
        <v>95.561997827185735</v>
      </c>
      <c r="H40" s="72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</row>
    <row r="41" spans="1:127" customFormat="1" ht="12.75" customHeight="1" x14ac:dyDescent="0.25">
      <c r="A41" s="33">
        <v>2008</v>
      </c>
      <c r="B41" s="162">
        <v>435732</v>
      </c>
      <c r="C41" s="162">
        <v>154711</v>
      </c>
      <c r="D41" s="162">
        <v>309767</v>
      </c>
      <c r="E41" s="157">
        <f>B41/B38*100</f>
        <v>111.96673878744585</v>
      </c>
      <c r="F41" s="157">
        <f>C41/C38*100</f>
        <v>103.25769205099111</v>
      </c>
      <c r="G41" s="158">
        <f>D41/D38*100</f>
        <v>89.982106235512148</v>
      </c>
      <c r="H41" s="72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</row>
    <row r="42" spans="1:127" customFormat="1" ht="12.75" customHeight="1" x14ac:dyDescent="0.25">
      <c r="A42" s="48">
        <v>2009</v>
      </c>
      <c r="B42" s="161">
        <v>405708</v>
      </c>
      <c r="C42" s="161">
        <v>153298</v>
      </c>
      <c r="D42" s="161">
        <v>300808</v>
      </c>
      <c r="E42" s="159">
        <f>B42/B38*100</f>
        <v>104.25169980625036</v>
      </c>
      <c r="F42" s="159">
        <f>C42/C38*100</f>
        <v>102.31462323967162</v>
      </c>
      <c r="G42" s="160">
        <f>D42/D38*100</f>
        <v>87.379667338651117</v>
      </c>
      <c r="H42" s="72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</row>
    <row r="43" spans="1:127" customFormat="1" ht="12.75" customHeight="1" x14ac:dyDescent="0.25">
      <c r="A43" s="33">
        <v>2010</v>
      </c>
      <c r="B43" s="162">
        <v>409061</v>
      </c>
      <c r="C43" s="162">
        <v>157953</v>
      </c>
      <c r="D43" s="162">
        <v>276681</v>
      </c>
      <c r="E43" s="157">
        <f>B43/B38*100</f>
        <v>105.11329472045061</v>
      </c>
      <c r="F43" s="157">
        <f>C43/C38*100</f>
        <v>105.42147767469798</v>
      </c>
      <c r="G43" s="158">
        <f>D43/D38*100</f>
        <v>80.371179419846968</v>
      </c>
      <c r="H43" s="72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</row>
    <row r="44" spans="1:127" customFormat="1" ht="12.75" customHeight="1" x14ac:dyDescent="0.25">
      <c r="A44" s="48">
        <v>2011</v>
      </c>
      <c r="B44" s="161">
        <v>426455</v>
      </c>
      <c r="C44" s="161">
        <v>156799</v>
      </c>
      <c r="D44" s="161">
        <v>247022</v>
      </c>
      <c r="E44" s="159">
        <f>B44/B38*100</f>
        <v>109.58289863861323</v>
      </c>
      <c r="F44" s="159">
        <f>C44/C38*100</f>
        <v>104.65127144096643</v>
      </c>
      <c r="G44" s="160">
        <f>D44/D38*100</f>
        <v>71.755738495413269</v>
      </c>
      <c r="H44" s="72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</row>
    <row r="45" spans="1:127" customFormat="1" ht="12.75" customHeight="1" x14ac:dyDescent="0.25">
      <c r="A45" s="33">
        <v>2012</v>
      </c>
      <c r="B45" s="162">
        <v>412893</v>
      </c>
      <c r="C45" s="162">
        <v>159274</v>
      </c>
      <c r="D45" s="162">
        <v>227734</v>
      </c>
      <c r="E45" s="157">
        <f>B45/B38*100</f>
        <v>106.09797462239376</v>
      </c>
      <c r="F45" s="157">
        <f>C45/C38*100</f>
        <v>106.30314356270441</v>
      </c>
      <c r="G45" s="158">
        <f>D45/D38*100</f>
        <v>66.152898731750398</v>
      </c>
      <c r="H45" s="72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</row>
    <row r="46" spans="1:127" customFormat="1" ht="12.75" customHeight="1" x14ac:dyDescent="0.25">
      <c r="A46" s="48">
        <v>2013</v>
      </c>
      <c r="B46" s="161">
        <v>402570</v>
      </c>
      <c r="C46" s="161">
        <v>163890</v>
      </c>
      <c r="D46" s="161">
        <v>225128</v>
      </c>
      <c r="E46" s="159">
        <f>B46/B38*100</f>
        <v>103.44535180721653</v>
      </c>
      <c r="F46" s="159">
        <f>C46/C38*100</f>
        <v>109.38396849763066</v>
      </c>
      <c r="G46" s="160">
        <f>D46/D38*100</f>
        <v>65.395899539293652</v>
      </c>
      <c r="H46" s="72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</row>
    <row r="47" spans="1:127" customFormat="1" ht="12.75" customHeight="1" x14ac:dyDescent="0.25">
      <c r="A47" s="33">
        <v>2014</v>
      </c>
      <c r="B47" s="162">
        <v>393152</v>
      </c>
      <c r="C47" s="162">
        <v>156665</v>
      </c>
      <c r="D47" s="162">
        <v>222202</v>
      </c>
      <c r="E47" s="157">
        <f>B47/B38*100</f>
        <v>101.02527996053057</v>
      </c>
      <c r="F47" s="157">
        <f>C47/C38*100</f>
        <v>104.56183674831476</v>
      </c>
      <c r="G47" s="158">
        <f>D47/D38*100</f>
        <v>64.545945726120834</v>
      </c>
      <c r="H47" s="72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</row>
    <row r="48" spans="1:127" customFormat="1" ht="12.75" customHeight="1" x14ac:dyDescent="0.25">
      <c r="A48" s="48">
        <v>2015</v>
      </c>
      <c r="B48" s="161">
        <v>391637</v>
      </c>
      <c r="C48" s="161">
        <v>158549</v>
      </c>
      <c r="D48" s="161">
        <v>233420</v>
      </c>
      <c r="E48" s="159">
        <f>B48/B38*100</f>
        <v>100.63598193040431</v>
      </c>
      <c r="F48" s="159">
        <f>C48/C38*100</f>
        <v>105.81926183007408</v>
      </c>
      <c r="G48" s="160">
        <f>D48/D38*100</f>
        <v>67.804586148599583</v>
      </c>
      <c r="H48" s="72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</row>
    <row r="49" spans="1:127" customFormat="1" ht="12.75" customHeight="1" x14ac:dyDescent="0.25">
      <c r="A49" s="33">
        <v>2016</v>
      </c>
      <c r="B49" s="162">
        <v>392923</v>
      </c>
      <c r="C49" s="162">
        <v>165815</v>
      </c>
      <c r="D49" s="162">
        <v>263145</v>
      </c>
      <c r="E49" s="157">
        <f>B49/B38*100</f>
        <v>100.96643557181841</v>
      </c>
      <c r="F49" s="157">
        <f>C49/C38*100</f>
        <v>110.66875792564907</v>
      </c>
      <c r="G49" s="158">
        <f>D49/D38*100</f>
        <v>76.439198963555981</v>
      </c>
      <c r="H49" s="72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</row>
    <row r="50" spans="1:127" customFormat="1" ht="12.75" customHeight="1" x14ac:dyDescent="0.25">
      <c r="A50" s="48">
        <v>2017</v>
      </c>
      <c r="B50" s="161">
        <v>396695</v>
      </c>
      <c r="C50" s="161">
        <v>161927</v>
      </c>
      <c r="D50" s="161">
        <v>244452</v>
      </c>
      <c r="E50" s="159">
        <f>B50/B38*100</f>
        <v>101.9356977299942</v>
      </c>
      <c r="F50" s="159">
        <f>C50/C38*100</f>
        <v>108.0738169925916</v>
      </c>
      <c r="G50" s="160">
        <f>D50/D38*100</f>
        <v>71.009196697787104</v>
      </c>
      <c r="H50" s="72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</row>
    <row r="51" spans="1:127" customFormat="1" ht="12.75" customHeight="1" x14ac:dyDescent="0.25">
      <c r="A51" s="33">
        <v>2018</v>
      </c>
      <c r="B51" s="162">
        <v>401806</v>
      </c>
      <c r="C51" s="162">
        <v>162414</v>
      </c>
      <c r="D51" s="162">
        <v>228873</v>
      </c>
      <c r="E51" s="157">
        <f>B51/B38*100</f>
        <v>103.2490325365786</v>
      </c>
      <c r="F51" s="157">
        <f>C51/C38*100</f>
        <v>108.39885203230328</v>
      </c>
      <c r="G51" s="158">
        <f>D51/D38*100</f>
        <v>66.483759084861759</v>
      </c>
      <c r="H51" s="72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</row>
    <row r="52" spans="1:127" customFormat="1" ht="12.75" customHeight="1" x14ac:dyDescent="0.25">
      <c r="A52" s="48">
        <v>2019</v>
      </c>
      <c r="B52" s="161">
        <v>402728</v>
      </c>
      <c r="C52" s="161">
        <v>166846</v>
      </c>
      <c r="D52" s="161">
        <v>222960</v>
      </c>
      <c r="E52" s="159">
        <f>B52/B38*100</f>
        <v>103.48595186580395</v>
      </c>
      <c r="F52" s="159">
        <f>C52/C38*100</f>
        <v>111.35687112060336</v>
      </c>
      <c r="G52" s="160">
        <f>D52/D38*100</f>
        <v>64.766131983942088</v>
      </c>
      <c r="H52" s="72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</row>
    <row r="53" spans="1:127" customFormat="1" ht="12.75" customHeight="1" x14ac:dyDescent="0.25">
      <c r="A53" s="214" t="s">
        <v>6</v>
      </c>
      <c r="B53" s="214" t="s">
        <v>6</v>
      </c>
      <c r="C53" s="214"/>
      <c r="D53" s="214"/>
      <c r="E53" s="214"/>
      <c r="F53" s="214"/>
      <c r="G53" s="214"/>
      <c r="H53" s="72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</row>
    <row r="54" spans="1:127" customFormat="1" ht="12.75" customHeight="1" x14ac:dyDescent="0.25">
      <c r="A54" s="48">
        <v>2005</v>
      </c>
      <c r="B54" s="161">
        <v>35677</v>
      </c>
      <c r="C54" s="161">
        <v>15090</v>
      </c>
      <c r="D54" s="161">
        <v>24667</v>
      </c>
      <c r="E54" s="155">
        <f>B54/B54*100</f>
        <v>100</v>
      </c>
      <c r="F54" s="155">
        <f>C54/C54*100</f>
        <v>100</v>
      </c>
      <c r="G54" s="156">
        <f>D54/D54*100</f>
        <v>100</v>
      </c>
      <c r="H54" s="72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</row>
    <row r="55" spans="1:127" customFormat="1" ht="12.75" customHeight="1" x14ac:dyDescent="0.25">
      <c r="A55" s="33">
        <v>2006</v>
      </c>
      <c r="B55" s="162">
        <v>38568</v>
      </c>
      <c r="C55" s="162">
        <v>15056</v>
      </c>
      <c r="D55" s="162">
        <v>22987</v>
      </c>
      <c r="E55" s="157">
        <f>B55/B54*100</f>
        <v>108.10325980323458</v>
      </c>
      <c r="F55" s="157">
        <f>C55/C54*100</f>
        <v>99.774685222001324</v>
      </c>
      <c r="G55" s="158">
        <f>D55/D54*100</f>
        <v>93.189281225929378</v>
      </c>
      <c r="H55" s="72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</row>
    <row r="56" spans="1:127" customFormat="1" ht="12.75" customHeight="1" x14ac:dyDescent="0.25">
      <c r="A56" s="48">
        <v>2007</v>
      </c>
      <c r="B56" s="161">
        <v>42489</v>
      </c>
      <c r="C56" s="161">
        <v>15281</v>
      </c>
      <c r="D56" s="161">
        <v>21725</v>
      </c>
      <c r="E56" s="159">
        <f>B56/B54*100</f>
        <v>119.0935336491297</v>
      </c>
      <c r="F56" s="159">
        <f>C56/C54*100</f>
        <v>101.26573889993374</v>
      </c>
      <c r="G56" s="160">
        <f>D56/D54*100</f>
        <v>88.073134146835855</v>
      </c>
      <c r="H56" s="72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</row>
    <row r="57" spans="1:127" customFormat="1" ht="12.75" customHeight="1" x14ac:dyDescent="0.25">
      <c r="A57" s="33">
        <v>2008</v>
      </c>
      <c r="B57" s="162">
        <v>42107</v>
      </c>
      <c r="C57" s="162">
        <v>15268</v>
      </c>
      <c r="D57" s="162">
        <v>19820</v>
      </c>
      <c r="E57" s="157">
        <f>B57/B54*100</f>
        <v>118.02281581971579</v>
      </c>
      <c r="F57" s="157">
        <f>C57/C54*100</f>
        <v>101.17958913187542</v>
      </c>
      <c r="G57" s="158">
        <f>D57/D54*100</f>
        <v>80.350265536952207</v>
      </c>
      <c r="H57" s="72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</row>
    <row r="58" spans="1:127" customFormat="1" ht="12.75" customHeight="1" x14ac:dyDescent="0.25">
      <c r="A58" s="48">
        <v>2009</v>
      </c>
      <c r="B58" s="161">
        <v>38894</v>
      </c>
      <c r="C58" s="161">
        <v>16287</v>
      </c>
      <c r="D58" s="161">
        <v>18559</v>
      </c>
      <c r="E58" s="159">
        <f>B58/B54*100</f>
        <v>109.01701376236792</v>
      </c>
      <c r="F58" s="159">
        <f>C58/C54*100</f>
        <v>107.93240556660039</v>
      </c>
      <c r="G58" s="160">
        <f>D58/D54*100</f>
        <v>75.238172457128954</v>
      </c>
      <c r="H58" s="72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</row>
    <row r="59" spans="1:127" customFormat="1" ht="12.75" customHeight="1" x14ac:dyDescent="0.25">
      <c r="A59" s="33">
        <v>2010</v>
      </c>
      <c r="B59" s="162">
        <v>39370</v>
      </c>
      <c r="C59" s="162">
        <v>17150</v>
      </c>
      <c r="D59" s="162">
        <v>16960</v>
      </c>
      <c r="E59" s="157">
        <f>B59/B54*100</f>
        <v>110.35120665975278</v>
      </c>
      <c r="F59" s="157">
        <f>C59/C54*100</f>
        <v>113.65142478462558</v>
      </c>
      <c r="G59" s="158">
        <f>D59/D54*100</f>
        <v>68.755827623951021</v>
      </c>
      <c r="H59" s="72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</row>
    <row r="60" spans="1:127" customFormat="1" ht="12.75" customHeight="1" x14ac:dyDescent="0.25">
      <c r="A60" s="48">
        <v>2011</v>
      </c>
      <c r="B60" s="161">
        <v>38633</v>
      </c>
      <c r="C60" s="161">
        <v>18137</v>
      </c>
      <c r="D60" s="161">
        <v>15367</v>
      </c>
      <c r="E60" s="159">
        <f>B60/B54*100</f>
        <v>108.28545000981025</v>
      </c>
      <c r="F60" s="159">
        <f>C60/C54*100</f>
        <v>120.19218025182239</v>
      </c>
      <c r="G60" s="160">
        <f>D60/D54*100</f>
        <v>62.29780678639478</v>
      </c>
      <c r="H60" s="72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</row>
    <row r="61" spans="1:127" customFormat="1" ht="12.75" customHeight="1" x14ac:dyDescent="0.25">
      <c r="A61" s="33">
        <v>2012</v>
      </c>
      <c r="B61" s="162">
        <v>37833</v>
      </c>
      <c r="C61" s="162">
        <v>18156</v>
      </c>
      <c r="D61" s="162">
        <v>14775</v>
      </c>
      <c r="E61" s="157">
        <f>B61/B54*100</f>
        <v>106.04310900580205</v>
      </c>
      <c r="F61" s="157">
        <f>C61/C54*100</f>
        <v>120.31809145129225</v>
      </c>
      <c r="G61" s="158">
        <f>D61/D54*100</f>
        <v>59.897839218388938</v>
      </c>
      <c r="H61" s="72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</row>
    <row r="62" spans="1:127" customFormat="1" ht="12.75" customHeight="1" x14ac:dyDescent="0.25">
      <c r="A62" s="48">
        <v>2013</v>
      </c>
      <c r="B62" s="161">
        <v>36520</v>
      </c>
      <c r="C62" s="161">
        <v>17965</v>
      </c>
      <c r="D62" s="161">
        <v>13289</v>
      </c>
      <c r="E62" s="159">
        <f>B62/B54*100</f>
        <v>102.36286683297362</v>
      </c>
      <c r="F62" s="159">
        <f>C62/C54*100</f>
        <v>119.05235255135851</v>
      </c>
      <c r="G62" s="160">
        <f>D62/D54*100</f>
        <v>53.873596302752667</v>
      </c>
      <c r="H62" s="72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</row>
    <row r="63" spans="1:127" customFormat="1" ht="12.75" customHeight="1" x14ac:dyDescent="0.25">
      <c r="A63" s="33">
        <v>2014</v>
      </c>
      <c r="B63" s="162">
        <v>35755</v>
      </c>
      <c r="C63" s="162">
        <v>18241</v>
      </c>
      <c r="D63" s="162">
        <v>13323</v>
      </c>
      <c r="E63" s="157">
        <f>B63/B54*100</f>
        <v>100.21862824789081</v>
      </c>
      <c r="F63" s="157">
        <f>C63/C54*100</f>
        <v>120.88137839628894</v>
      </c>
      <c r="G63" s="158">
        <f>D63/D54*100</f>
        <v>54.011432277942198</v>
      </c>
      <c r="H63" s="72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</row>
    <row r="64" spans="1:127" customFormat="1" ht="12.75" customHeight="1" x14ac:dyDescent="0.25">
      <c r="A64" s="48">
        <v>2015</v>
      </c>
      <c r="B64" s="161">
        <v>35863</v>
      </c>
      <c r="C64" s="161">
        <v>18138</v>
      </c>
      <c r="D64" s="161">
        <v>14346</v>
      </c>
      <c r="E64" s="159">
        <f>B64/B54*100</f>
        <v>100.52134428343192</v>
      </c>
      <c r="F64" s="159">
        <f>C64/C54*100</f>
        <v>120.19880715705766</v>
      </c>
      <c r="G64" s="160">
        <f>D64/D54*100</f>
        <v>58.158673531438765</v>
      </c>
      <c r="H64" s="72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</row>
    <row r="65" spans="1:127" customFormat="1" ht="12.75" customHeight="1" x14ac:dyDescent="0.25">
      <c r="A65" s="33">
        <v>2016</v>
      </c>
      <c r="B65" s="162">
        <v>36250</v>
      </c>
      <c r="C65" s="162">
        <v>18279</v>
      </c>
      <c r="D65" s="162">
        <v>16928</v>
      </c>
      <c r="E65" s="157">
        <f>B65/B54*100</f>
        <v>101.60607674412086</v>
      </c>
      <c r="F65" s="157">
        <f>C65/C54*100</f>
        <v>121.13320079522862</v>
      </c>
      <c r="G65" s="158">
        <f>D65/D54*100</f>
        <v>68.62609964730207</v>
      </c>
      <c r="H65" s="72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</row>
    <row r="66" spans="1:127" customFormat="1" ht="12.75" customHeight="1" x14ac:dyDescent="0.25">
      <c r="A66" s="48">
        <v>2017</v>
      </c>
      <c r="B66" s="161">
        <v>36822</v>
      </c>
      <c r="C66" s="161">
        <v>18205</v>
      </c>
      <c r="D66" s="161">
        <v>17077</v>
      </c>
      <c r="E66" s="159">
        <f>B66/B54*100</f>
        <v>103.20935056198672</v>
      </c>
      <c r="F66" s="159">
        <f>C66/C54*100</f>
        <v>120.64280980781975</v>
      </c>
      <c r="G66" s="160">
        <f>D66/D54*100</f>
        <v>69.230145538573808</v>
      </c>
      <c r="H66" s="72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</row>
    <row r="67" spans="1:127" customFormat="1" ht="12.75" customHeight="1" x14ac:dyDescent="0.25">
      <c r="A67" s="33">
        <v>2018</v>
      </c>
      <c r="B67" s="162">
        <v>36949</v>
      </c>
      <c r="C67" s="162">
        <v>18931</v>
      </c>
      <c r="D67" s="162">
        <v>15522</v>
      </c>
      <c r="E67" s="157">
        <f>B67/B54*100</f>
        <v>103.56532219637302</v>
      </c>
      <c r="F67" s="157">
        <f>C67/C54*100</f>
        <v>125.45394300861498</v>
      </c>
      <c r="G67" s="158">
        <f>D67/D54*100</f>
        <v>62.926176673288204</v>
      </c>
      <c r="H67" s="72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</row>
    <row r="68" spans="1:127" customFormat="1" ht="12.75" customHeight="1" x14ac:dyDescent="0.25">
      <c r="A68" s="73">
        <v>2019</v>
      </c>
      <c r="B68" s="163">
        <v>36995</v>
      </c>
      <c r="C68" s="163">
        <v>19987</v>
      </c>
      <c r="D68" s="163">
        <v>14274</v>
      </c>
      <c r="E68" s="164">
        <f>B68/B54*100</f>
        <v>103.69425680410349</v>
      </c>
      <c r="F68" s="164">
        <f>C68/C54*100</f>
        <v>132.45195493704441</v>
      </c>
      <c r="G68" s="165">
        <f>D68/D54*100</f>
        <v>57.866785583978597</v>
      </c>
      <c r="H68" s="72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</row>
    <row r="69" spans="1:127" ht="25.5" customHeight="1" x14ac:dyDescent="0.25">
      <c r="A69" s="212" t="s">
        <v>109</v>
      </c>
      <c r="B69" s="212"/>
      <c r="C69" s="212"/>
      <c r="D69" s="212"/>
      <c r="E69" s="212"/>
      <c r="F69" s="212"/>
      <c r="G69" s="212"/>
      <c r="H69" s="72"/>
    </row>
    <row r="70" spans="1:127" ht="35.1" customHeight="1" x14ac:dyDescent="0.25">
      <c r="A70" s="213" t="s">
        <v>174</v>
      </c>
      <c r="B70" s="213"/>
      <c r="C70" s="213"/>
      <c r="D70" s="213"/>
      <c r="E70" s="213"/>
      <c r="F70" s="213"/>
      <c r="G70" s="213"/>
      <c r="H70" s="75"/>
      <c r="I70" s="75"/>
    </row>
    <row r="71" spans="1:127" x14ac:dyDescent="0.25">
      <c r="A71" s="74"/>
      <c r="B71" s="74"/>
      <c r="C71" s="74"/>
      <c r="D71" s="74"/>
      <c r="E71" s="74"/>
      <c r="F71" s="74"/>
      <c r="G71" s="74"/>
      <c r="H71" s="72"/>
    </row>
    <row r="72" spans="1:127" x14ac:dyDescent="0.25">
      <c r="A72" s="74"/>
      <c r="B72" s="74"/>
      <c r="C72" s="74"/>
      <c r="D72" s="74"/>
      <c r="E72" s="74"/>
      <c r="F72" s="74"/>
      <c r="G72" s="74"/>
      <c r="H72" s="72"/>
    </row>
    <row r="73" spans="1:127" x14ac:dyDescent="0.25">
      <c r="A73" s="74"/>
      <c r="B73" s="74"/>
      <c r="C73" s="74"/>
      <c r="D73" s="74"/>
      <c r="E73" s="74"/>
      <c r="F73" s="74"/>
      <c r="G73" s="74"/>
      <c r="H73" s="72"/>
    </row>
    <row r="74" spans="1:127" x14ac:dyDescent="0.25">
      <c r="A74" s="74"/>
      <c r="B74" s="74"/>
      <c r="C74" s="74"/>
      <c r="D74" s="74"/>
      <c r="E74" s="74"/>
      <c r="F74" s="74"/>
      <c r="G74" s="74"/>
      <c r="H74" s="72"/>
    </row>
    <row r="75" spans="1:127" x14ac:dyDescent="0.25">
      <c r="A75" s="74"/>
      <c r="B75" s="74"/>
      <c r="C75" s="74"/>
      <c r="D75" s="74"/>
      <c r="E75" s="74"/>
      <c r="F75" s="74"/>
      <c r="G75" s="74"/>
      <c r="H75" s="72"/>
    </row>
    <row r="76" spans="1:127" x14ac:dyDescent="0.25">
      <c r="A76" s="74"/>
      <c r="B76" s="74"/>
      <c r="C76" s="74"/>
      <c r="D76" s="74"/>
      <c r="E76" s="74"/>
      <c r="F76" s="74"/>
      <c r="G76" s="74"/>
      <c r="H76" s="72"/>
    </row>
    <row r="77" spans="1:127" x14ac:dyDescent="0.25">
      <c r="A77" s="74"/>
      <c r="B77" s="74"/>
      <c r="C77" s="74"/>
      <c r="D77" s="74"/>
      <c r="E77" s="74"/>
      <c r="F77" s="74"/>
      <c r="G77" s="74"/>
      <c r="H77" s="72"/>
    </row>
  </sheetData>
  <mergeCells count="11">
    <mergeCell ref="A1:G1"/>
    <mergeCell ref="A2:G2"/>
    <mergeCell ref="A69:G69"/>
    <mergeCell ref="A70:G70"/>
    <mergeCell ref="A53:G53"/>
    <mergeCell ref="A5:G5"/>
    <mergeCell ref="B4:D4"/>
    <mergeCell ref="E4:G4"/>
    <mergeCell ref="A3:A4"/>
    <mergeCell ref="A21:G21"/>
    <mergeCell ref="A37:G37"/>
  </mergeCells>
  <hyperlinks>
    <hyperlink ref="A1" location="Inhalt!A1" display="Zurück zum Inhalt 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60"/>
  <sheetViews>
    <sheetView showGridLines="0" workbookViewId="0">
      <selection sqref="A1:G1"/>
    </sheetView>
  </sheetViews>
  <sheetFormatPr baseColWidth="10" defaultColWidth="11.42578125" defaultRowHeight="15" x14ac:dyDescent="0.25"/>
  <cols>
    <col min="1" max="1" width="22.42578125" style="66" customWidth="1"/>
    <col min="2" max="2" width="11.7109375" style="66" customWidth="1"/>
    <col min="3" max="3" width="13.7109375" style="66" customWidth="1"/>
    <col min="4" max="4" width="12.42578125" style="66" customWidth="1"/>
    <col min="5" max="5" width="11.42578125" style="66" customWidth="1"/>
    <col min="6" max="6" width="13" style="66" customWidth="1"/>
    <col min="7" max="7" width="11.42578125" style="66" customWidth="1"/>
    <col min="8" max="8" width="18.7109375" style="70" customWidth="1"/>
    <col min="9" max="9" width="16.7109375" style="66" customWidth="1"/>
    <col min="10" max="16384" width="11.42578125" style="66"/>
  </cols>
  <sheetData>
    <row r="1" spans="1:118" ht="24" customHeight="1" x14ac:dyDescent="0.25">
      <c r="A1" s="198" t="s">
        <v>90</v>
      </c>
      <c r="B1" s="198"/>
      <c r="C1" s="198"/>
      <c r="D1" s="198"/>
      <c r="E1" s="198"/>
      <c r="F1" s="198"/>
      <c r="G1" s="198"/>
    </row>
    <row r="2" spans="1:118" ht="30" customHeight="1" x14ac:dyDescent="0.25">
      <c r="A2" s="226" t="s">
        <v>112</v>
      </c>
      <c r="B2" s="226"/>
      <c r="C2" s="226"/>
      <c r="D2" s="226"/>
      <c r="E2" s="226"/>
      <c r="F2" s="226"/>
      <c r="G2" s="226"/>
    </row>
    <row r="3" spans="1:118" customFormat="1" ht="24" x14ac:dyDescent="0.25">
      <c r="A3" s="218" t="s">
        <v>165</v>
      </c>
      <c r="B3" s="120" t="s">
        <v>78</v>
      </c>
      <c r="C3" s="119" t="s">
        <v>77</v>
      </c>
      <c r="D3" s="119" t="s">
        <v>79</v>
      </c>
      <c r="E3" s="119" t="s">
        <v>78</v>
      </c>
      <c r="F3" s="119" t="s">
        <v>77</v>
      </c>
      <c r="G3" s="119" t="s">
        <v>79</v>
      </c>
      <c r="H3" s="70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</row>
    <row r="4" spans="1:118" customFormat="1" ht="12.75" customHeight="1" x14ac:dyDescent="0.25">
      <c r="A4" s="221"/>
      <c r="B4" s="222" t="s">
        <v>65</v>
      </c>
      <c r="C4" s="223"/>
      <c r="D4" s="224"/>
      <c r="E4" s="223" t="s">
        <v>127</v>
      </c>
      <c r="F4" s="223"/>
      <c r="G4" s="223"/>
      <c r="H4" s="70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</row>
    <row r="5" spans="1:118" customFormat="1" ht="12.75" customHeight="1" x14ac:dyDescent="0.25">
      <c r="A5" s="49" t="s">
        <v>7</v>
      </c>
      <c r="B5" s="50">
        <v>492276</v>
      </c>
      <c r="C5" s="51">
        <v>222582</v>
      </c>
      <c r="D5" s="50">
        <v>255282</v>
      </c>
      <c r="E5" s="52">
        <f>(B5/(B5+C5+D5))*100</f>
        <v>50.742779392664971</v>
      </c>
      <c r="F5" s="52">
        <f>(C5/(B5+C5+D5))*100</f>
        <v>22.943286535963882</v>
      </c>
      <c r="G5" s="52">
        <f>(D5/(B5+C5+D5))*100</f>
        <v>26.313934071371143</v>
      </c>
      <c r="H5" s="113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</row>
    <row r="6" spans="1:118" customFormat="1" ht="12.75" customHeight="1" x14ac:dyDescent="0.25">
      <c r="A6" s="225" t="s">
        <v>75</v>
      </c>
      <c r="B6" s="225"/>
      <c r="C6" s="225"/>
      <c r="D6" s="225"/>
      <c r="E6" s="225"/>
      <c r="F6" s="225"/>
      <c r="G6" s="220"/>
      <c r="H6" s="70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</row>
    <row r="7" spans="1:118" customFormat="1" ht="12.75" customHeight="1" x14ac:dyDescent="0.25">
      <c r="A7" s="49" t="s">
        <v>4</v>
      </c>
      <c r="B7" s="53">
        <v>52552</v>
      </c>
      <c r="C7" s="54">
        <v>35747</v>
      </c>
      <c r="D7" s="53">
        <v>18047</v>
      </c>
      <c r="E7" s="55">
        <f>(B7/(B7+C7+D7))*100</f>
        <v>49.416057021420642</v>
      </c>
      <c r="F7" s="55">
        <f>(C7/(B7+C7+D7))*100</f>
        <v>33.613864179188688</v>
      </c>
      <c r="G7" s="56">
        <f>(D7/(B7+C7+D7))*100</f>
        <v>16.970078799390667</v>
      </c>
      <c r="H7" s="70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</row>
    <row r="8" spans="1:118" customFormat="1" ht="12.75" customHeight="1" x14ac:dyDescent="0.25">
      <c r="A8" s="126" t="s">
        <v>5</v>
      </c>
      <c r="B8" s="35">
        <v>402728</v>
      </c>
      <c r="C8" s="18">
        <v>166846</v>
      </c>
      <c r="D8" s="35">
        <v>222960</v>
      </c>
      <c r="E8" s="36">
        <f>(B8/(B8+C8+D8))*100</f>
        <v>50.815233163498355</v>
      </c>
      <c r="F8" s="36">
        <f>(C8/(B8+C8+D8))*100</f>
        <v>21.052219841672407</v>
      </c>
      <c r="G8" s="19">
        <f>(D8/(B8+C8+D8))*100</f>
        <v>28.132546994829244</v>
      </c>
      <c r="H8" s="70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</row>
    <row r="9" spans="1:118" customFormat="1" ht="12.75" customHeight="1" x14ac:dyDescent="0.25">
      <c r="A9" s="49" t="s">
        <v>6</v>
      </c>
      <c r="B9" s="53">
        <v>36995</v>
      </c>
      <c r="C9" s="54">
        <v>19987</v>
      </c>
      <c r="D9" s="53">
        <v>14274</v>
      </c>
      <c r="E9" s="55">
        <f>(B9/(B9+C9+D9))*100</f>
        <v>51.918434938812176</v>
      </c>
      <c r="F9" s="55">
        <f>(C9/(B9+C9+D9))*100</f>
        <v>28.049567755697769</v>
      </c>
      <c r="G9" s="56">
        <f>(D9/(B9+C9+D9))*100</f>
        <v>20.031997305490066</v>
      </c>
      <c r="H9" s="70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</row>
    <row r="10" spans="1:118" customFormat="1" ht="12.75" customHeight="1" x14ac:dyDescent="0.25">
      <c r="A10" s="225" t="s">
        <v>76</v>
      </c>
      <c r="B10" s="225"/>
      <c r="C10" s="225"/>
      <c r="D10" s="225"/>
      <c r="E10" s="225"/>
      <c r="F10" s="225"/>
      <c r="G10" s="220"/>
      <c r="H10" s="70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</row>
    <row r="11" spans="1:118" customFormat="1" ht="12.75" customHeight="1" x14ac:dyDescent="0.25">
      <c r="A11" s="49" t="s">
        <v>8</v>
      </c>
      <c r="B11" s="53">
        <v>70046</v>
      </c>
      <c r="C11" s="53">
        <v>27959</v>
      </c>
      <c r="D11" s="53">
        <v>57557</v>
      </c>
      <c r="E11" s="55">
        <f t="shared" ref="E11:E26" si="0">(B11/(B11+C11+D11))*100</f>
        <v>45.027705995037351</v>
      </c>
      <c r="F11" s="55">
        <f t="shared" ref="F11:F26" si="1">(C11/(B11+C11+D11))*100</f>
        <v>17.972898265643281</v>
      </c>
      <c r="G11" s="56">
        <f t="shared" ref="G11:G26" si="2">(D11/(B11+C11+D11))*100</f>
        <v>36.999395739319368</v>
      </c>
      <c r="H11" s="113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</row>
    <row r="12" spans="1:118" customFormat="1" ht="12.75" customHeight="1" x14ac:dyDescent="0.25">
      <c r="A12" s="126" t="s">
        <v>15</v>
      </c>
      <c r="B12" s="35">
        <v>80577</v>
      </c>
      <c r="C12" s="35">
        <v>28528</v>
      </c>
      <c r="D12" s="35">
        <v>22465</v>
      </c>
      <c r="E12" s="36">
        <f t="shared" si="0"/>
        <v>61.242684502546176</v>
      </c>
      <c r="F12" s="36">
        <f t="shared" si="1"/>
        <v>21.682754427301056</v>
      </c>
      <c r="G12" s="19">
        <f t="shared" si="2"/>
        <v>17.074561070152772</v>
      </c>
      <c r="H12" s="113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</row>
    <row r="13" spans="1:118" customFormat="1" ht="12.75" customHeight="1" x14ac:dyDescent="0.25">
      <c r="A13" s="49" t="s">
        <v>11</v>
      </c>
      <c r="B13" s="53">
        <v>16981</v>
      </c>
      <c r="C13" s="53">
        <v>13248</v>
      </c>
      <c r="D13" s="53">
        <v>7849</v>
      </c>
      <c r="E13" s="55">
        <f t="shared" si="0"/>
        <v>44.595304375229794</v>
      </c>
      <c r="F13" s="55">
        <f t="shared" si="1"/>
        <v>34.791743263826881</v>
      </c>
      <c r="G13" s="56">
        <f t="shared" si="2"/>
        <v>20.612952360943325</v>
      </c>
      <c r="H13" s="113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</row>
    <row r="14" spans="1:118" customFormat="1" ht="12.75" customHeight="1" x14ac:dyDescent="0.25">
      <c r="A14" s="126" t="s">
        <v>18</v>
      </c>
      <c r="B14" s="35">
        <v>8406</v>
      </c>
      <c r="C14" s="35">
        <v>5874</v>
      </c>
      <c r="D14" s="35">
        <v>2660</v>
      </c>
      <c r="E14" s="36">
        <f t="shared" si="0"/>
        <v>49.622195985832349</v>
      </c>
      <c r="F14" s="36">
        <f t="shared" si="1"/>
        <v>34.675324675324674</v>
      </c>
      <c r="G14" s="19">
        <f t="shared" si="2"/>
        <v>15.702479338842975</v>
      </c>
      <c r="H14" s="113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</row>
    <row r="15" spans="1:118" customFormat="1" ht="12.75" customHeight="1" x14ac:dyDescent="0.25">
      <c r="A15" s="49" t="s">
        <v>9</v>
      </c>
      <c r="B15" s="53">
        <v>5871</v>
      </c>
      <c r="C15" s="53">
        <v>1649</v>
      </c>
      <c r="D15" s="53">
        <v>3199</v>
      </c>
      <c r="E15" s="55">
        <f t="shared" si="0"/>
        <v>54.771900363839912</v>
      </c>
      <c r="F15" s="55">
        <f t="shared" si="1"/>
        <v>15.38389775165594</v>
      </c>
      <c r="G15" s="56">
        <f t="shared" si="2"/>
        <v>29.844201884504152</v>
      </c>
      <c r="H15" s="113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</row>
    <row r="16" spans="1:118" customFormat="1" ht="12.75" customHeight="1" x14ac:dyDescent="0.25">
      <c r="A16" s="126" t="s">
        <v>12</v>
      </c>
      <c r="B16" s="35">
        <v>14143</v>
      </c>
      <c r="C16" s="35">
        <v>5090</v>
      </c>
      <c r="D16" s="35">
        <v>3226</v>
      </c>
      <c r="E16" s="36">
        <f t="shared" si="0"/>
        <v>62.97252771717352</v>
      </c>
      <c r="F16" s="36">
        <f t="shared" si="1"/>
        <v>22.663520192350507</v>
      </c>
      <c r="G16" s="19">
        <f t="shared" si="2"/>
        <v>14.363952090475978</v>
      </c>
      <c r="H16" s="113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</row>
    <row r="17" spans="1:118" customFormat="1" ht="12.75" customHeight="1" x14ac:dyDescent="0.25">
      <c r="A17" s="49" t="s">
        <v>20</v>
      </c>
      <c r="B17" s="53">
        <v>35890</v>
      </c>
      <c r="C17" s="53">
        <v>13368</v>
      </c>
      <c r="D17" s="53">
        <v>15442</v>
      </c>
      <c r="E17" s="55">
        <f t="shared" si="0"/>
        <v>55.471406491499231</v>
      </c>
      <c r="F17" s="55">
        <f t="shared" si="1"/>
        <v>20.661514683153015</v>
      </c>
      <c r="G17" s="56">
        <f t="shared" si="2"/>
        <v>23.867078825347761</v>
      </c>
      <c r="H17" s="113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</row>
    <row r="18" spans="1:118" customFormat="1" ht="12.75" customHeight="1" x14ac:dyDescent="0.25">
      <c r="A18" s="126" t="s">
        <v>10</v>
      </c>
      <c r="B18" s="35">
        <v>6633</v>
      </c>
      <c r="C18" s="35">
        <v>4131</v>
      </c>
      <c r="D18" s="35">
        <v>1753</v>
      </c>
      <c r="E18" s="36">
        <f t="shared" si="0"/>
        <v>52.991930973875533</v>
      </c>
      <c r="F18" s="36">
        <f t="shared" si="1"/>
        <v>33.003115762562913</v>
      </c>
      <c r="G18" s="19">
        <f t="shared" si="2"/>
        <v>14.004953263561557</v>
      </c>
      <c r="H18" s="113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</row>
    <row r="19" spans="1:118" customFormat="1" ht="12.75" customHeight="1" x14ac:dyDescent="0.25">
      <c r="A19" s="49" t="s">
        <v>17</v>
      </c>
      <c r="B19" s="53">
        <v>54580</v>
      </c>
      <c r="C19" s="53">
        <v>23388</v>
      </c>
      <c r="D19" s="53">
        <v>37042</v>
      </c>
      <c r="E19" s="55">
        <f t="shared" si="0"/>
        <v>47.456742891922445</v>
      </c>
      <c r="F19" s="55">
        <f t="shared" si="1"/>
        <v>20.335622989305278</v>
      </c>
      <c r="G19" s="56">
        <f t="shared" si="2"/>
        <v>32.207634118772283</v>
      </c>
      <c r="H19" s="113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</row>
    <row r="20" spans="1:118" customFormat="1" ht="12.75" customHeight="1" x14ac:dyDescent="0.25">
      <c r="A20" s="126" t="s">
        <v>22</v>
      </c>
      <c r="B20" s="35">
        <v>112329</v>
      </c>
      <c r="C20" s="35">
        <v>49539</v>
      </c>
      <c r="D20" s="35">
        <v>58284</v>
      </c>
      <c r="E20" s="36">
        <f t="shared" si="0"/>
        <v>51.023383843889683</v>
      </c>
      <c r="F20" s="36">
        <f t="shared" si="1"/>
        <v>22.502180311784585</v>
      </c>
      <c r="G20" s="19">
        <f t="shared" si="2"/>
        <v>26.47443584432574</v>
      </c>
      <c r="H20" s="113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</row>
    <row r="21" spans="1:118" customFormat="1" ht="12.75" customHeight="1" x14ac:dyDescent="0.25">
      <c r="A21" s="49" t="s">
        <v>21</v>
      </c>
      <c r="B21" s="53">
        <v>24670</v>
      </c>
      <c r="C21" s="53">
        <v>12722</v>
      </c>
      <c r="D21" s="53">
        <v>14221</v>
      </c>
      <c r="E21" s="55">
        <f t="shared" si="0"/>
        <v>47.798035378683664</v>
      </c>
      <c r="F21" s="55">
        <f t="shared" si="1"/>
        <v>24.648828783446032</v>
      </c>
      <c r="G21" s="56">
        <f t="shared" si="2"/>
        <v>27.5531358378703</v>
      </c>
      <c r="H21" s="113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</row>
    <row r="22" spans="1:118" customFormat="1" ht="12.75" customHeight="1" x14ac:dyDescent="0.25">
      <c r="A22" s="126" t="s">
        <v>16</v>
      </c>
      <c r="B22" s="35">
        <v>4923</v>
      </c>
      <c r="C22" s="35">
        <v>2295</v>
      </c>
      <c r="D22" s="35">
        <v>3823</v>
      </c>
      <c r="E22" s="36">
        <f t="shared" si="0"/>
        <v>44.588352504302151</v>
      </c>
      <c r="F22" s="36">
        <f t="shared" si="1"/>
        <v>20.786160673852006</v>
      </c>
      <c r="G22" s="19">
        <f t="shared" si="2"/>
        <v>34.625486821845847</v>
      </c>
      <c r="H22" s="113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</row>
    <row r="23" spans="1:118" customFormat="1" ht="12.75" customHeight="1" x14ac:dyDescent="0.25">
      <c r="A23" s="49" t="s">
        <v>19</v>
      </c>
      <c r="B23" s="53">
        <v>18249</v>
      </c>
      <c r="C23" s="53">
        <v>13012</v>
      </c>
      <c r="D23" s="53">
        <v>5956</v>
      </c>
      <c r="E23" s="55">
        <f t="shared" si="0"/>
        <v>49.034043582233927</v>
      </c>
      <c r="F23" s="55">
        <f t="shared" si="1"/>
        <v>34.962517129268882</v>
      </c>
      <c r="G23" s="56">
        <f t="shared" si="2"/>
        <v>16.003439288497194</v>
      </c>
      <c r="H23" s="113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</row>
    <row r="24" spans="1:118" customFormat="1" ht="12.75" customHeight="1" x14ac:dyDescent="0.25">
      <c r="A24" s="126" t="s">
        <v>13</v>
      </c>
      <c r="B24" s="35">
        <v>9861</v>
      </c>
      <c r="C24" s="35">
        <v>6699</v>
      </c>
      <c r="D24" s="35">
        <v>4254</v>
      </c>
      <c r="E24" s="36">
        <f t="shared" si="0"/>
        <v>47.376765638512538</v>
      </c>
      <c r="F24" s="36">
        <f t="shared" si="1"/>
        <v>32.185067742865378</v>
      </c>
      <c r="G24" s="19">
        <f t="shared" si="2"/>
        <v>20.438166618622081</v>
      </c>
      <c r="H24" s="113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</row>
    <row r="25" spans="1:118" customFormat="1" ht="12.75" customHeight="1" x14ac:dyDescent="0.25">
      <c r="A25" s="49" t="s">
        <v>23</v>
      </c>
      <c r="B25" s="53">
        <v>19713</v>
      </c>
      <c r="C25" s="53">
        <v>9047</v>
      </c>
      <c r="D25" s="53">
        <v>14126</v>
      </c>
      <c r="E25" s="55">
        <f t="shared" si="0"/>
        <v>45.96604952665205</v>
      </c>
      <c r="F25" s="55">
        <f t="shared" si="1"/>
        <v>21.095462388658305</v>
      </c>
      <c r="G25" s="56">
        <f t="shared" si="2"/>
        <v>32.938488084689645</v>
      </c>
      <c r="H25" s="113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</row>
    <row r="26" spans="1:118" customFormat="1" ht="12.75" customHeight="1" x14ac:dyDescent="0.25">
      <c r="A26" s="21" t="s">
        <v>14</v>
      </c>
      <c r="B26" s="37">
        <v>9403</v>
      </c>
      <c r="C26" s="37">
        <v>6031</v>
      </c>
      <c r="D26" s="37">
        <v>3424</v>
      </c>
      <c r="E26" s="38">
        <f t="shared" si="0"/>
        <v>49.862127479053981</v>
      </c>
      <c r="F26" s="38">
        <f t="shared" si="1"/>
        <v>31.981122070208929</v>
      </c>
      <c r="G26" s="20">
        <f t="shared" si="2"/>
        <v>18.156750450737089</v>
      </c>
      <c r="H26" s="113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</row>
    <row r="27" spans="1:118" ht="23.1" customHeight="1" x14ac:dyDescent="0.25">
      <c r="A27" s="212" t="s">
        <v>109</v>
      </c>
      <c r="B27" s="212"/>
      <c r="C27" s="212"/>
      <c r="D27" s="212"/>
      <c r="E27" s="212"/>
      <c r="F27" s="212"/>
      <c r="G27" s="212"/>
    </row>
    <row r="28" spans="1:118" ht="39" customHeight="1" x14ac:dyDescent="0.25">
      <c r="A28" s="213" t="s">
        <v>174</v>
      </c>
      <c r="B28" s="213"/>
      <c r="C28" s="213"/>
      <c r="D28" s="213"/>
      <c r="E28" s="213"/>
      <c r="F28" s="213"/>
      <c r="G28" s="213"/>
      <c r="H28" s="118"/>
    </row>
    <row r="29" spans="1:118" ht="19.5" customHeight="1" x14ac:dyDescent="0.25"/>
    <row r="30" spans="1:118" ht="19.5" customHeight="1" x14ac:dyDescent="0.25"/>
    <row r="35" spans="1:10" x14ac:dyDescent="0.25">
      <c r="A35" s="74"/>
      <c r="B35" s="74"/>
      <c r="C35" s="74"/>
      <c r="D35" s="74"/>
      <c r="E35" s="74"/>
      <c r="F35" s="74"/>
      <c r="G35" s="74"/>
    </row>
    <row r="36" spans="1:10" x14ac:dyDescent="0.25">
      <c r="I36" s="70"/>
      <c r="J36" s="70"/>
    </row>
    <row r="37" spans="1:10" x14ac:dyDescent="0.25">
      <c r="I37" s="70"/>
      <c r="J37" s="70"/>
    </row>
    <row r="38" spans="1:10" x14ac:dyDescent="0.25">
      <c r="H38" s="76"/>
    </row>
    <row r="39" spans="1:10" x14ac:dyDescent="0.25">
      <c r="H39" s="76"/>
    </row>
    <row r="40" spans="1:10" x14ac:dyDescent="0.25">
      <c r="H40" s="76"/>
    </row>
    <row r="41" spans="1:10" x14ac:dyDescent="0.25">
      <c r="H41" s="76"/>
    </row>
    <row r="59" spans="1:10" x14ac:dyDescent="0.25">
      <c r="A59" s="74"/>
      <c r="B59" s="74"/>
      <c r="C59" s="74"/>
      <c r="D59" s="74"/>
      <c r="E59" s="74"/>
      <c r="F59" s="72"/>
      <c r="G59" s="74"/>
      <c r="I59" s="70"/>
      <c r="J59" s="70"/>
    </row>
    <row r="60" spans="1:10" x14ac:dyDescent="0.25">
      <c r="A60" s="74"/>
      <c r="B60" s="74"/>
      <c r="C60" s="74"/>
      <c r="D60" s="74"/>
      <c r="E60" s="74"/>
      <c r="F60" s="72"/>
      <c r="G60" s="72"/>
      <c r="I60" s="70"/>
      <c r="J60" s="70"/>
    </row>
  </sheetData>
  <mergeCells count="9">
    <mergeCell ref="A1:G1"/>
    <mergeCell ref="A27:G27"/>
    <mergeCell ref="A28:G28"/>
    <mergeCell ref="A3:A4"/>
    <mergeCell ref="B4:D4"/>
    <mergeCell ref="E4:G4"/>
    <mergeCell ref="A6:G6"/>
    <mergeCell ref="A10:G10"/>
    <mergeCell ref="A2:G2"/>
  </mergeCells>
  <hyperlinks>
    <hyperlink ref="A1" location="Inhalt!A1" display="Zurück zum Inhalt"/>
  </hyperlinks>
  <pageMargins left="0.7" right="0.7" top="0.78740157499999996" bottom="0.78740157499999996" header="0.3" footer="0.3"/>
  <ignoredErrors>
    <ignoredError sqref="F13:F26 A5:F12 G5:G1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9"/>
  <sheetViews>
    <sheetView showGridLines="0" zoomScaleNormal="100" workbookViewId="0">
      <selection sqref="A1:E1"/>
    </sheetView>
  </sheetViews>
  <sheetFormatPr baseColWidth="10" defaultColWidth="11.42578125" defaultRowHeight="15" x14ac:dyDescent="0.25"/>
  <cols>
    <col min="1" max="1" width="47.42578125" style="66" customWidth="1"/>
    <col min="2" max="5" width="11.42578125" style="66"/>
    <col min="6" max="6" width="11.42578125" style="70"/>
    <col min="7" max="16384" width="11.42578125" style="66"/>
  </cols>
  <sheetData>
    <row r="1" spans="1:92" ht="24" customHeight="1" x14ac:dyDescent="0.25">
      <c r="A1" s="198" t="s">
        <v>90</v>
      </c>
      <c r="B1" s="198"/>
      <c r="C1" s="198"/>
      <c r="D1" s="198"/>
      <c r="E1" s="198"/>
    </row>
    <row r="2" spans="1:92" customFormat="1" ht="30" customHeight="1" x14ac:dyDescent="0.25">
      <c r="A2" s="228" t="s">
        <v>108</v>
      </c>
      <c r="B2" s="228"/>
      <c r="C2" s="228"/>
      <c r="D2" s="228"/>
      <c r="E2" s="228"/>
      <c r="F2" s="70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</row>
    <row r="3" spans="1:92" customFormat="1" ht="12.75" customHeight="1" x14ac:dyDescent="0.25">
      <c r="A3" s="231"/>
      <c r="B3" s="233">
        <v>2009</v>
      </c>
      <c r="C3" s="234"/>
      <c r="D3" s="233">
        <v>2018</v>
      </c>
      <c r="E3" s="235"/>
      <c r="F3" s="70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</row>
    <row r="4" spans="1:92" customFormat="1" ht="12.75" customHeight="1" x14ac:dyDescent="0.25">
      <c r="A4" s="232"/>
      <c r="B4" s="12" t="s">
        <v>26</v>
      </c>
      <c r="C4" s="13" t="s">
        <v>128</v>
      </c>
      <c r="D4" s="12" t="s">
        <v>26</v>
      </c>
      <c r="E4" s="12" t="s">
        <v>128</v>
      </c>
      <c r="F4" s="70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</row>
    <row r="5" spans="1:92" customFormat="1" ht="12.75" customHeight="1" x14ac:dyDescent="0.25">
      <c r="A5" s="230" t="s">
        <v>52</v>
      </c>
      <c r="B5" s="230"/>
      <c r="C5" s="230"/>
      <c r="D5" s="230"/>
      <c r="E5" s="230"/>
      <c r="F5" s="70"/>
      <c r="G5" s="66"/>
      <c r="H5" s="77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</row>
    <row r="6" spans="1:92" customFormat="1" ht="12.75" customHeight="1" x14ac:dyDescent="0.25">
      <c r="A6" s="83" t="s">
        <v>53</v>
      </c>
      <c r="B6" s="57">
        <v>143624</v>
      </c>
      <c r="C6" s="188">
        <v>69.06128886452592</v>
      </c>
      <c r="D6" s="57">
        <v>167262</v>
      </c>
      <c r="E6" s="190">
        <v>80.529409782237138</v>
      </c>
      <c r="F6" s="70"/>
      <c r="G6" s="78"/>
      <c r="H6" s="77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</row>
    <row r="7" spans="1:92" customFormat="1" ht="12.75" customHeight="1" x14ac:dyDescent="0.25">
      <c r="A7" s="84" t="s">
        <v>167</v>
      </c>
      <c r="B7" s="27">
        <v>35780</v>
      </c>
      <c r="C7" s="189">
        <v>17.204735389438657</v>
      </c>
      <c r="D7" s="27">
        <v>52947</v>
      </c>
      <c r="E7" s="191">
        <v>25.491687650154308</v>
      </c>
      <c r="F7" s="79"/>
      <c r="G7" s="78"/>
      <c r="H7" s="77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</row>
    <row r="8" spans="1:92" customFormat="1" ht="12.75" customHeight="1" x14ac:dyDescent="0.25">
      <c r="A8" s="85" t="s">
        <v>54</v>
      </c>
      <c r="B8" s="57">
        <v>28921</v>
      </c>
      <c r="C8" s="188">
        <v>13.906600117326869</v>
      </c>
      <c r="D8" s="57">
        <v>29426</v>
      </c>
      <c r="E8" s="190">
        <v>14.167344718179324</v>
      </c>
      <c r="F8" s="70"/>
      <c r="G8" s="78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</row>
    <row r="9" spans="1:92" customFormat="1" ht="12.75" customHeight="1" x14ac:dyDescent="0.25">
      <c r="A9" s="86" t="s">
        <v>142</v>
      </c>
      <c r="B9" s="27">
        <v>78923</v>
      </c>
      <c r="C9" s="189">
        <v>37.9499533577604</v>
      </c>
      <c r="D9" s="27">
        <v>84889</v>
      </c>
      <c r="E9" s="191">
        <v>40.870377413903505</v>
      </c>
      <c r="F9" s="70"/>
      <c r="G9" s="78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</row>
    <row r="10" spans="1:92" customFormat="1" ht="12.75" customHeight="1" x14ac:dyDescent="0.25">
      <c r="A10" s="87" t="s">
        <v>55</v>
      </c>
      <c r="B10" s="57">
        <v>58510</v>
      </c>
      <c r="C10" s="188">
        <v>28.134406585691892</v>
      </c>
      <c r="D10" s="57">
        <v>37293</v>
      </c>
      <c r="E10" s="190">
        <v>17.954964540714386</v>
      </c>
      <c r="F10" s="70"/>
      <c r="G10" s="78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</row>
    <row r="11" spans="1:92" customFormat="1" ht="12.75" customHeight="1" x14ac:dyDescent="0.25">
      <c r="A11" s="86" t="s">
        <v>56</v>
      </c>
      <c r="B11" s="27">
        <v>10474</v>
      </c>
      <c r="C11" s="189">
        <v>5.0364001807987844</v>
      </c>
      <c r="D11" s="27">
        <v>6921</v>
      </c>
      <c r="E11" s="191">
        <v>3.3321617887079147</v>
      </c>
      <c r="F11" s="70"/>
      <c r="G11" s="78"/>
      <c r="H11" s="77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</row>
    <row r="12" spans="1:92" customFormat="1" ht="12.75" customHeight="1" x14ac:dyDescent="0.25">
      <c r="A12" s="85" t="s">
        <v>57</v>
      </c>
      <c r="B12" s="57">
        <v>10376</v>
      </c>
      <c r="C12" s="188">
        <v>4.9892770933710322</v>
      </c>
      <c r="D12" s="57">
        <v>6816</v>
      </c>
      <c r="E12" s="190">
        <v>3.2816088356932736</v>
      </c>
      <c r="F12" s="70"/>
      <c r="G12" s="78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</row>
    <row r="13" spans="1:92" customFormat="1" ht="12.75" customHeight="1" x14ac:dyDescent="0.25">
      <c r="A13" s="86" t="s">
        <v>58</v>
      </c>
      <c r="B13" s="27">
        <v>14980</v>
      </c>
      <c r="C13" s="189">
        <v>7.2031005068136134</v>
      </c>
      <c r="D13" s="27">
        <v>7446</v>
      </c>
      <c r="E13" s="191">
        <v>3.5849265537811204</v>
      </c>
      <c r="F13" s="70"/>
      <c r="G13" s="78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</row>
    <row r="14" spans="1:92" customFormat="1" ht="12.75" customHeight="1" x14ac:dyDescent="0.25">
      <c r="A14" s="85" t="s">
        <v>59</v>
      </c>
      <c r="B14" s="57">
        <v>10597</v>
      </c>
      <c r="C14" s="188">
        <v>5.0955444639989231</v>
      </c>
      <c r="D14" s="57">
        <v>7518</v>
      </c>
      <c r="E14" s="190">
        <v>3.6195914358483026</v>
      </c>
      <c r="F14" s="70"/>
      <c r="G14" s="78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</row>
    <row r="15" spans="1:92" customFormat="1" ht="25.5" customHeight="1" x14ac:dyDescent="0.25">
      <c r="A15" s="86" t="s">
        <v>177</v>
      </c>
      <c r="B15" s="27">
        <v>5819</v>
      </c>
      <c r="C15" s="189">
        <v>2.7980535279805352</v>
      </c>
      <c r="D15" s="27">
        <v>4056</v>
      </c>
      <c r="E15" s="191">
        <v>1.9527883564512789</v>
      </c>
      <c r="F15" s="70"/>
      <c r="G15" s="78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</row>
    <row r="16" spans="1:92" customFormat="1" ht="12.75" customHeight="1" x14ac:dyDescent="0.25">
      <c r="A16" s="85" t="s">
        <v>60</v>
      </c>
      <c r="B16" s="57">
        <v>6264</v>
      </c>
      <c r="C16" s="188">
        <v>3.0120308127290039</v>
      </c>
      <c r="D16" s="57">
        <v>4536</v>
      </c>
      <c r="E16" s="190">
        <v>2.1838875702324954</v>
      </c>
      <c r="F16" s="70"/>
      <c r="G16" s="78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</row>
    <row r="17" spans="1:92" customFormat="1" ht="12.75" customHeight="1" x14ac:dyDescent="0.25">
      <c r="A17" s="88" t="s">
        <v>61</v>
      </c>
      <c r="B17" s="28">
        <v>5832</v>
      </c>
      <c r="C17" s="189">
        <v>2.8043045497821759</v>
      </c>
      <c r="D17" s="28">
        <v>3148</v>
      </c>
      <c r="E17" s="192">
        <v>1.5156256770484779</v>
      </c>
      <c r="F17" s="70"/>
      <c r="G17" s="78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</row>
    <row r="18" spans="1:92" customFormat="1" ht="12.75" customHeight="1" x14ac:dyDescent="0.25">
      <c r="A18" s="230" t="s">
        <v>25</v>
      </c>
      <c r="B18" s="230"/>
      <c r="C18" s="230"/>
      <c r="D18" s="230"/>
      <c r="E18" s="230"/>
      <c r="F18" s="70"/>
      <c r="G18" s="78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</row>
    <row r="19" spans="1:92" customFormat="1" ht="12.75" customHeight="1" x14ac:dyDescent="0.25">
      <c r="A19" s="89" t="s">
        <v>53</v>
      </c>
      <c r="B19" s="57">
        <v>31926</v>
      </c>
      <c r="C19" s="188">
        <v>79.713365459039721</v>
      </c>
      <c r="D19" s="57">
        <v>32057</v>
      </c>
      <c r="E19" s="190">
        <v>95.121806474585327</v>
      </c>
      <c r="F19" s="70"/>
      <c r="G19" s="77"/>
      <c r="H19" s="77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</row>
    <row r="20" spans="1:92" customFormat="1" ht="12.75" customHeight="1" x14ac:dyDescent="0.25">
      <c r="A20" s="84" t="s">
        <v>167</v>
      </c>
      <c r="B20" s="27">
        <v>6989</v>
      </c>
      <c r="C20" s="189">
        <v>17.450250930064168</v>
      </c>
      <c r="D20" s="27">
        <v>9462</v>
      </c>
      <c r="E20" s="191">
        <v>28.07631821014213</v>
      </c>
      <c r="F20" s="70"/>
      <c r="G20" s="66"/>
      <c r="H20" s="77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</row>
    <row r="21" spans="1:92" customFormat="1" ht="12.75" customHeight="1" x14ac:dyDescent="0.25">
      <c r="A21" s="90" t="s">
        <v>54</v>
      </c>
      <c r="B21" s="57">
        <v>7119</v>
      </c>
      <c r="C21" s="188">
        <v>17.774837082719532</v>
      </c>
      <c r="D21" s="57">
        <v>6518</v>
      </c>
      <c r="E21" s="190">
        <v>19.340672383608794</v>
      </c>
      <c r="F21" s="70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</row>
    <row r="22" spans="1:92" customFormat="1" ht="12.75" customHeight="1" x14ac:dyDescent="0.25">
      <c r="A22" s="86" t="s">
        <v>142</v>
      </c>
      <c r="B22" s="27">
        <v>17818</v>
      </c>
      <c r="C22" s="189">
        <v>44.488277446256028</v>
      </c>
      <c r="D22" s="27">
        <v>16077</v>
      </c>
      <c r="E22" s="191">
        <v>47.704815880834396</v>
      </c>
      <c r="F22" s="70"/>
      <c r="G22" s="80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</row>
    <row r="23" spans="1:92" customFormat="1" ht="12.75" customHeight="1" x14ac:dyDescent="0.25">
      <c r="A23" s="91" t="s">
        <v>55</v>
      </c>
      <c r="B23" s="57">
        <v>7254</v>
      </c>
      <c r="C23" s="188">
        <v>18.111907318169333</v>
      </c>
      <c r="D23" s="57">
        <v>1492</v>
      </c>
      <c r="E23" s="190">
        <v>4.4271683332838787</v>
      </c>
      <c r="F23" s="70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</row>
    <row r="24" spans="1:92" customFormat="1" ht="12.75" customHeight="1" x14ac:dyDescent="0.25">
      <c r="A24" s="86" t="s">
        <v>56</v>
      </c>
      <c r="B24" s="27">
        <v>1668</v>
      </c>
      <c r="C24" s="189">
        <v>4.1646900202242136</v>
      </c>
      <c r="D24" s="27">
        <v>424</v>
      </c>
      <c r="E24" s="191">
        <v>1.2581229043648556</v>
      </c>
      <c r="F24" s="70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</row>
    <row r="25" spans="1:92" customFormat="1" ht="12.75" customHeight="1" x14ac:dyDescent="0.25">
      <c r="A25" s="90" t="s">
        <v>57</v>
      </c>
      <c r="B25" s="57">
        <v>668</v>
      </c>
      <c r="C25" s="188">
        <v>1.6678734613367954</v>
      </c>
      <c r="D25" s="57">
        <v>142</v>
      </c>
      <c r="E25" s="190">
        <v>0.42135248212219217</v>
      </c>
      <c r="F25" s="70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</row>
    <row r="26" spans="1:92" customFormat="1" ht="12.75" customHeight="1" x14ac:dyDescent="0.25">
      <c r="A26" s="86" t="s">
        <v>58</v>
      </c>
      <c r="B26" s="27">
        <v>1805</v>
      </c>
      <c r="C26" s="189">
        <v>4.5067538887917902</v>
      </c>
      <c r="D26" s="27">
        <v>176</v>
      </c>
      <c r="E26" s="191">
        <v>0.5222396961514495</v>
      </c>
      <c r="F26" s="70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</row>
    <row r="27" spans="1:92" customFormat="1" ht="12.75" customHeight="1" x14ac:dyDescent="0.25">
      <c r="A27" s="90" t="s">
        <v>59</v>
      </c>
      <c r="B27" s="57">
        <v>1213</v>
      </c>
      <c r="C27" s="188">
        <v>3.0286384859304389</v>
      </c>
      <c r="D27" s="57">
        <v>191</v>
      </c>
      <c r="E27" s="190">
        <v>0.56674876116435713</v>
      </c>
      <c r="F27" s="70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</row>
    <row r="28" spans="1:92" customFormat="1" ht="25.5" customHeight="1" x14ac:dyDescent="0.25">
      <c r="A28" s="86" t="s">
        <v>177</v>
      </c>
      <c r="B28" s="27">
        <v>476</v>
      </c>
      <c r="C28" s="189">
        <v>1.1884846820304111</v>
      </c>
      <c r="D28" s="27">
        <v>30</v>
      </c>
      <c r="E28" s="191">
        <v>8.9018130025815267E-2</v>
      </c>
      <c r="F28" s="70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</row>
    <row r="29" spans="1:92" customFormat="1" ht="12.75" customHeight="1" x14ac:dyDescent="0.25">
      <c r="A29" s="90" t="s">
        <v>60</v>
      </c>
      <c r="B29" s="57">
        <v>1424</v>
      </c>
      <c r="C29" s="188">
        <v>3.5554667798556836</v>
      </c>
      <c r="D29" s="57">
        <v>529</v>
      </c>
      <c r="E29" s="190">
        <v>1.5696863594552091</v>
      </c>
      <c r="F29" s="70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</row>
    <row r="30" spans="1:92" customFormat="1" ht="12.75" customHeight="1" x14ac:dyDescent="0.25">
      <c r="A30" s="88" t="s">
        <v>61</v>
      </c>
      <c r="B30" s="28">
        <v>871</v>
      </c>
      <c r="C30" s="189">
        <v>2.1747272227909415</v>
      </c>
      <c r="D30" s="28">
        <v>152</v>
      </c>
      <c r="E30" s="192">
        <v>0.45102519213079734</v>
      </c>
      <c r="F30" s="70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</row>
    <row r="31" spans="1:92" customFormat="1" ht="12.75" customHeight="1" x14ac:dyDescent="0.25">
      <c r="A31" s="230" t="s">
        <v>24</v>
      </c>
      <c r="B31" s="230"/>
      <c r="C31" s="230"/>
      <c r="D31" s="230"/>
      <c r="E31" s="230"/>
      <c r="F31" s="70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</row>
    <row r="32" spans="1:92" customFormat="1" ht="12.75" customHeight="1" x14ac:dyDescent="0.25">
      <c r="A32" s="89" t="s">
        <v>53</v>
      </c>
      <c r="B32" s="57">
        <v>102805</v>
      </c>
      <c r="C32" s="188">
        <v>67.491449091732704</v>
      </c>
      <c r="D32" s="57">
        <v>120489</v>
      </c>
      <c r="E32" s="190">
        <v>77.489870731236735</v>
      </c>
      <c r="F32" s="81"/>
      <c r="G32" s="78"/>
      <c r="H32" s="77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</row>
    <row r="33" spans="1:92" customFormat="1" ht="12.75" customHeight="1" x14ac:dyDescent="0.25">
      <c r="A33" s="84" t="s">
        <v>167</v>
      </c>
      <c r="B33" s="27">
        <v>24628</v>
      </c>
      <c r="C33" s="189">
        <v>16.168273996704372</v>
      </c>
      <c r="D33" s="27">
        <v>37004</v>
      </c>
      <c r="E33" s="191">
        <v>23.798315004180335</v>
      </c>
      <c r="F33" s="70"/>
      <c r="G33" s="78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</row>
    <row r="34" spans="1:92" customFormat="1" ht="12.75" customHeight="1" x14ac:dyDescent="0.25">
      <c r="A34" s="90" t="s">
        <v>54</v>
      </c>
      <c r="B34" s="57">
        <v>21511</v>
      </c>
      <c r="C34" s="188">
        <v>14.121964509627569</v>
      </c>
      <c r="D34" s="57">
        <v>20220</v>
      </c>
      <c r="E34" s="190">
        <v>13.004051707505306</v>
      </c>
      <c r="F34" s="70"/>
      <c r="G34" s="78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</row>
    <row r="35" spans="1:92" customFormat="1" ht="12.75" customHeight="1" x14ac:dyDescent="0.25">
      <c r="A35" s="86" t="s">
        <v>142</v>
      </c>
      <c r="B35" s="27">
        <v>56666</v>
      </c>
      <c r="C35" s="189">
        <v>37.201210585400766</v>
      </c>
      <c r="D35" s="27">
        <v>63265</v>
      </c>
      <c r="E35" s="191">
        <v>40.687504019551099</v>
      </c>
      <c r="F35" s="70"/>
      <c r="G35" s="78"/>
      <c r="H35" s="66"/>
      <c r="I35" s="78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</row>
    <row r="36" spans="1:92" customFormat="1" ht="12.75" customHeight="1" x14ac:dyDescent="0.25">
      <c r="A36" s="91" t="s">
        <v>55</v>
      </c>
      <c r="B36" s="57">
        <v>44900</v>
      </c>
      <c r="C36" s="188">
        <v>29.476835408966473</v>
      </c>
      <c r="D36" s="57">
        <v>32133</v>
      </c>
      <c r="E36" s="190">
        <v>20.665637661585954</v>
      </c>
      <c r="F36" s="81"/>
      <c r="G36" s="78"/>
      <c r="H36" s="66"/>
      <c r="I36" s="78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</row>
    <row r="37" spans="1:92" customFormat="1" ht="12.75" customHeight="1" x14ac:dyDescent="0.25">
      <c r="A37" s="86" t="s">
        <v>56</v>
      </c>
      <c r="B37" s="27">
        <v>6419</v>
      </c>
      <c r="C37" s="189">
        <v>4.2140714140346498</v>
      </c>
      <c r="D37" s="27">
        <v>5317</v>
      </c>
      <c r="E37" s="191">
        <v>3.4195125088430123</v>
      </c>
      <c r="F37" s="70"/>
      <c r="G37" s="78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</row>
    <row r="38" spans="1:92" customFormat="1" ht="12.75" customHeight="1" x14ac:dyDescent="0.25">
      <c r="A38" s="90" t="s">
        <v>57</v>
      </c>
      <c r="B38" s="57">
        <v>8236</v>
      </c>
      <c r="C38" s="188">
        <v>5.4069313235689949</v>
      </c>
      <c r="D38" s="57">
        <v>5735</v>
      </c>
      <c r="E38" s="190">
        <v>3.6883400861791755</v>
      </c>
      <c r="F38" s="70"/>
      <c r="G38" s="78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</row>
    <row r="39" spans="1:92" customFormat="1" ht="12.75" customHeight="1" x14ac:dyDescent="0.25">
      <c r="A39" s="86" t="s">
        <v>58</v>
      </c>
      <c r="B39" s="27">
        <v>12786</v>
      </c>
      <c r="C39" s="189">
        <v>8.3940048449676024</v>
      </c>
      <c r="D39" s="27">
        <v>7043</v>
      </c>
      <c r="E39" s="191">
        <v>4.5295517396617146</v>
      </c>
      <c r="F39" s="70"/>
      <c r="G39" s="78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</row>
    <row r="40" spans="1:92" customFormat="1" ht="12.75" customHeight="1" x14ac:dyDescent="0.25">
      <c r="A40" s="90" t="s">
        <v>59</v>
      </c>
      <c r="B40" s="57">
        <v>8782</v>
      </c>
      <c r="C40" s="188">
        <v>5.7653801461368275</v>
      </c>
      <c r="D40" s="57">
        <v>6846</v>
      </c>
      <c r="E40" s="190">
        <v>4.4028554890989771</v>
      </c>
      <c r="F40" s="70"/>
      <c r="G40" s="78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</row>
    <row r="41" spans="1:92" customFormat="1" ht="25.5" customHeight="1" x14ac:dyDescent="0.25">
      <c r="A41" s="86" t="s">
        <v>177</v>
      </c>
      <c r="B41" s="27">
        <v>4680</v>
      </c>
      <c r="C41" s="189">
        <v>3.0724184791528528</v>
      </c>
      <c r="D41" s="27">
        <v>3776</v>
      </c>
      <c r="E41" s="191">
        <v>2.4284519904817028</v>
      </c>
      <c r="F41" s="70"/>
      <c r="G41" s="78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</row>
    <row r="42" spans="1:92" customFormat="1" ht="12.75" customHeight="1" x14ac:dyDescent="0.25">
      <c r="A42" s="90" t="s">
        <v>60</v>
      </c>
      <c r="B42" s="57">
        <v>3997</v>
      </c>
      <c r="C42" s="188">
        <v>2.6240292011055453</v>
      </c>
      <c r="D42" s="57">
        <v>3416</v>
      </c>
      <c r="E42" s="190">
        <v>2.1969258473213711</v>
      </c>
      <c r="F42" s="70"/>
      <c r="G42" s="78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</row>
    <row r="43" spans="1:92" customFormat="1" ht="12.75" customHeight="1" x14ac:dyDescent="0.25">
      <c r="A43" s="88" t="s">
        <v>62</v>
      </c>
      <c r="B43" s="28">
        <v>4618</v>
      </c>
      <c r="C43" s="189">
        <v>3.031715499300828</v>
      </c>
      <c r="D43" s="28">
        <v>2868</v>
      </c>
      <c r="E43" s="192">
        <v>1.8444916071773105</v>
      </c>
      <c r="F43" s="70"/>
      <c r="G43" s="78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</row>
    <row r="44" spans="1:92" customFormat="1" ht="12.75" customHeight="1" x14ac:dyDescent="0.25">
      <c r="A44" s="230" t="s">
        <v>6</v>
      </c>
      <c r="B44" s="230"/>
      <c r="C44" s="230"/>
      <c r="D44" s="230"/>
      <c r="E44" s="230"/>
      <c r="F44" s="70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</row>
    <row r="45" spans="1:92" customFormat="1" ht="12.75" customHeight="1" x14ac:dyDescent="0.25">
      <c r="A45" s="89" t="s">
        <v>53</v>
      </c>
      <c r="B45" s="57">
        <v>9443</v>
      </c>
      <c r="C45" s="188">
        <v>58.499566348655684</v>
      </c>
      <c r="D45" s="57">
        <v>14578</v>
      </c>
      <c r="E45" s="190">
        <v>79.336054421768708</v>
      </c>
      <c r="F45" s="70"/>
      <c r="G45" s="77"/>
      <c r="H45" s="77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</row>
    <row r="46" spans="1:92" customFormat="1" ht="12.75" customHeight="1" x14ac:dyDescent="0.25">
      <c r="A46" s="84" t="s">
        <v>167</v>
      </c>
      <c r="B46" s="27">
        <v>2823</v>
      </c>
      <c r="C46" s="189">
        <v>17.488539214471565</v>
      </c>
      <c r="D46" s="27">
        <v>6483</v>
      </c>
      <c r="E46" s="191">
        <v>35.281632653061223</v>
      </c>
      <c r="F46" s="70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</row>
    <row r="47" spans="1:92" customFormat="1" ht="12.75" customHeight="1" x14ac:dyDescent="0.25">
      <c r="A47" s="90" t="s">
        <v>54</v>
      </c>
      <c r="B47" s="57">
        <v>1792</v>
      </c>
      <c r="C47" s="188">
        <v>11.101474414570685</v>
      </c>
      <c r="D47" s="57">
        <v>2548</v>
      </c>
      <c r="E47" s="190">
        <v>13.866666666666665</v>
      </c>
      <c r="F47" s="70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</row>
    <row r="48" spans="1:92" customFormat="1" ht="12.75" customHeight="1" x14ac:dyDescent="0.25">
      <c r="A48" s="86" t="s">
        <v>142</v>
      </c>
      <c r="B48" s="27">
        <v>4828</v>
      </c>
      <c r="C48" s="189">
        <v>29.90955271961343</v>
      </c>
      <c r="D48" s="27">
        <v>5547</v>
      </c>
      <c r="E48" s="191">
        <v>30.187755102040814</v>
      </c>
      <c r="F48" s="70"/>
      <c r="G48" s="80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</row>
    <row r="49" spans="1:92" customFormat="1" ht="12.75" customHeight="1" x14ac:dyDescent="0.25">
      <c r="A49" s="91" t="s">
        <v>55</v>
      </c>
      <c r="B49" s="57">
        <v>6356</v>
      </c>
      <c r="C49" s="188">
        <v>39.375542064180394</v>
      </c>
      <c r="D49" s="57">
        <v>3669</v>
      </c>
      <c r="E49" s="190">
        <v>19.96734693877551</v>
      </c>
      <c r="F49" s="70"/>
      <c r="G49" s="77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</row>
    <row r="50" spans="1:92" customFormat="1" ht="12.75" customHeight="1" x14ac:dyDescent="0.25">
      <c r="A50" s="86" t="s">
        <v>56</v>
      </c>
      <c r="B50" s="27">
        <v>2387</v>
      </c>
      <c r="C50" s="189">
        <v>14.787510841283607</v>
      </c>
      <c r="D50" s="27">
        <v>1177</v>
      </c>
      <c r="E50" s="191">
        <v>6.405442176870749</v>
      </c>
      <c r="F50" s="70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</row>
    <row r="51" spans="1:92" customFormat="1" ht="12.75" customHeight="1" x14ac:dyDescent="0.25">
      <c r="A51" s="90" t="s">
        <v>57</v>
      </c>
      <c r="B51" s="57">
        <v>1472</v>
      </c>
      <c r="C51" s="188">
        <v>9.1190682691116347</v>
      </c>
      <c r="D51" s="57">
        <v>941</v>
      </c>
      <c r="E51" s="190">
        <v>5.1210884353741504</v>
      </c>
      <c r="F51" s="70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</row>
    <row r="52" spans="1:92" customFormat="1" ht="12.75" customHeight="1" x14ac:dyDescent="0.25">
      <c r="A52" s="86" t="s">
        <v>58</v>
      </c>
      <c r="B52" s="27">
        <v>389</v>
      </c>
      <c r="C52" s="189">
        <v>2.4098624705736587</v>
      </c>
      <c r="D52" s="27">
        <v>229</v>
      </c>
      <c r="E52" s="191">
        <v>1.2462585034013607</v>
      </c>
      <c r="F52" s="70"/>
      <c r="G52" s="80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</row>
    <row r="53" spans="1:92" customFormat="1" ht="12.75" customHeight="1" x14ac:dyDescent="0.25">
      <c r="A53" s="90" t="s">
        <v>59</v>
      </c>
      <c r="B53" s="57">
        <v>602</v>
      </c>
      <c r="C53" s="188">
        <v>3.7294015611448397</v>
      </c>
      <c r="D53" s="57">
        <v>480</v>
      </c>
      <c r="E53" s="190">
        <v>2.6122448979591839</v>
      </c>
      <c r="F53" s="70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</row>
    <row r="54" spans="1:92" customFormat="1" ht="25.5" customHeight="1" x14ac:dyDescent="0.25">
      <c r="A54" s="86" t="s">
        <v>177</v>
      </c>
      <c r="B54" s="27">
        <v>663</v>
      </c>
      <c r="C54" s="189">
        <v>4.1072977326229712</v>
      </c>
      <c r="D54" s="27">
        <v>254</v>
      </c>
      <c r="E54" s="191">
        <v>1.3823129251700681</v>
      </c>
      <c r="F54" s="70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</row>
    <row r="55" spans="1:92" customFormat="1" ht="12.75" customHeight="1" x14ac:dyDescent="0.25">
      <c r="A55" s="90" t="s">
        <v>60</v>
      </c>
      <c r="B55" s="57">
        <v>843</v>
      </c>
      <c r="C55" s="188">
        <v>5.222401189443687</v>
      </c>
      <c r="D55" s="57">
        <v>588</v>
      </c>
      <c r="E55" s="190">
        <v>3.2</v>
      </c>
      <c r="F55" s="70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</row>
    <row r="56" spans="1:92" customFormat="1" ht="12.75" customHeight="1" x14ac:dyDescent="0.25">
      <c r="A56" s="88" t="s">
        <v>62</v>
      </c>
      <c r="B56" s="28">
        <v>343</v>
      </c>
      <c r="C56" s="189">
        <v>2.12489158716392</v>
      </c>
      <c r="D56" s="28">
        <v>128</v>
      </c>
      <c r="E56" s="192">
        <v>0.69659863945578238</v>
      </c>
      <c r="F56" s="70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</row>
    <row r="57" spans="1:92" ht="36" customHeight="1" x14ac:dyDescent="0.25">
      <c r="A57" s="229" t="s">
        <v>126</v>
      </c>
      <c r="B57" s="229"/>
      <c r="C57" s="229"/>
      <c r="D57" s="229"/>
      <c r="E57" s="229"/>
      <c r="F57" s="82"/>
      <c r="G57" s="82"/>
      <c r="H57" s="82"/>
    </row>
    <row r="58" spans="1:92" ht="25.5" customHeight="1" x14ac:dyDescent="0.25">
      <c r="A58" s="227" t="s">
        <v>166</v>
      </c>
      <c r="B58" s="227"/>
      <c r="C58" s="227"/>
      <c r="D58" s="227"/>
      <c r="E58" s="227"/>
      <c r="F58" s="75"/>
      <c r="G58" s="75"/>
      <c r="H58" s="75"/>
    </row>
    <row r="59" spans="1:92" ht="12.75" customHeight="1" x14ac:dyDescent="0.25">
      <c r="A59" s="227" t="s">
        <v>72</v>
      </c>
      <c r="B59" s="227"/>
      <c r="C59" s="227"/>
      <c r="D59" s="227"/>
      <c r="E59" s="227"/>
      <c r="F59" s="75"/>
      <c r="G59" s="75"/>
      <c r="H59" s="75"/>
    </row>
  </sheetData>
  <mergeCells count="12">
    <mergeCell ref="A1:E1"/>
    <mergeCell ref="A59:E59"/>
    <mergeCell ref="A2:E2"/>
    <mergeCell ref="A57:E57"/>
    <mergeCell ref="A58:E58"/>
    <mergeCell ref="A44:E44"/>
    <mergeCell ref="A3:A4"/>
    <mergeCell ref="B3:C3"/>
    <mergeCell ref="D3:E3"/>
    <mergeCell ref="A5:E5"/>
    <mergeCell ref="A18:E18"/>
    <mergeCell ref="A31:E31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2"/>
  <sheetViews>
    <sheetView showGridLines="0" workbookViewId="0">
      <selection sqref="A1:Q1"/>
    </sheetView>
  </sheetViews>
  <sheetFormatPr baseColWidth="10" defaultColWidth="11.42578125" defaultRowHeight="15" x14ac:dyDescent="0.25"/>
  <cols>
    <col min="1" max="1" width="6.7109375" style="66" customWidth="1"/>
    <col min="2" max="17" width="9.28515625" style="66" customWidth="1"/>
    <col min="18" max="18" width="11.42578125" style="70"/>
    <col min="19" max="16384" width="11.42578125" style="66"/>
  </cols>
  <sheetData>
    <row r="1" spans="1:226" ht="24" customHeight="1" x14ac:dyDescent="0.25">
      <c r="A1" s="210" t="s">
        <v>90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</row>
    <row r="2" spans="1:226" x14ac:dyDescent="0.25">
      <c r="A2" s="238" t="s">
        <v>136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</row>
    <row r="3" spans="1:226" customFormat="1" ht="38.25" customHeight="1" x14ac:dyDescent="0.25">
      <c r="A3" s="244" t="s">
        <v>66</v>
      </c>
      <c r="B3" s="239" t="s">
        <v>168</v>
      </c>
      <c r="C3" s="240"/>
      <c r="D3" s="240"/>
      <c r="E3" s="241"/>
      <c r="F3" s="239" t="s">
        <v>171</v>
      </c>
      <c r="G3" s="240"/>
      <c r="H3" s="240"/>
      <c r="I3" s="241"/>
      <c r="J3" s="239" t="s">
        <v>169</v>
      </c>
      <c r="K3" s="240"/>
      <c r="L3" s="240"/>
      <c r="M3" s="241"/>
      <c r="N3" s="239" t="s">
        <v>68</v>
      </c>
      <c r="O3" s="240"/>
      <c r="P3" s="240"/>
      <c r="Q3" s="240"/>
      <c r="R3" s="70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</row>
    <row r="4" spans="1:226" customFormat="1" ht="12.95" customHeight="1" x14ac:dyDescent="0.25">
      <c r="A4" s="245"/>
      <c r="B4" s="242" t="s">
        <v>139</v>
      </c>
      <c r="C4" s="239" t="s">
        <v>88</v>
      </c>
      <c r="D4" s="240"/>
      <c r="E4" s="241"/>
      <c r="F4" s="242" t="s">
        <v>139</v>
      </c>
      <c r="G4" s="239" t="s">
        <v>88</v>
      </c>
      <c r="H4" s="240"/>
      <c r="I4" s="241"/>
      <c r="J4" s="242" t="s">
        <v>139</v>
      </c>
      <c r="K4" s="239" t="s">
        <v>88</v>
      </c>
      <c r="L4" s="240"/>
      <c r="M4" s="241"/>
      <c r="N4" s="242" t="s">
        <v>139</v>
      </c>
      <c r="O4" s="239" t="s">
        <v>88</v>
      </c>
      <c r="P4" s="240"/>
      <c r="Q4" s="241"/>
      <c r="R4" s="70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</row>
    <row r="5" spans="1:226" customFormat="1" ht="12.75" customHeight="1" x14ac:dyDescent="0.25">
      <c r="A5" s="245"/>
      <c r="B5" s="243"/>
      <c r="C5" s="94" t="s">
        <v>73</v>
      </c>
      <c r="D5" s="94" t="s">
        <v>32</v>
      </c>
      <c r="E5" s="94" t="s">
        <v>33</v>
      </c>
      <c r="F5" s="243"/>
      <c r="G5" s="94" t="s">
        <v>73</v>
      </c>
      <c r="H5" s="94" t="s">
        <v>32</v>
      </c>
      <c r="I5" s="94" t="s">
        <v>33</v>
      </c>
      <c r="J5" s="243"/>
      <c r="K5" s="94" t="s">
        <v>73</v>
      </c>
      <c r="L5" s="94" t="s">
        <v>32</v>
      </c>
      <c r="M5" s="94" t="s">
        <v>33</v>
      </c>
      <c r="N5" s="243"/>
      <c r="O5" s="94" t="s">
        <v>73</v>
      </c>
      <c r="P5" s="94" t="s">
        <v>32</v>
      </c>
      <c r="Q5" s="94" t="s">
        <v>33</v>
      </c>
      <c r="R5" s="70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</row>
    <row r="6" spans="1:226" customFormat="1" ht="12.75" customHeight="1" x14ac:dyDescent="0.25">
      <c r="A6" s="246"/>
      <c r="B6" s="222" t="s">
        <v>65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70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</row>
    <row r="7" spans="1:226" customFormat="1" ht="12.75" customHeight="1" x14ac:dyDescent="0.25">
      <c r="A7" s="48">
        <v>2009</v>
      </c>
      <c r="B7" s="54">
        <v>79312</v>
      </c>
      <c r="C7" s="54">
        <v>17818</v>
      </c>
      <c r="D7" s="54">
        <v>56666</v>
      </c>
      <c r="E7" s="54">
        <v>4828</v>
      </c>
      <c r="F7" s="54">
        <v>35780</v>
      </c>
      <c r="G7" s="54">
        <v>6989</v>
      </c>
      <c r="H7" s="54">
        <v>24628</v>
      </c>
      <c r="I7" s="54">
        <v>2823</v>
      </c>
      <c r="J7" s="54">
        <v>28921</v>
      </c>
      <c r="K7" s="54">
        <v>7119</v>
      </c>
      <c r="L7" s="54">
        <v>21511</v>
      </c>
      <c r="M7" s="54">
        <v>1792</v>
      </c>
      <c r="N7" s="54">
        <v>58510</v>
      </c>
      <c r="O7" s="54">
        <v>7254</v>
      </c>
      <c r="P7" s="54">
        <v>44900</v>
      </c>
      <c r="Q7" s="54">
        <v>6356</v>
      </c>
      <c r="R7" s="70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</row>
    <row r="8" spans="1:226" customFormat="1" ht="12.75" customHeight="1" x14ac:dyDescent="0.25">
      <c r="A8" s="33">
        <v>2010</v>
      </c>
      <c r="B8" s="18">
        <v>82336</v>
      </c>
      <c r="C8" s="18">
        <v>17112</v>
      </c>
      <c r="D8" s="18">
        <v>60065</v>
      </c>
      <c r="E8" s="18">
        <v>5159</v>
      </c>
      <c r="F8" s="18">
        <v>37605</v>
      </c>
      <c r="G8" s="18">
        <v>7791</v>
      </c>
      <c r="H8" s="18">
        <v>24975</v>
      </c>
      <c r="I8" s="18">
        <v>3264</v>
      </c>
      <c r="J8" s="18">
        <v>30209</v>
      </c>
      <c r="K8" s="18">
        <v>7140</v>
      </c>
      <c r="L8" s="18">
        <v>22507</v>
      </c>
      <c r="M8" s="18">
        <v>2047</v>
      </c>
      <c r="N8" s="18">
        <v>55003</v>
      </c>
      <c r="O8" s="18">
        <v>4562</v>
      </c>
      <c r="P8" s="18">
        <v>44242</v>
      </c>
      <c r="Q8" s="18">
        <v>6199</v>
      </c>
      <c r="R8" s="70"/>
      <c r="S8" s="66"/>
      <c r="T8" s="66"/>
      <c r="U8" s="66"/>
      <c r="V8" s="66"/>
      <c r="W8" s="93"/>
      <c r="X8" s="93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</row>
    <row r="9" spans="1:226" customFormat="1" ht="12.75" customHeight="1" x14ac:dyDescent="0.25">
      <c r="A9" s="48">
        <v>2011</v>
      </c>
      <c r="B9" s="54">
        <v>79619</v>
      </c>
      <c r="C9" s="54">
        <v>15204</v>
      </c>
      <c r="D9" s="54">
        <v>59286</v>
      </c>
      <c r="E9" s="54">
        <v>5129</v>
      </c>
      <c r="F9" s="54">
        <v>40123</v>
      </c>
      <c r="G9" s="54">
        <v>8160</v>
      </c>
      <c r="H9" s="54">
        <v>27656</v>
      </c>
      <c r="I9" s="54">
        <v>3907</v>
      </c>
      <c r="J9" s="54">
        <v>30338</v>
      </c>
      <c r="K9" s="54">
        <v>7315</v>
      </c>
      <c r="L9" s="54">
        <v>22151</v>
      </c>
      <c r="M9" s="54">
        <v>2512</v>
      </c>
      <c r="N9" s="54">
        <v>52638</v>
      </c>
      <c r="O9" s="54">
        <v>3488</v>
      </c>
      <c r="P9" s="54">
        <v>42966</v>
      </c>
      <c r="Q9" s="54">
        <v>6184</v>
      </c>
      <c r="R9" s="70"/>
      <c r="S9" s="66"/>
      <c r="T9" s="66"/>
      <c r="U9" s="66"/>
      <c r="V9" s="66"/>
      <c r="W9" s="93"/>
      <c r="X9" s="93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66"/>
      <c r="HN9" s="66"/>
      <c r="HO9" s="66"/>
      <c r="HP9" s="66"/>
      <c r="HQ9" s="66"/>
      <c r="HR9" s="66"/>
    </row>
    <row r="10" spans="1:226" customFormat="1" ht="12.75" customHeight="1" x14ac:dyDescent="0.25">
      <c r="A10" s="33">
        <v>2012</v>
      </c>
      <c r="B10" s="18">
        <v>79301</v>
      </c>
      <c r="C10" s="18">
        <v>13722</v>
      </c>
      <c r="D10" s="18">
        <v>60173</v>
      </c>
      <c r="E10" s="18">
        <v>5406</v>
      </c>
      <c r="F10" s="18">
        <v>45323</v>
      </c>
      <c r="G10" s="18">
        <v>7993</v>
      </c>
      <c r="H10" s="18">
        <v>32346</v>
      </c>
      <c r="I10" s="18">
        <v>4984</v>
      </c>
      <c r="J10" s="18">
        <v>28339</v>
      </c>
      <c r="K10" s="18">
        <v>6225</v>
      </c>
      <c r="L10" s="18">
        <v>20378</v>
      </c>
      <c r="M10" s="18">
        <v>1736</v>
      </c>
      <c r="N10" s="18">
        <v>50873</v>
      </c>
      <c r="O10" s="18">
        <v>3017</v>
      </c>
      <c r="P10" s="18">
        <v>42055</v>
      </c>
      <c r="Q10" s="18">
        <v>5801</v>
      </c>
      <c r="R10" s="70"/>
      <c r="S10" s="66"/>
      <c r="T10" s="66"/>
      <c r="U10" s="66"/>
      <c r="V10" s="66"/>
      <c r="W10" s="93"/>
      <c r="X10" s="93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</row>
    <row r="11" spans="1:226" customFormat="1" ht="12.75" customHeight="1" x14ac:dyDescent="0.25">
      <c r="A11" s="48">
        <v>2013</v>
      </c>
      <c r="B11" s="54">
        <v>82984</v>
      </c>
      <c r="C11" s="54">
        <v>16030</v>
      </c>
      <c r="D11" s="54">
        <v>61587</v>
      </c>
      <c r="E11" s="54">
        <v>5367</v>
      </c>
      <c r="F11" s="54">
        <v>48073</v>
      </c>
      <c r="G11" s="54">
        <v>8685</v>
      </c>
      <c r="H11" s="54">
        <v>34109</v>
      </c>
      <c r="I11" s="54">
        <v>5279</v>
      </c>
      <c r="J11" s="54">
        <v>28141</v>
      </c>
      <c r="K11" s="54">
        <v>6246</v>
      </c>
      <c r="L11" s="54">
        <v>19917</v>
      </c>
      <c r="M11" s="54">
        <v>1978</v>
      </c>
      <c r="N11" s="54">
        <v>49409</v>
      </c>
      <c r="O11" s="54">
        <v>1897</v>
      </c>
      <c r="P11" s="54">
        <v>42369</v>
      </c>
      <c r="Q11" s="54">
        <v>5143</v>
      </c>
      <c r="R11" s="70"/>
      <c r="S11" s="66"/>
      <c r="T11" s="66"/>
      <c r="U11" s="66"/>
      <c r="V11" s="66"/>
      <c r="W11" s="93"/>
      <c r="X11" s="93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</row>
    <row r="12" spans="1:226" customFormat="1" ht="12.75" customHeight="1" x14ac:dyDescent="0.25">
      <c r="A12" s="33">
        <v>2014</v>
      </c>
      <c r="B12" s="18">
        <v>83018</v>
      </c>
      <c r="C12" s="18">
        <v>15296</v>
      </c>
      <c r="D12" s="18">
        <v>62287</v>
      </c>
      <c r="E12" s="18">
        <v>5435</v>
      </c>
      <c r="F12" s="18">
        <v>48732</v>
      </c>
      <c r="G12" s="18">
        <v>8476</v>
      </c>
      <c r="H12" s="18">
        <v>34860</v>
      </c>
      <c r="I12" s="18">
        <v>5423</v>
      </c>
      <c r="J12" s="18">
        <v>28914</v>
      </c>
      <c r="K12" s="18">
        <v>6296</v>
      </c>
      <c r="L12" s="18">
        <v>20636</v>
      </c>
      <c r="M12" s="18">
        <v>1979</v>
      </c>
      <c r="N12" s="18">
        <v>48590</v>
      </c>
      <c r="O12" s="18">
        <v>1755</v>
      </c>
      <c r="P12" s="18">
        <v>41899</v>
      </c>
      <c r="Q12" s="18">
        <v>4936</v>
      </c>
      <c r="R12" s="70"/>
      <c r="S12" s="66"/>
      <c r="T12" s="66"/>
      <c r="U12" s="66"/>
      <c r="V12" s="66"/>
      <c r="W12" s="93"/>
      <c r="X12" s="93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</row>
    <row r="13" spans="1:226" customFormat="1" ht="12.75" customHeight="1" x14ac:dyDescent="0.25">
      <c r="A13" s="48">
        <v>2015</v>
      </c>
      <c r="B13" s="54">
        <v>82033</v>
      </c>
      <c r="C13" s="54">
        <v>14567</v>
      </c>
      <c r="D13" s="54">
        <v>62032</v>
      </c>
      <c r="E13" s="54">
        <v>5434</v>
      </c>
      <c r="F13" s="54">
        <v>49967</v>
      </c>
      <c r="G13" s="54">
        <v>8560</v>
      </c>
      <c r="H13" s="54">
        <v>36013</v>
      </c>
      <c r="I13" s="54">
        <v>5417</v>
      </c>
      <c r="J13" s="54">
        <v>29153</v>
      </c>
      <c r="K13" s="54">
        <v>6259</v>
      </c>
      <c r="L13" s="54">
        <v>20958</v>
      </c>
      <c r="M13" s="54">
        <v>1933</v>
      </c>
      <c r="N13" s="54">
        <v>47936</v>
      </c>
      <c r="O13" s="54">
        <v>1621</v>
      </c>
      <c r="P13" s="54">
        <v>41499</v>
      </c>
      <c r="Q13" s="54">
        <v>4816</v>
      </c>
      <c r="R13" s="70"/>
      <c r="S13" s="66"/>
      <c r="T13" s="66"/>
      <c r="U13" s="66"/>
      <c r="V13" s="66"/>
      <c r="W13" s="93"/>
      <c r="X13" s="93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</row>
    <row r="14" spans="1:226" customFormat="1" ht="12.75" customHeight="1" x14ac:dyDescent="0.25">
      <c r="A14" s="33">
        <v>2016</v>
      </c>
      <c r="B14" s="18">
        <v>82896</v>
      </c>
      <c r="C14" s="18">
        <v>15104</v>
      </c>
      <c r="D14" s="18">
        <v>62504</v>
      </c>
      <c r="E14" s="18">
        <v>5288</v>
      </c>
      <c r="F14" s="18">
        <v>50142</v>
      </c>
      <c r="G14" s="18">
        <v>8771</v>
      </c>
      <c r="H14" s="18">
        <v>36019</v>
      </c>
      <c r="I14" s="18">
        <v>5384</v>
      </c>
      <c r="J14" s="18">
        <v>28959</v>
      </c>
      <c r="K14" s="18">
        <v>6564</v>
      </c>
      <c r="L14" s="18">
        <v>20164</v>
      </c>
      <c r="M14" s="18">
        <v>2230</v>
      </c>
      <c r="N14" s="18">
        <v>41117</v>
      </c>
      <c r="O14" s="18">
        <v>1510</v>
      </c>
      <c r="P14" s="18">
        <v>34951</v>
      </c>
      <c r="Q14" s="18">
        <v>4656</v>
      </c>
      <c r="R14" s="70"/>
      <c r="S14" s="66"/>
      <c r="T14" s="66"/>
      <c r="U14" s="66"/>
      <c r="V14" s="66"/>
      <c r="W14" s="93"/>
      <c r="X14" s="93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</row>
    <row r="15" spans="1:226" customFormat="1" ht="12.75" customHeight="1" x14ac:dyDescent="0.25">
      <c r="A15" s="48">
        <v>2017</v>
      </c>
      <c r="B15" s="54">
        <v>83259</v>
      </c>
      <c r="C15" s="54">
        <v>15387</v>
      </c>
      <c r="D15" s="54">
        <v>62380</v>
      </c>
      <c r="E15" s="54">
        <v>5492</v>
      </c>
      <c r="F15" s="54">
        <v>51178</v>
      </c>
      <c r="G15" s="54">
        <v>8974</v>
      </c>
      <c r="H15" s="54">
        <v>36344</v>
      </c>
      <c r="I15" s="54">
        <v>5860</v>
      </c>
      <c r="J15" s="54">
        <v>28925</v>
      </c>
      <c r="K15" s="54">
        <v>6614</v>
      </c>
      <c r="L15" s="54">
        <v>20047</v>
      </c>
      <c r="M15" s="54">
        <v>2264</v>
      </c>
      <c r="N15" s="54">
        <v>39303</v>
      </c>
      <c r="O15" s="54">
        <v>1548</v>
      </c>
      <c r="P15" s="54">
        <v>33909</v>
      </c>
      <c r="Q15" s="54">
        <v>3846</v>
      </c>
      <c r="R15" s="70"/>
      <c r="S15" s="66"/>
      <c r="T15" s="66"/>
      <c r="U15" s="66"/>
      <c r="V15" s="66"/>
      <c r="W15" s="93"/>
      <c r="X15" s="93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</row>
    <row r="16" spans="1:226" customFormat="1" ht="12.75" customHeight="1" x14ac:dyDescent="0.25">
      <c r="A16" s="33">
        <v>2018</v>
      </c>
      <c r="B16" s="18">
        <v>84889</v>
      </c>
      <c r="C16" s="18">
        <v>16077</v>
      </c>
      <c r="D16" s="18">
        <v>63265</v>
      </c>
      <c r="E16" s="18">
        <v>5547</v>
      </c>
      <c r="F16" s="18">
        <v>52947</v>
      </c>
      <c r="G16" s="18">
        <v>9462</v>
      </c>
      <c r="H16" s="18">
        <v>37004</v>
      </c>
      <c r="I16" s="18">
        <v>6483</v>
      </c>
      <c r="J16" s="18">
        <v>29427</v>
      </c>
      <c r="K16" s="18">
        <v>6518</v>
      </c>
      <c r="L16" s="18">
        <v>20220</v>
      </c>
      <c r="M16" s="18">
        <v>2548</v>
      </c>
      <c r="N16" s="18">
        <v>37293</v>
      </c>
      <c r="O16" s="18">
        <v>1492</v>
      </c>
      <c r="P16" s="18">
        <v>32133</v>
      </c>
      <c r="Q16" s="18">
        <v>3669</v>
      </c>
      <c r="R16" s="70"/>
      <c r="S16" s="66"/>
      <c r="T16" s="66"/>
      <c r="U16" s="66"/>
      <c r="V16" s="66"/>
      <c r="W16" s="93"/>
      <c r="X16" s="93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</row>
    <row r="17" spans="1:226" customFormat="1" ht="12.75" customHeight="1" x14ac:dyDescent="0.25">
      <c r="A17" s="171"/>
      <c r="B17" s="236" t="s">
        <v>80</v>
      </c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70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</row>
    <row r="18" spans="1:226" customFormat="1" ht="12.75" customHeight="1" x14ac:dyDescent="0.25">
      <c r="A18" s="48">
        <v>2009</v>
      </c>
      <c r="B18" s="58">
        <f>B7/B7*100</f>
        <v>100</v>
      </c>
      <c r="C18" s="58">
        <f>C7/C7*100</f>
        <v>100</v>
      </c>
      <c r="D18" s="58">
        <v>100</v>
      </c>
      <c r="E18" s="58">
        <v>100</v>
      </c>
      <c r="F18" s="58">
        <f>F7/F7*100</f>
        <v>100</v>
      </c>
      <c r="G18" s="58">
        <v>100</v>
      </c>
      <c r="H18" s="58">
        <v>100</v>
      </c>
      <c r="I18" s="58">
        <v>100</v>
      </c>
      <c r="J18" s="58">
        <f>J7/J7*100</f>
        <v>100</v>
      </c>
      <c r="K18" s="58">
        <v>100</v>
      </c>
      <c r="L18" s="58">
        <v>100</v>
      </c>
      <c r="M18" s="58">
        <v>100</v>
      </c>
      <c r="N18" s="58">
        <f>N7/N7*100</f>
        <v>100</v>
      </c>
      <c r="O18" s="58">
        <v>100</v>
      </c>
      <c r="P18" s="58">
        <v>100</v>
      </c>
      <c r="Q18" s="58">
        <v>100</v>
      </c>
      <c r="R18" s="70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</row>
    <row r="19" spans="1:226" customFormat="1" ht="12.75" customHeight="1" x14ac:dyDescent="0.25">
      <c r="A19" s="33">
        <v>2010</v>
      </c>
      <c r="B19" s="19">
        <f>B8/B7*100</f>
        <v>103.81278999394796</v>
      </c>
      <c r="C19" s="19">
        <f>C8/C7*100</f>
        <v>96.037714670557861</v>
      </c>
      <c r="D19" s="19">
        <v>105.99830586242192</v>
      </c>
      <c r="E19" s="19">
        <v>106.85584092792047</v>
      </c>
      <c r="F19" s="19">
        <f>F8/F7*100</f>
        <v>105.10061486864171</v>
      </c>
      <c r="G19" s="19">
        <v>111.47517527543283</v>
      </c>
      <c r="H19" s="19">
        <v>101.40896540522981</v>
      </c>
      <c r="I19" s="19">
        <v>115.62167906482466</v>
      </c>
      <c r="J19" s="19">
        <f>J8/J7*100</f>
        <v>104.4535112893745</v>
      </c>
      <c r="K19" s="19">
        <v>100.29498525073745</v>
      </c>
      <c r="L19" s="19">
        <v>104.63018920552275</v>
      </c>
      <c r="M19" s="19">
        <v>114.22991071428572</v>
      </c>
      <c r="N19" s="19">
        <f>N8/N7*100</f>
        <v>94.006152794394112</v>
      </c>
      <c r="O19" s="19">
        <v>62.889440308795152</v>
      </c>
      <c r="P19" s="19">
        <v>98.534521158129166</v>
      </c>
      <c r="Q19" s="19">
        <v>97.52989301447451</v>
      </c>
      <c r="R19" s="70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</row>
    <row r="20" spans="1:226" customFormat="1" ht="12.75" customHeight="1" x14ac:dyDescent="0.25">
      <c r="A20" s="48">
        <v>2011</v>
      </c>
      <c r="B20" s="56">
        <f>B9/B7*100</f>
        <v>100.38707887835385</v>
      </c>
      <c r="C20" s="56">
        <f>C9/C7*100</f>
        <v>85.329442137164662</v>
      </c>
      <c r="D20" s="56">
        <v>104.62358380686831</v>
      </c>
      <c r="E20" s="56">
        <v>106.2344656172328</v>
      </c>
      <c r="F20" s="56">
        <f>F9/F7*100</f>
        <v>112.13806595863612</v>
      </c>
      <c r="G20" s="56">
        <v>116.75490055801974</v>
      </c>
      <c r="H20" s="56">
        <v>112.29494883872016</v>
      </c>
      <c r="I20" s="56">
        <v>138.39886645412682</v>
      </c>
      <c r="J20" s="56">
        <f>J9/J7*100</f>
        <v>104.89955395733203</v>
      </c>
      <c r="K20" s="56">
        <v>102.75319567354965</v>
      </c>
      <c r="L20" s="56">
        <v>102.97522197945237</v>
      </c>
      <c r="M20" s="56">
        <v>140.17857142857142</v>
      </c>
      <c r="N20" s="56">
        <f>N9/N7*100</f>
        <v>89.964108699367628</v>
      </c>
      <c r="O20" s="56">
        <v>48.083815825751309</v>
      </c>
      <c r="P20" s="56">
        <v>95.692650334075722</v>
      </c>
      <c r="Q20" s="56">
        <v>97.29389553178099</v>
      </c>
      <c r="R20" s="7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</row>
    <row r="21" spans="1:226" customFormat="1" ht="12.75" customHeight="1" x14ac:dyDescent="0.25">
      <c r="A21" s="33">
        <v>2012</v>
      </c>
      <c r="B21" s="19">
        <f>B10/B7*100</f>
        <v>99.98613072422836</v>
      </c>
      <c r="C21" s="19">
        <f>C10/C7*100</f>
        <v>77.012010326635988</v>
      </c>
      <c r="D21" s="19">
        <v>106.18889633995694</v>
      </c>
      <c r="E21" s="19">
        <v>111.9718309859155</v>
      </c>
      <c r="F21" s="19">
        <f>F10/F7*100</f>
        <v>126.67132476243712</v>
      </c>
      <c r="G21" s="19">
        <v>114.36543139218773</v>
      </c>
      <c r="H21" s="19">
        <v>131.33831411401658</v>
      </c>
      <c r="I21" s="19">
        <v>176.5497697484945</v>
      </c>
      <c r="J21" s="19">
        <f>J10/J7*100</f>
        <v>97.987621451540406</v>
      </c>
      <c r="K21" s="19">
        <v>87.442056468605145</v>
      </c>
      <c r="L21" s="19">
        <v>94.732927339500719</v>
      </c>
      <c r="M21" s="19">
        <v>96.875</v>
      </c>
      <c r="N21" s="19">
        <f>N10/N7*100</f>
        <v>86.947530336694584</v>
      </c>
      <c r="O21" s="19">
        <v>41.590846429556109</v>
      </c>
      <c r="P21" s="19">
        <v>93.663697104677055</v>
      </c>
      <c r="Q21" s="19">
        <v>91.268093140339829</v>
      </c>
      <c r="R21" s="70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</row>
    <row r="22" spans="1:226" customFormat="1" ht="12.75" customHeight="1" x14ac:dyDescent="0.25">
      <c r="A22" s="48">
        <v>2013</v>
      </c>
      <c r="B22" s="56">
        <f>B11/B7*100</f>
        <v>104.62981642122251</v>
      </c>
      <c r="C22" s="56">
        <f>C11/C7*100</f>
        <v>89.965203726568646</v>
      </c>
      <c r="D22" s="56">
        <v>108.68421981435074</v>
      </c>
      <c r="E22" s="56">
        <v>111.16404308202155</v>
      </c>
      <c r="F22" s="56">
        <f>F11/F7*100</f>
        <v>134.35718278367804</v>
      </c>
      <c r="G22" s="56">
        <v>124.26670482186293</v>
      </c>
      <c r="H22" s="56">
        <v>138.4968328731525</v>
      </c>
      <c r="I22" s="56">
        <v>186.99964576691463</v>
      </c>
      <c r="J22" s="56">
        <f>J11/J7*100</f>
        <v>97.302997821652085</v>
      </c>
      <c r="K22" s="56">
        <v>87.737041719342599</v>
      </c>
      <c r="L22" s="56">
        <v>92.589837757426423</v>
      </c>
      <c r="M22" s="56">
        <v>110.37946428571428</v>
      </c>
      <c r="N22" s="56">
        <f>N11/N7*100</f>
        <v>84.445393949752173</v>
      </c>
      <c r="O22" s="56">
        <v>26.151089054314863</v>
      </c>
      <c r="P22" s="56">
        <v>94.363028953229403</v>
      </c>
      <c r="Q22" s="56">
        <v>80.915670232850843</v>
      </c>
      <c r="R22" s="70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</row>
    <row r="23" spans="1:226" customFormat="1" ht="12.75" customHeight="1" x14ac:dyDescent="0.25">
      <c r="A23" s="33">
        <v>2014</v>
      </c>
      <c r="B23" s="19">
        <f>B12/B7*100</f>
        <v>104.67268509178939</v>
      </c>
      <c r="C23" s="19">
        <f>C12/C7*100</f>
        <v>85.845773936468746</v>
      </c>
      <c r="D23" s="19">
        <v>109.91952846504076</v>
      </c>
      <c r="E23" s="19">
        <v>112.57249378624689</v>
      </c>
      <c r="F23" s="19">
        <f>F12/F7*100</f>
        <v>136.19899385131359</v>
      </c>
      <c r="G23" s="19">
        <v>121.27629131492345</v>
      </c>
      <c r="H23" s="19">
        <v>141.54620756862107</v>
      </c>
      <c r="I23" s="19">
        <v>192.10060219624512</v>
      </c>
      <c r="J23" s="19">
        <f>J12/J7*100</f>
        <v>99.975796134296885</v>
      </c>
      <c r="K23" s="19">
        <v>88.439387554431804</v>
      </c>
      <c r="L23" s="19">
        <v>95.932313699967452</v>
      </c>
      <c r="M23" s="19">
        <v>110.43526785714286</v>
      </c>
      <c r="N23" s="19">
        <f>N12/N7*100</f>
        <v>83.04563322508973</v>
      </c>
      <c r="O23" s="19">
        <v>24.193548387096776</v>
      </c>
      <c r="P23" s="19">
        <v>93.316258351893097</v>
      </c>
      <c r="Q23" s="19">
        <v>77.6589049716803</v>
      </c>
      <c r="R23" s="70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</row>
    <row r="24" spans="1:226" customFormat="1" ht="12.75" customHeight="1" x14ac:dyDescent="0.25">
      <c r="A24" s="48">
        <v>2015</v>
      </c>
      <c r="B24" s="56">
        <f>B13/B7*100</f>
        <v>103.43075448860198</v>
      </c>
      <c r="C24" s="56">
        <f>C13/C7*100</f>
        <v>81.754405657200579</v>
      </c>
      <c r="D24" s="56">
        <v>109.46952317086082</v>
      </c>
      <c r="E24" s="56">
        <v>112.55178127589063</v>
      </c>
      <c r="F24" s="56">
        <f>F13/F7*100</f>
        <v>139.65064281721632</v>
      </c>
      <c r="G24" s="56">
        <v>122.47817999713837</v>
      </c>
      <c r="H24" s="56">
        <v>146.22787071625791</v>
      </c>
      <c r="I24" s="56">
        <v>191.88806234502303</v>
      </c>
      <c r="J24" s="56">
        <f>J13/J7*100</f>
        <v>100.80218526330349</v>
      </c>
      <c r="K24" s="56">
        <v>87.919651636465801</v>
      </c>
      <c r="L24" s="56">
        <v>97.42922225837944</v>
      </c>
      <c r="M24" s="56">
        <v>107.86830357142858</v>
      </c>
      <c r="N24" s="56">
        <f>N13/N7*100</f>
        <v>81.927875576824476</v>
      </c>
      <c r="O24" s="56">
        <v>22.346291701130411</v>
      </c>
      <c r="P24" s="56">
        <v>92.425389755011139</v>
      </c>
      <c r="Q24" s="56">
        <v>75.770925110132154</v>
      </c>
      <c r="R24" s="70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</row>
    <row r="25" spans="1:226" customFormat="1" ht="12.75" customHeight="1" x14ac:dyDescent="0.25">
      <c r="A25" s="33">
        <v>2016</v>
      </c>
      <c r="B25" s="19">
        <f>B14/B7*100</f>
        <v>104.51886221504942</v>
      </c>
      <c r="C25" s="19">
        <f>C14/C7*100</f>
        <v>84.768211920529808</v>
      </c>
      <c r="D25" s="19">
        <v>110.30247414675468</v>
      </c>
      <c r="E25" s="19">
        <v>109.52775476387737</v>
      </c>
      <c r="F25" s="19">
        <f>F14/F7*100</f>
        <v>140.13974287311348</v>
      </c>
      <c r="G25" s="19">
        <v>125.49720990127342</v>
      </c>
      <c r="H25" s="19">
        <v>146.25223323046939</v>
      </c>
      <c r="I25" s="19">
        <v>190.71909316330144</v>
      </c>
      <c r="J25" s="19">
        <f>J14/J7*100</f>
        <v>100.13139241381694</v>
      </c>
      <c r="K25" s="19">
        <v>92.203961230509904</v>
      </c>
      <c r="L25" s="19">
        <v>93.73808749012133</v>
      </c>
      <c r="M25" s="19">
        <v>124.44196428571428</v>
      </c>
      <c r="N25" s="19">
        <f>N14/N7*100</f>
        <v>70.273457528627574</v>
      </c>
      <c r="O25" s="19">
        <v>20.81610146126275</v>
      </c>
      <c r="P25" s="19">
        <v>77.841870824053444</v>
      </c>
      <c r="Q25" s="19">
        <v>73.253618628067969</v>
      </c>
      <c r="R25" s="70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</row>
    <row r="26" spans="1:226" customFormat="1" ht="12.75" customHeight="1" x14ac:dyDescent="0.25">
      <c r="A26" s="48">
        <v>2017</v>
      </c>
      <c r="B26" s="56">
        <f>B15/B7*100</f>
        <v>104.97654831551341</v>
      </c>
      <c r="C26" s="56">
        <f>C15/C7*100</f>
        <v>86.35649343360646</v>
      </c>
      <c r="D26" s="56">
        <v>110.08364804291814</v>
      </c>
      <c r="E26" s="56">
        <v>113.75310687655345</v>
      </c>
      <c r="F26" s="56">
        <f>F15/F7*100</f>
        <v>143.03521520402461</v>
      </c>
      <c r="G26" s="56">
        <v>128.40177421662614</v>
      </c>
      <c r="H26" s="56">
        <v>147.57186941692382</v>
      </c>
      <c r="I26" s="56">
        <v>207.5805880269217</v>
      </c>
      <c r="J26" s="56">
        <f>J15/J7*100</f>
        <v>100.01383078040178</v>
      </c>
      <c r="K26" s="56">
        <v>92.906307065599108</v>
      </c>
      <c r="L26" s="56">
        <v>93.194179722002701</v>
      </c>
      <c r="M26" s="56">
        <v>126.33928571428572</v>
      </c>
      <c r="N26" s="56">
        <f>N15/N7*100</f>
        <v>67.173132797812343</v>
      </c>
      <c r="O26" s="56">
        <v>21.339950372208435</v>
      </c>
      <c r="P26" s="56">
        <v>75.521158129175944</v>
      </c>
      <c r="Q26" s="56">
        <v>60.509754562617999</v>
      </c>
      <c r="R26" s="70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</row>
    <row r="27" spans="1:226" customFormat="1" ht="12.75" customHeight="1" x14ac:dyDescent="0.25">
      <c r="A27" s="34">
        <v>2018</v>
      </c>
      <c r="B27" s="20">
        <f>B16/B7*100</f>
        <v>107.03172281621949</v>
      </c>
      <c r="C27" s="20">
        <f>C16/C7*100</f>
        <v>90.228981928387014</v>
      </c>
      <c r="D27" s="20">
        <v>111.6454311227191</v>
      </c>
      <c r="E27" s="20">
        <v>114.89229494614747</v>
      </c>
      <c r="F27" s="20">
        <f>F16/F7*100</f>
        <v>147.97931805477918</v>
      </c>
      <c r="G27" s="20">
        <v>135.38417513235083</v>
      </c>
      <c r="H27" s="20">
        <v>150.25174598018515</v>
      </c>
      <c r="I27" s="20">
        <v>229.64930924548352</v>
      </c>
      <c r="J27" s="20">
        <f>J16/J7*100</f>
        <v>101.7495937208257</v>
      </c>
      <c r="K27" s="20">
        <v>91.557803062227833</v>
      </c>
      <c r="L27" s="20">
        <v>93.998419413323418</v>
      </c>
      <c r="M27" s="20">
        <v>142.1875</v>
      </c>
      <c r="N27" s="20">
        <f>N16/N7*100</f>
        <v>63.737822594428309</v>
      </c>
      <c r="O27" s="20">
        <v>20.567962503446374</v>
      </c>
      <c r="P27" s="20">
        <v>71.565701559020042</v>
      </c>
      <c r="Q27" s="20">
        <v>57.72498426683449</v>
      </c>
      <c r="R27" s="70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</row>
    <row r="28" spans="1:226" s="150" customFormat="1" ht="12.75" customHeight="1" x14ac:dyDescent="0.25">
      <c r="A28" s="200" t="s">
        <v>137</v>
      </c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166"/>
    </row>
    <row r="29" spans="1:226" s="150" customFormat="1" ht="25.5" customHeight="1" x14ac:dyDescent="0.25">
      <c r="A29" s="200" t="s">
        <v>138</v>
      </c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166"/>
    </row>
    <row r="30" spans="1:226" s="150" customFormat="1" ht="25.5" customHeight="1" x14ac:dyDescent="0.25">
      <c r="A30" s="200" t="s">
        <v>170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168"/>
    </row>
    <row r="31" spans="1:226" s="150" customFormat="1" ht="25.5" customHeight="1" x14ac:dyDescent="0.25">
      <c r="A31" s="200" t="s">
        <v>69</v>
      </c>
      <c r="B31" s="200"/>
      <c r="C31" s="200"/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169"/>
    </row>
    <row r="32" spans="1:226" s="150" customFormat="1" ht="12.75" customHeight="1" x14ac:dyDescent="0.25">
      <c r="A32" s="200" t="s">
        <v>72</v>
      </c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168"/>
    </row>
  </sheetData>
  <mergeCells count="22">
    <mergeCell ref="A1:Q1"/>
    <mergeCell ref="A2:Q2"/>
    <mergeCell ref="B6:Q6"/>
    <mergeCell ref="N3:Q3"/>
    <mergeCell ref="B3:E3"/>
    <mergeCell ref="F3:I3"/>
    <mergeCell ref="J3:M3"/>
    <mergeCell ref="B4:B5"/>
    <mergeCell ref="C4:E4"/>
    <mergeCell ref="F4:F5"/>
    <mergeCell ref="G4:I4"/>
    <mergeCell ref="J4:J5"/>
    <mergeCell ref="K4:M4"/>
    <mergeCell ref="N4:N5"/>
    <mergeCell ref="O4:Q4"/>
    <mergeCell ref="A3:A6"/>
    <mergeCell ref="A32:Q32"/>
    <mergeCell ref="A31:Q31"/>
    <mergeCell ref="A28:Q28"/>
    <mergeCell ref="A30:Q30"/>
    <mergeCell ref="B17:Q17"/>
    <mergeCell ref="A29:Q29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Inhalt</vt:lpstr>
      <vt:lpstr>Abb. E1-1</vt:lpstr>
      <vt:lpstr>Abb. E1-2</vt:lpstr>
      <vt:lpstr>Abb. E1-3</vt:lpstr>
      <vt:lpstr>Tab. E1-1web</vt:lpstr>
      <vt:lpstr>Tab. E1-2web</vt:lpstr>
      <vt:lpstr>Tab. E1-3web</vt:lpstr>
      <vt:lpstr>Tab. E1-4web</vt:lpstr>
      <vt:lpstr>Tab. E1-5web</vt:lpstr>
      <vt:lpstr>Tab. E1-6web</vt:lpstr>
      <vt:lpstr>Tab. E1-7web</vt:lpstr>
      <vt:lpstr>Tab. E1-8web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2020-06-22T12:23:58Z</dcterms:modified>
</cp:coreProperties>
</file>