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480" yWindow="195" windowWidth="16605" windowHeight="9315"/>
  </bookViews>
  <sheets>
    <sheet name="Inhalt" sheetId="27" r:id="rId1"/>
    <sheet name="Abb. I3-3web" sheetId="21" r:id="rId2"/>
    <sheet name="Abb. I3-4web" sheetId="25" r:id="rId3"/>
    <sheet name="Tab. I3-1web" sheetId="26" r:id="rId4"/>
    <sheet name="Tab. I3-2web" sheetId="22" r:id="rId5"/>
    <sheet name="Tab. I3-3web" sheetId="24" r:id="rId6"/>
  </sheets>
  <definedNames>
    <definedName name="_xlnm.Print_Area">#REF!</definedName>
    <definedName name="footnotes">#REF!</definedName>
    <definedName name="title">#REF!</definedName>
  </definedNames>
  <calcPr calcId="145621"/>
</workbook>
</file>

<file path=xl/calcChain.xml><?xml version="1.0" encoding="utf-8"?>
<calcChain xmlns="http://schemas.openxmlformats.org/spreadsheetml/2006/main">
  <c r="C14" i="22" l="1"/>
  <c r="B14" i="22"/>
  <c r="C17" i="22"/>
  <c r="B17" i="22"/>
  <c r="M12" i="26"/>
  <c r="L12" i="26"/>
  <c r="L10" i="26"/>
  <c r="M9" i="26"/>
  <c r="L8" i="26"/>
  <c r="M8" i="26"/>
  <c r="M10" i="26"/>
  <c r="M11" i="26"/>
  <c r="L9" i="26"/>
  <c r="L11" i="26"/>
  <c r="H12" i="24"/>
  <c r="G12" i="24"/>
  <c r="H15" i="24"/>
  <c r="G15" i="24"/>
  <c r="H14" i="24"/>
  <c r="G14" i="24"/>
  <c r="H13" i="24"/>
  <c r="G13" i="24"/>
  <c r="H11" i="24"/>
  <c r="G11" i="24"/>
  <c r="H10" i="24"/>
  <c r="G10" i="24"/>
  <c r="H9" i="24"/>
  <c r="G9" i="24"/>
  <c r="H8" i="24"/>
  <c r="H7" i="24"/>
  <c r="H6" i="24"/>
  <c r="G8" i="24"/>
  <c r="G7" i="24"/>
  <c r="G6" i="24"/>
  <c r="L16" i="22"/>
  <c r="M17" i="22"/>
  <c r="L17" i="22"/>
  <c r="M16" i="22"/>
  <c r="M15" i="22"/>
  <c r="L15" i="22"/>
  <c r="I11" i="22"/>
  <c r="I10" i="22"/>
  <c r="I9" i="22"/>
  <c r="I8" i="22"/>
  <c r="J11" i="22"/>
  <c r="K11" i="22"/>
  <c r="M11" i="22"/>
  <c r="K10" i="22"/>
  <c r="K9" i="22"/>
  <c r="K8" i="22"/>
  <c r="J10" i="22"/>
  <c r="J9" i="22"/>
  <c r="J8" i="22"/>
  <c r="H11" i="22"/>
  <c r="H10" i="22"/>
  <c r="H9" i="22"/>
  <c r="H8" i="22"/>
  <c r="M14" i="22"/>
  <c r="L14" i="22"/>
  <c r="M9" i="22"/>
  <c r="L11" i="22"/>
  <c r="L10" i="22"/>
  <c r="L9" i="22"/>
  <c r="M10" i="22"/>
  <c r="L8" i="22"/>
  <c r="M8" i="22"/>
  <c r="M13" i="22"/>
  <c r="L13" i="22"/>
  <c r="M12" i="22"/>
  <c r="L12" i="22"/>
</calcChain>
</file>

<file path=xl/sharedStrings.xml><?xml version="1.0" encoding="utf-8"?>
<sst xmlns="http://schemas.openxmlformats.org/spreadsheetml/2006/main" count="159" uniqueCount="83">
  <si>
    <t>Männlich</t>
  </si>
  <si>
    <t>Weiblich</t>
  </si>
  <si>
    <t>Übergangssystem</t>
  </si>
  <si>
    <t>Eintritt Duales System</t>
  </si>
  <si>
    <t>Eintritt Schulberufssystem</t>
  </si>
  <si>
    <t>Eintritt Übergangssystem</t>
  </si>
  <si>
    <t>Erwerbslosenquoten 15- bis unter 25-Jährige</t>
  </si>
  <si>
    <t>Neueintritte Duales System</t>
  </si>
  <si>
    <t>Neueintritte Schulberufssystem</t>
  </si>
  <si>
    <t>Neueintritte Duales System und Schulberufssystem insgesamt</t>
  </si>
  <si>
    <t>Studienanfängerquote</t>
  </si>
  <si>
    <t>Studienabbruchquote: 2004 alle Erststudierende, 2012 BA-Studierende</t>
  </si>
  <si>
    <t>Erwerbstätige</t>
  </si>
  <si>
    <t>Erwerbslose</t>
  </si>
  <si>
    <t>Nichterwerbspersonen</t>
  </si>
  <si>
    <t>Niedrig: ISCED 1–2</t>
  </si>
  <si>
    <t>Mittel: ISCED 3–4</t>
  </si>
  <si>
    <t>Hoch: ISCED 5–6</t>
  </si>
  <si>
    <t>Quelle: Statistische Ämter des Bundes und der Länder, Mikrozensus; Leben in Europa (EU-SILC), https://www.destatis.de/DE/ZahlenFakten/GesellschaftStaat/EinkommenKonsumLebensbedingungen/LebensbedingungenArmutsgefaehrdung/Tabellen/Einkommensverteilung_SILC.html; Amt für Statistik Berlin Brandenburg. Regionaler Sozialbericht Berlin und Brandenburg 2013. Tab. A1b II</t>
  </si>
  <si>
    <t>Quelle: Autorengruppe Bildungsberichterstattung 2006, 2012 und 2014, Statistische Ämter des Bundes und der Länder, Berufsbildungsstatistik, Bundesagentur für Arbeit, Bestand von Teilnehmerinnen und Teilnehmern in ausgewählten Maßnahmen der Arbeitsmarktpolitik mit SGB-Trägerschaft des Teilnehmers; OECD Employment Outlook, Arbeitskräfteerhebung,</t>
  </si>
  <si>
    <t>Abb. I3-1web: Unterschiede zwischen  Jungen und Mächen beim Übergang in die Schule und in den Schulabschlüssen 2004 und 2012 (in Prozentpunkten)</t>
  </si>
  <si>
    <t>Abgänge ohne Hauptschulabschluss</t>
  </si>
  <si>
    <t>Absolventen mit Hauptschulabschluss</t>
  </si>
  <si>
    <t>Absolventen mit allgemeiner Hochschulreife</t>
  </si>
  <si>
    <t>Abb. I3-4web:  Unterschiede zwischen Männern und Frauen im Alter von 25 bis unter 65 Jahre 2004 und 2012 in Beschäftigungsstatus, Einkommen und Armutsgefährdung (in Prozentpunkten )</t>
  </si>
  <si>
    <t>1) Einschließlich eines gleichwertigen Berufsfachschulabschlusses, Vorbereitungsdienst für den mittleren Dienst in der öffentlichen Verwaltung,  Anlernausbildung sowie bis 2009 des Berufsvorbereitungsjahres oder eines beruflichen Praktikums.</t>
  </si>
  <si>
    <t>2) Einschließlich Ingenieurschulabschluss, Lehrerausbildung und Promotion.</t>
  </si>
  <si>
    <t>Abb. I3-3web:  Unterschiede zwischen Männern und Frauen im Alter von 25 bis unter 65 Jahre 2004 und 2012 in Beschäftigungsstatus, Einkommen und Armutsgefährdung (in Prozentpunkten )</t>
  </si>
  <si>
    <t>Abb. I3-2web: Unterschiede zwischen Männern und Frauen in der beruflichen Ausbildung und in der Studienberechtigtenquote, im Hochschulzugang und Studienverlauf 2004 und 2012 (in Prozentpunkten)</t>
  </si>
  <si>
    <t>Abb. I3-3web: Unterschiede zwischen Männern und Frauen in der beruflichen Ausbildung und in der Erwerbslosenquote für 15- bis unter 25-Jährige 2004 und 2012 (in Prozentpunkten)</t>
  </si>
  <si>
    <r>
      <t>Lehre/ Berufs-ausbildung im dualen System</t>
    </r>
    <r>
      <rPr>
        <vertAlign val="superscript"/>
        <sz val="9"/>
        <color indexed="9"/>
        <rFont val="Arial"/>
        <family val="2"/>
      </rPr>
      <t>1)</t>
    </r>
  </si>
  <si>
    <t>Inhalt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</si>
  <si>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</si>
  <si>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</si>
  <si>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</si>
  <si>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</si>
  <si>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</si>
  <si>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</si>
  <si>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</si>
  <si>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</si>
  <si>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</si>
  <si>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</si>
  <si>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</si>
  <si>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</si>
  <si>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</si>
  <si>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</si>
  <si>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</si>
  <si>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</si>
  <si>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</si>
  <si>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</si>
  <si>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Quelle: Autorengruppe Bildungsberichterstattung 2006, 2012 und 2014, Statistische Ämter des Bundes und der Länder, Berufsbildungsstatistik, Bundesagentur für Arbeit, Bestand von Teilnehmerinnen und Teilnehmern in ausgewählten Maßnahmen der Arbeitsmarktpolitik mit SGB-Trägerschaft des Teilnehmers; OECD Employment Outlook, Arbeitskräfteerhebung</t>
  </si>
  <si>
    <t>Vorzeitige Einschulungen</t>
  </si>
  <si>
    <t>Verspätete Einschulungen</t>
  </si>
  <si>
    <t>Absolventenquote (Studium)</t>
  </si>
  <si>
    <r>
      <t>Vertragsauflösungsquote Duales System</t>
    </r>
    <r>
      <rPr>
        <vertAlign val="superscript"/>
        <sz val="9"/>
        <color indexed="8"/>
        <rFont val="Arial"/>
        <family val="2"/>
      </rPr>
      <t>1)</t>
    </r>
  </si>
  <si>
    <r>
      <t>Nettoäquivalenzeinkommen</t>
    </r>
    <r>
      <rPr>
        <vertAlign val="superscript"/>
        <sz val="9"/>
        <color indexed="8"/>
        <rFont val="Arial"/>
        <family val="2"/>
      </rPr>
      <t>3)</t>
    </r>
  </si>
  <si>
    <t>3) Das Nettoäquivalenzeinkommen des ersten Erhebungszeitpunktes bezieht sich auf das Jahr 2008; die Prozentzahlen für Männer und Frauen beziehen sich auf die Werte "Insgesamt".</t>
  </si>
  <si>
    <t>4) Die Armutsgefährdungsquoten des ersten Erhebungszeitpunktes beziehen sich auf das Jahr 2005.</t>
  </si>
  <si>
    <r>
      <t>Studienberechtigtenquote</t>
    </r>
    <r>
      <rPr>
        <vertAlign val="superscript"/>
        <sz val="9"/>
        <color indexed="8"/>
        <rFont val="Arial"/>
        <family val="2"/>
      </rPr>
      <t>2)</t>
    </r>
  </si>
  <si>
    <t>1) Die Vertragsauflösungsquoten für 2004 beziehen sich auf die begonnenen betrieblichen Ausbildungsverhältnisse im Jahr 2000; die Auflösungsquoten für 2012 beziehen sich auf die 2008 begonnenen Ausbildungsverhältnisse.</t>
  </si>
  <si>
    <t>2) Die Studienberechtigtenquote bezieht sich auf das Jahr 2005.</t>
  </si>
  <si>
    <r>
      <t>Lehre/ Berufsausbildung im dualen System</t>
    </r>
    <r>
      <rPr>
        <vertAlign val="superscript"/>
        <sz val="9"/>
        <rFont val="Arial"/>
        <family val="2"/>
      </rPr>
      <t>1)</t>
    </r>
  </si>
  <si>
    <r>
      <t>Mit Fachhochschul- und Hochschulabschluss</t>
    </r>
    <r>
      <rPr>
        <vertAlign val="superscript"/>
        <sz val="9"/>
        <rFont val="Arial"/>
        <family val="2"/>
      </rPr>
      <t>2)</t>
    </r>
  </si>
  <si>
    <r>
      <t>Vertragsauflösungsquoten Duales System</t>
    </r>
    <r>
      <rPr>
        <vertAlign val="superscript"/>
        <sz val="11"/>
        <color indexed="9"/>
        <rFont val="Calibri"/>
        <family val="2"/>
      </rPr>
      <t>1)</t>
    </r>
  </si>
  <si>
    <t>1) Vertragsauflösungsquoten Duales System: Werte im Jahr 2004 bezogen auf begonnene Ausbildungsverhältnisse im Jahr 2000, Wert im Jahr 2012 bezogen auf begonnen Ausbildungsverhältnisse im Jahr 2008.</t>
  </si>
  <si>
    <t>4) Bezogen auf die Bevölkerung im Alter von 25 bis unter 65 Jahren mit Angaben zum Bildungsabschluss.</t>
  </si>
  <si>
    <r>
      <t>Armutsgefährdungs-quoten</t>
    </r>
    <r>
      <rPr>
        <vertAlign val="superscript"/>
        <sz val="9"/>
        <color indexed="9"/>
        <rFont val="Arial"/>
        <family val="2"/>
      </rPr>
      <t>4)</t>
    </r>
  </si>
  <si>
    <r>
      <t>Netto-äquiva-lenz-ein-kom-men</t>
    </r>
    <r>
      <rPr>
        <vertAlign val="superscript"/>
        <sz val="9"/>
        <color indexed="9"/>
        <rFont val="Arial"/>
        <family val="2"/>
      </rPr>
      <t>3)</t>
    </r>
  </si>
  <si>
    <r>
      <t>Mit Fachhochschul- und Hochschulabschluss2</t>
    </r>
    <r>
      <rPr>
        <vertAlign val="superscript"/>
        <sz val="9"/>
        <color indexed="9"/>
        <rFont val="Arial"/>
        <family val="2"/>
      </rPr>
      <t>)</t>
    </r>
  </si>
  <si>
    <t>Tab. I3-3web:  Unterschiede zwischen Männern und Frauen im Alter von 25 bis unter 65 Jahre 2004 und 2012 in Beschäftigungsstatus, Einkommen und Armutsgefährdung (in Prozentpunkten)</t>
  </si>
  <si>
    <t>Tab. I3-2web: Unterschiede zwischen Männern und Frauen in der beruflichen Ausbildung und in der Studienberechtigtenquote, im Hochschulzugang und Studienverlauf 2004 und 2012 (in Prozentpunkten)</t>
  </si>
  <si>
    <t>Tab. I3-1web: Unterschiede zwischen  Jungen und Mächen beim Übergang in die Schule und in den Schulabschlüssen 2004 und 2012 (in Prozentpunkten)</t>
  </si>
  <si>
    <t>Insgesamt</t>
  </si>
  <si>
    <t>Anzahl</t>
  </si>
  <si>
    <t>in %</t>
  </si>
  <si>
    <t>in Prozentpunkten</t>
  </si>
  <si>
    <t>Differerenz Mädchen zu Jungen 2004 zu 2012</t>
  </si>
  <si>
    <t>Davon</t>
  </si>
  <si>
    <t xml:space="preserve">Männlich </t>
  </si>
  <si>
    <t xml:space="preserve">Quelle: Autorengruppe Bildungsberichterstattung 2006, 2012 und 2014; Statistische Ämter des Bundes und der Länder, Schulstatistik, Bevölkerungsstatistik, eigene Berechnungen </t>
  </si>
  <si>
    <t>Gegenstand der Nachweisung</t>
  </si>
  <si>
    <t>Differerenz Frauen zu Männern 2004 zu 2012</t>
  </si>
  <si>
    <r>
      <t>Armutsgefährdungs-quoten</t>
    </r>
    <r>
      <rPr>
        <vertAlign val="superscript"/>
        <sz val="9"/>
        <color indexed="8"/>
        <rFont val="Arial"/>
        <family val="2"/>
      </rPr>
      <t>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</si>
</sst>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.0"/>
    <numFmt numFmtId="165" formatCode="_(* #,##0.00_);_(* \(#,##0.00\);_(* &quot;-&quot;??_);_(@_)"/>
    <numFmt numFmtId="166" formatCode="_-* #,##0.00\ _F_-;\-* #,##0.00\ _F_-;_-* &quot;-&quot;??\ _F_-;_-@_-"/>
    <numFmt numFmtId="167" formatCode="_(* #,##0_);_(* \(#,##0\);_(* &quot;-&quot;_);_(@_)"/>
    <numFmt numFmtId="168" formatCode="_-* #,##0.00\ _k_r_-;\-* #,##0.00\ _k_r_-;_-* &quot;-&quot;??\ _k_r_-;_-@_-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#,##0.0\ _€"/>
  </numFmts>
  <fonts count="6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sz val="11"/>
      <name val="µ¸¿ò"/>
      <charset val="129"/>
    </font>
    <font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b/>
      <sz val="12"/>
      <color indexed="12"/>
      <name val="Bookman"/>
      <family val="1"/>
    </font>
    <font>
      <b/>
      <i/>
      <u/>
      <sz val="10"/>
      <color indexed="10"/>
      <name val="Bookman"/>
      <family val="1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MS Sans Serif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u/>
      <sz val="7.5"/>
      <color indexed="12"/>
      <name val="Courier"/>
      <family val="3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name val="MS Sans Serif"/>
      <family val="2"/>
    </font>
    <font>
      <sz val="10"/>
      <name val="Helvetica"/>
      <family val="2"/>
    </font>
    <font>
      <sz val="10"/>
      <name val="Times New Roman"/>
      <family val="1"/>
    </font>
    <font>
      <sz val="10"/>
      <name val="Helv"/>
    </font>
    <font>
      <sz val="11"/>
      <color indexed="8"/>
      <name val="Calibri"/>
      <family val="2"/>
    </font>
    <font>
      <b/>
      <u/>
      <sz val="10"/>
      <color indexed="8"/>
      <name val="MS Sans Serif"/>
      <family val="2"/>
    </font>
    <font>
      <sz val="7.5"/>
      <color indexed="8"/>
      <name val="MS Sans Serif"/>
      <family val="2"/>
    </font>
    <font>
      <b/>
      <sz val="14"/>
      <name val="Helv"/>
    </font>
    <font>
      <b/>
      <sz val="14"/>
      <name val="Helvetica"/>
      <family val="2"/>
    </font>
    <font>
      <b/>
      <sz val="12"/>
      <name val="Helv"/>
    </font>
    <font>
      <b/>
      <sz val="12"/>
      <name val="Helvetica"/>
      <family val="2"/>
    </font>
    <font>
      <b/>
      <sz val="8"/>
      <name val="Arial"/>
      <family val="2"/>
    </font>
    <font>
      <sz val="12"/>
      <name val="ＭＳ Ｐゴシック"/>
      <family val="3"/>
      <charset val="128"/>
    </font>
    <font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sz val="8.5"/>
      <color indexed="8"/>
      <name val="Arial"/>
      <family val="2"/>
    </font>
    <font>
      <vertAlign val="superscript"/>
      <sz val="9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  <font>
      <vertAlign val="superscript"/>
      <sz val="9"/>
      <color indexed="8"/>
      <name val="Arial"/>
      <family val="2"/>
    </font>
    <font>
      <vertAlign val="superscript"/>
      <sz val="11"/>
      <color indexed="9"/>
      <name val="Calibri"/>
      <family val="2"/>
    </font>
    <font>
      <vertAlign val="superscript"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.5"/>
      <color theme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</font>
    <font>
      <sz val="9"/>
      <color theme="1"/>
      <name val="Arial"/>
      <family val="2"/>
    </font>
    <font>
      <sz val="8.5"/>
      <color theme="1"/>
      <name val="Arial"/>
      <family val="2"/>
    </font>
    <font>
      <sz val="8.5"/>
      <color rgb="FF000000"/>
      <name val="Arial"/>
      <family val="2"/>
    </font>
    <font>
      <sz val="9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4"/>
        <bgColor indexed="1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23">
    <xf numFmtId="0" fontId="0" fillId="0" borderId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4" fillId="2" borderId="1"/>
    <xf numFmtId="0" fontId="5" fillId="3" borderId="2">
      <alignment horizontal="right" vertical="top" wrapText="1"/>
    </xf>
    <xf numFmtId="0" fontId="6" fillId="0" borderId="0"/>
    <xf numFmtId="0" fontId="4" fillId="0" borderId="3"/>
    <xf numFmtId="0" fontId="4" fillId="0" borderId="3"/>
    <xf numFmtId="0" fontId="7" fillId="4" borderId="4">
      <alignment horizontal="left" vertical="top" wrapText="1"/>
    </xf>
    <xf numFmtId="0" fontId="8" fillId="5" borderId="0">
      <alignment horizontal="center"/>
    </xf>
    <xf numFmtId="0" fontId="9" fillId="5" borderId="0">
      <alignment horizontal="center" vertical="center"/>
    </xf>
    <xf numFmtId="0" fontId="1" fillId="6" borderId="0">
      <alignment horizontal="center" wrapText="1"/>
    </xf>
    <xf numFmtId="0" fontId="10" fillId="5" borderId="0">
      <alignment horizontal="center"/>
    </xf>
    <xf numFmtId="165" fontId="54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0" fontId="11" fillId="0" borderId="0">
      <alignment horizontal="right" vertical="top"/>
    </xf>
    <xf numFmtId="0" fontId="12" fillId="7" borderId="1" applyBorder="0">
      <protection locked="0"/>
    </xf>
    <xf numFmtId="43" fontId="1" fillId="0" borderId="0" applyFont="0" applyFill="0" applyBorder="0" applyAlignment="0" applyProtection="0"/>
    <xf numFmtId="0" fontId="13" fillId="0" borderId="0">
      <alignment horizontal="centerContinuous"/>
    </xf>
    <xf numFmtId="0" fontId="13" fillId="0" borderId="0" applyAlignment="0">
      <alignment horizontal="centerContinuous"/>
    </xf>
    <xf numFmtId="0" fontId="14" fillId="0" borderId="0" applyAlignment="0">
      <alignment horizontal="centerContinuous"/>
    </xf>
    <xf numFmtId="0" fontId="15" fillId="7" borderId="1">
      <protection locked="0"/>
    </xf>
    <xf numFmtId="0" fontId="1" fillId="7" borderId="3"/>
    <xf numFmtId="0" fontId="1" fillId="7" borderId="3"/>
    <xf numFmtId="0" fontId="1" fillId="5" borderId="0"/>
    <xf numFmtId="0" fontId="16" fillId="5" borderId="3">
      <alignment horizontal="left"/>
    </xf>
    <xf numFmtId="0" fontId="16" fillId="5" borderId="3">
      <alignment horizontal="left"/>
    </xf>
    <xf numFmtId="0" fontId="17" fillId="5" borderId="0">
      <alignment horizontal="left"/>
    </xf>
    <xf numFmtId="0" fontId="18" fillId="5" borderId="0">
      <alignment horizontal="left"/>
    </xf>
    <xf numFmtId="0" fontId="17" fillId="5" borderId="0">
      <alignment horizontal="left"/>
    </xf>
    <xf numFmtId="0" fontId="19" fillId="8" borderId="0">
      <alignment horizontal="left" vertical="top"/>
    </xf>
    <xf numFmtId="0" fontId="5" fillId="9" borderId="0">
      <alignment horizontal="right" vertical="top" textRotation="90" wrapText="1"/>
    </xf>
    <xf numFmtId="0" fontId="5" fillId="9" borderId="0">
      <alignment horizontal="right" vertical="top" textRotation="90" wrapText="1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52" fillId="23" borderId="20" applyNumberFormat="0" applyFont="0" applyAlignment="0" applyProtection="0"/>
    <xf numFmtId="0" fontId="52" fillId="23" borderId="20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3" fillId="6" borderId="0">
      <alignment horizontal="center"/>
    </xf>
    <xf numFmtId="0" fontId="1" fillId="5" borderId="3">
      <alignment horizontal="centerContinuous" wrapText="1"/>
    </xf>
    <xf numFmtId="0" fontId="1" fillId="5" borderId="3">
      <alignment horizontal="centerContinuous" wrapText="1"/>
    </xf>
    <xf numFmtId="0" fontId="23" fillId="8" borderId="0">
      <alignment horizontal="center" wrapText="1"/>
    </xf>
    <xf numFmtId="0" fontId="1" fillId="5" borderId="3">
      <alignment horizontal="centerContinuous" wrapText="1"/>
    </xf>
    <xf numFmtId="0" fontId="4" fillId="5" borderId="5">
      <alignment wrapText="1"/>
    </xf>
    <xf numFmtId="0" fontId="24" fillId="5" borderId="5">
      <alignment wrapText="1"/>
    </xf>
    <xf numFmtId="0" fontId="4" fillId="5" borderId="5">
      <alignment wrapText="1"/>
    </xf>
    <xf numFmtId="0" fontId="4" fillId="5" borderId="5">
      <alignment wrapText="1"/>
    </xf>
    <xf numFmtId="0" fontId="4" fillId="5" borderId="6"/>
    <xf numFmtId="0" fontId="24" fillId="5" borderId="6"/>
    <xf numFmtId="0" fontId="4" fillId="5" borderId="6"/>
    <xf numFmtId="0" fontId="4" fillId="5" borderId="6"/>
    <xf numFmtId="0" fontId="4" fillId="5" borderId="6"/>
    <xf numFmtId="0" fontId="24" fillId="5" borderId="7"/>
    <xf numFmtId="0" fontId="4" fillId="5" borderId="7"/>
    <xf numFmtId="0" fontId="4" fillId="5" borderId="7"/>
    <xf numFmtId="0" fontId="4" fillId="5" borderId="8">
      <alignment horizontal="center" wrapText="1"/>
    </xf>
    <xf numFmtId="0" fontId="4" fillId="5" borderId="8">
      <alignment horizontal="center" wrapText="1"/>
    </xf>
    <xf numFmtId="0" fontId="7" fillId="4" borderId="9">
      <alignment horizontal="left" vertical="top" wrapText="1"/>
    </xf>
    <xf numFmtId="0" fontId="1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25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1" fillId="0" borderId="0" applyNumberFormat="0" applyFill="0" applyBorder="0" applyAlignment="0" applyProtection="0"/>
    <xf numFmtId="0" fontId="51" fillId="0" borderId="0"/>
    <xf numFmtId="0" fontId="26" fillId="0" borderId="0"/>
    <xf numFmtId="0" fontId="1" fillId="0" borderId="0"/>
    <xf numFmtId="0" fontId="1" fillId="0" borderId="0"/>
    <xf numFmtId="0" fontId="52" fillId="0" borderId="0"/>
    <xf numFmtId="0" fontId="26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2" fillId="0" borderId="0"/>
    <xf numFmtId="0" fontId="52" fillId="0" borderId="0"/>
    <xf numFmtId="0" fontId="1" fillId="0" borderId="0"/>
    <xf numFmtId="0" fontId="25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27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7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5" fillId="0" borderId="0"/>
    <xf numFmtId="0" fontId="54" fillId="0" borderId="0"/>
    <xf numFmtId="0" fontId="1" fillId="0" borderId="0"/>
    <xf numFmtId="0" fontId="1" fillId="0" borderId="0"/>
    <xf numFmtId="0" fontId="28" fillId="0" borderId="0"/>
    <xf numFmtId="0" fontId="25" fillId="0" borderId="0"/>
    <xf numFmtId="0" fontId="59" fillId="0" borderId="0"/>
    <xf numFmtId="0" fontId="51" fillId="0" borderId="0"/>
    <xf numFmtId="0" fontId="60" fillId="0" borderId="0"/>
    <xf numFmtId="0" fontId="59" fillId="0" borderId="0"/>
    <xf numFmtId="0" fontId="60" fillId="0" borderId="0"/>
    <xf numFmtId="0" fontId="59" fillId="0" borderId="0"/>
    <xf numFmtId="0" fontId="51" fillId="0" borderId="0"/>
    <xf numFmtId="0" fontId="5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1" fillId="0" borderId="0"/>
    <xf numFmtId="0" fontId="59" fillId="0" borderId="0"/>
    <xf numFmtId="0" fontId="51" fillId="0" borderId="0"/>
    <xf numFmtId="0" fontId="59" fillId="0" borderId="0"/>
    <xf numFmtId="0" fontId="51" fillId="0" borderId="0"/>
    <xf numFmtId="0" fontId="60" fillId="0" borderId="0"/>
    <xf numFmtId="9" fontId="5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4" fillId="5" borderId="3"/>
    <xf numFmtId="0" fontId="4" fillId="5" borderId="3"/>
    <xf numFmtId="0" fontId="9" fillId="5" borderId="0">
      <alignment horizontal="right"/>
    </xf>
    <xf numFmtId="0" fontId="30" fillId="8" borderId="0">
      <alignment horizontal="center"/>
    </xf>
    <xf numFmtId="0" fontId="7" fillId="9" borderId="3">
      <alignment horizontal="left" vertical="top" wrapText="1"/>
    </xf>
    <xf numFmtId="0" fontId="7" fillId="9" borderId="3">
      <alignment horizontal="left" vertical="top" wrapText="1"/>
    </xf>
    <xf numFmtId="0" fontId="31" fillId="9" borderId="10">
      <alignment horizontal="left" vertical="top" wrapText="1"/>
    </xf>
    <xf numFmtId="0" fontId="31" fillId="9" borderId="10">
      <alignment horizontal="left" vertical="top" wrapText="1"/>
    </xf>
    <xf numFmtId="0" fontId="7" fillId="9" borderId="11">
      <alignment horizontal="left" vertical="top" wrapText="1"/>
    </xf>
    <xf numFmtId="0" fontId="7" fillId="9" borderId="11">
      <alignment horizontal="left" vertical="top" wrapText="1"/>
    </xf>
    <xf numFmtId="0" fontId="7" fillId="9" borderId="10">
      <alignment horizontal="left" vertical="top"/>
    </xf>
    <xf numFmtId="0" fontId="7" fillId="9" borderId="10">
      <alignment horizontal="left" vertical="top"/>
    </xf>
    <xf numFmtId="0" fontId="4" fillId="0" borderId="0"/>
    <xf numFmtId="0" fontId="2" fillId="0" borderId="0"/>
    <xf numFmtId="0" fontId="54" fillId="0" borderId="0"/>
    <xf numFmtId="0" fontId="54" fillId="0" borderId="0"/>
    <xf numFmtId="0" fontId="19" fillId="10" borderId="0">
      <alignment horizontal="left"/>
    </xf>
    <xf numFmtId="0" fontId="23" fillId="10" borderId="0">
      <alignment horizontal="left" wrapText="1"/>
    </xf>
    <xf numFmtId="0" fontId="19" fillId="10" borderId="0">
      <alignment horizontal="left"/>
    </xf>
    <xf numFmtId="0" fontId="32" fillId="0" borderId="12"/>
    <xf numFmtId="0" fontId="33" fillId="0" borderId="12"/>
    <xf numFmtId="0" fontId="34" fillId="0" borderId="0"/>
    <xf numFmtId="0" fontId="35" fillId="0" borderId="0"/>
    <xf numFmtId="0" fontId="8" fillId="5" borderId="0">
      <alignment horizontal="center"/>
    </xf>
    <xf numFmtId="0" fontId="36" fillId="5" borderId="0"/>
    <xf numFmtId="0" fontId="19" fillId="10" borderId="0">
      <alignment horizontal="left"/>
    </xf>
    <xf numFmtId="167" fontId="27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60" fillId="23" borderId="20" applyNumberFormat="0" applyFont="0" applyAlignment="0" applyProtection="0"/>
    <xf numFmtId="169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1" fillId="0" borderId="0"/>
    <xf numFmtId="0" fontId="37" fillId="0" borderId="0"/>
  </cellStyleXfs>
  <cellXfs count="169">
    <xf numFmtId="0" fontId="0" fillId="0" borderId="0" xfId="0"/>
    <xf numFmtId="0" fontId="0" fillId="0" borderId="0" xfId="0" applyBorder="1"/>
    <xf numFmtId="0" fontId="61" fillId="0" borderId="0" xfId="0" applyFont="1"/>
    <xf numFmtId="0" fontId="61" fillId="0" borderId="0" xfId="0" applyFont="1" applyAlignment="1">
      <alignment vertical="center"/>
    </xf>
    <xf numFmtId="164" fontId="61" fillId="0" borderId="0" xfId="0" applyNumberFormat="1" applyFont="1"/>
    <xf numFmtId="0" fontId="61" fillId="0" borderId="0" xfId="0" applyFont="1" applyAlignment="1">
      <alignment horizontal="center"/>
    </xf>
    <xf numFmtId="2" fontId="0" fillId="0" borderId="0" xfId="0" applyNumberFormat="1"/>
    <xf numFmtId="2" fontId="0" fillId="0" borderId="0" xfId="0" applyNumberFormat="1" applyFont="1"/>
    <xf numFmtId="164" fontId="38" fillId="7" borderId="6" xfId="202" applyNumberFormat="1" applyFont="1" applyFill="1" applyBorder="1" applyAlignment="1">
      <alignment horizontal="left" vertical="center" wrapText="1"/>
    </xf>
    <xf numFmtId="164" fontId="38" fillId="24" borderId="6" xfId="202" applyNumberFormat="1" applyFont="1" applyFill="1" applyBorder="1" applyAlignment="1">
      <alignment horizontal="left" vertical="center" wrapText="1"/>
    </xf>
    <xf numFmtId="164" fontId="38" fillId="7" borderId="8" xfId="202" applyNumberFormat="1" applyFont="1" applyFill="1" applyBorder="1" applyAlignment="1">
      <alignment horizontal="left" vertical="center" wrapText="1"/>
    </xf>
    <xf numFmtId="0" fontId="61" fillId="0" borderId="0" xfId="0" applyFont="1" applyFill="1"/>
    <xf numFmtId="3" fontId="61" fillId="0" borderId="13" xfId="0" applyNumberFormat="1" applyFont="1" applyFill="1" applyBorder="1" applyAlignment="1">
      <alignment vertical="center"/>
    </xf>
    <xf numFmtId="3" fontId="61" fillId="0" borderId="0" xfId="0" applyNumberFormat="1" applyFont="1" applyFill="1" applyAlignment="1">
      <alignment vertical="center"/>
    </xf>
    <xf numFmtId="3" fontId="61" fillId="0" borderId="0" xfId="0" applyNumberFormat="1" applyFont="1" applyFill="1" applyBorder="1" applyAlignment="1">
      <alignment vertical="center"/>
    </xf>
    <xf numFmtId="0" fontId="61" fillId="0" borderId="0" xfId="0" applyFont="1" applyFill="1" applyAlignment="1">
      <alignment wrapText="1"/>
    </xf>
    <xf numFmtId="0" fontId="61" fillId="0" borderId="0" xfId="0" applyFont="1" applyAlignment="1">
      <alignment wrapText="1"/>
    </xf>
    <xf numFmtId="171" fontId="61" fillId="0" borderId="13" xfId="0" applyNumberFormat="1" applyFont="1" applyFill="1" applyBorder="1" applyAlignment="1">
      <alignment vertical="center"/>
    </xf>
    <xf numFmtId="171" fontId="61" fillId="0" borderId="0" xfId="0" applyNumberFormat="1" applyFont="1" applyFill="1" applyAlignment="1">
      <alignment vertical="center"/>
    </xf>
    <xf numFmtId="0" fontId="61" fillId="0" borderId="7" xfId="0" applyFont="1" applyBorder="1" applyAlignment="1">
      <alignment wrapText="1"/>
    </xf>
    <xf numFmtId="171" fontId="61" fillId="0" borderId="14" xfId="0" applyNumberFormat="1" applyFont="1" applyBorder="1" applyAlignment="1">
      <alignment vertical="center"/>
    </xf>
    <xf numFmtId="171" fontId="61" fillId="0" borderId="7" xfId="0" applyNumberFormat="1" applyFont="1" applyBorder="1" applyAlignment="1">
      <alignment vertical="center"/>
    </xf>
    <xf numFmtId="0" fontId="62" fillId="0" borderId="0" xfId="0" applyFont="1" applyAlignment="1">
      <alignment wrapText="1"/>
    </xf>
    <xf numFmtId="0" fontId="53" fillId="0" borderId="0" xfId="0" applyFont="1"/>
    <xf numFmtId="0" fontId="63" fillId="0" borderId="0" xfId="0" applyFont="1" applyAlignment="1">
      <alignment vertical="center" wrapText="1"/>
    </xf>
    <xf numFmtId="49" fontId="53" fillId="0" borderId="0" xfId="0" applyNumberFormat="1" applyFont="1" applyAlignment="1">
      <alignment wrapText="1"/>
    </xf>
    <xf numFmtId="164" fontId="53" fillId="0" borderId="0" xfId="0" applyNumberFormat="1" applyFont="1"/>
    <xf numFmtId="49" fontId="53" fillId="0" borderId="0" xfId="0" applyNumberFormat="1" applyFont="1"/>
    <xf numFmtId="0" fontId="53" fillId="0" borderId="0" xfId="0" applyFont="1" applyFill="1" applyBorder="1"/>
    <xf numFmtId="0" fontId="64" fillId="0" borderId="0" xfId="0" applyFont="1" applyFill="1" applyBorder="1"/>
    <xf numFmtId="164" fontId="53" fillId="0" borderId="0" xfId="0" applyNumberFormat="1" applyFont="1" applyFill="1" applyBorder="1"/>
    <xf numFmtId="0" fontId="64" fillId="0" borderId="0" xfId="0" applyFont="1" applyFill="1" applyBorder="1" applyAlignment="1">
      <alignment vertical="center"/>
    </xf>
    <xf numFmtId="164" fontId="64" fillId="0" borderId="0" xfId="202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44" fillId="0" borderId="0" xfId="0" applyFont="1" applyBorder="1"/>
    <xf numFmtId="0" fontId="45" fillId="0" borderId="0" xfId="0" applyFont="1" applyBorder="1"/>
    <xf numFmtId="0" fontId="45" fillId="0" borderId="0" xfId="0" applyFont="1" applyAlignment="1">
      <alignment horizontal="left"/>
    </xf>
    <xf numFmtId="0" fontId="46" fillId="0" borderId="0" xfId="0" applyFont="1" applyAlignment="1">
      <alignment horizontal="right"/>
    </xf>
    <xf numFmtId="1" fontId="38" fillId="0" borderId="0" xfId="0" applyNumberFormat="1" applyFont="1" applyAlignment="1">
      <alignment horizontal="right"/>
    </xf>
    <xf numFmtId="0" fontId="38" fillId="0" borderId="0" xfId="0" applyFont="1" applyAlignment="1">
      <alignment horizontal="right"/>
    </xf>
    <xf numFmtId="0" fontId="4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8" fillId="0" borderId="0" xfId="0" applyFont="1"/>
    <xf numFmtId="0" fontId="57" fillId="0" borderId="0" xfId="57" applyFont="1" applyAlignment="1">
      <alignment horizontal="left" vertical="center"/>
    </xf>
    <xf numFmtId="0" fontId="62" fillId="0" borderId="0" xfId="0" applyFont="1" applyFill="1" applyAlignment="1">
      <alignment wrapText="1"/>
    </xf>
    <xf numFmtId="0" fontId="42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/>
    <xf numFmtId="0" fontId="61" fillId="24" borderId="0" xfId="0" applyFont="1" applyFill="1"/>
    <xf numFmtId="171" fontId="61" fillId="24" borderId="13" xfId="0" applyNumberFormat="1" applyFont="1" applyFill="1" applyBorder="1" applyAlignment="1">
      <alignment vertical="center"/>
    </xf>
    <xf numFmtId="171" fontId="61" fillId="24" borderId="0" xfId="0" applyNumberFormat="1" applyFont="1" applyFill="1" applyAlignment="1">
      <alignment vertical="center"/>
    </xf>
    <xf numFmtId="0" fontId="61" fillId="24" borderId="0" xfId="0" applyFont="1" applyFill="1" applyAlignment="1">
      <alignment wrapText="1"/>
    </xf>
    <xf numFmtId="0" fontId="65" fillId="0" borderId="0" xfId="0" applyFont="1" applyAlignment="1">
      <alignment vertical="center" wrapText="1"/>
    </xf>
    <xf numFmtId="0" fontId="57" fillId="0" borderId="0" xfId="57" applyFont="1" applyAlignment="1">
      <alignment vertical="center"/>
    </xf>
    <xf numFmtId="0" fontId="39" fillId="0" borderId="0" xfId="202" applyFont="1" applyFill="1" applyAlignment="1"/>
    <xf numFmtId="0" fontId="39" fillId="0" borderId="0" xfId="202" applyFont="1" applyFill="1" applyAlignment="1">
      <alignment horizontal="left" wrapText="1"/>
    </xf>
    <xf numFmtId="0" fontId="47" fillId="0" borderId="0" xfId="0" applyFont="1" applyAlignment="1">
      <alignment horizontal="center"/>
    </xf>
    <xf numFmtId="0" fontId="47" fillId="0" borderId="13" xfId="0" applyFont="1" applyBorder="1" applyAlignment="1">
      <alignment horizontal="center"/>
    </xf>
    <xf numFmtId="0" fontId="47" fillId="24" borderId="0" xfId="0" applyFont="1" applyFill="1" applyAlignment="1">
      <alignment horizontal="center"/>
    </xf>
    <xf numFmtId="0" fontId="47" fillId="24" borderId="13" xfId="0" applyFont="1" applyFill="1" applyBorder="1" applyAlignment="1">
      <alignment horizontal="center"/>
    </xf>
    <xf numFmtId="0" fontId="47" fillId="0" borderId="13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24" borderId="13" xfId="0" applyFont="1" applyFill="1" applyBorder="1" applyAlignment="1">
      <alignment horizontal="center" vertical="center"/>
    </xf>
    <xf numFmtId="0" fontId="47" fillId="24" borderId="0" xfId="0" applyFont="1" applyFill="1" applyAlignment="1">
      <alignment horizontal="center" vertical="center"/>
    </xf>
    <xf numFmtId="3" fontId="61" fillId="24" borderId="13" xfId="0" applyNumberFormat="1" applyFont="1" applyFill="1" applyBorder="1" applyAlignment="1">
      <alignment vertical="center"/>
    </xf>
    <xf numFmtId="3" fontId="61" fillId="24" borderId="0" xfId="0" applyNumberFormat="1" applyFont="1" applyFill="1" applyAlignment="1">
      <alignment vertical="center"/>
    </xf>
    <xf numFmtId="3" fontId="61" fillId="24" borderId="0" xfId="0" applyNumberFormat="1" applyFont="1" applyFill="1" applyBorder="1" applyAlignment="1">
      <alignment vertical="center"/>
    </xf>
    <xf numFmtId="0" fontId="61" fillId="24" borderId="0" xfId="0" applyFont="1" applyFill="1" applyBorder="1" applyAlignment="1">
      <alignment wrapText="1"/>
    </xf>
    <xf numFmtId="0" fontId="61" fillId="24" borderId="7" xfId="0" applyFont="1" applyFill="1" applyBorder="1" applyAlignment="1">
      <alignment horizontal="left" wrapText="1"/>
    </xf>
    <xf numFmtId="3" fontId="61" fillId="24" borderId="14" xfId="0" applyNumberFormat="1" applyFont="1" applyFill="1" applyBorder="1" applyAlignment="1">
      <alignment vertical="center"/>
    </xf>
    <xf numFmtId="3" fontId="61" fillId="24" borderId="7" xfId="0" applyNumberFormat="1" applyFont="1" applyFill="1" applyBorder="1" applyAlignment="1">
      <alignment vertical="center"/>
    </xf>
    <xf numFmtId="3" fontId="61" fillId="0" borderId="14" xfId="0" applyNumberFormat="1" applyFont="1" applyBorder="1" applyAlignment="1">
      <alignment vertical="center"/>
    </xf>
    <xf numFmtId="3" fontId="61" fillId="0" borderId="7" xfId="0" applyNumberFormat="1" applyFont="1" applyBorder="1" applyAlignment="1">
      <alignment vertical="center"/>
    </xf>
    <xf numFmtId="0" fontId="61" fillId="24" borderId="10" xfId="0" applyFont="1" applyFill="1" applyBorder="1" applyAlignment="1">
      <alignment horizontal="center"/>
    </xf>
    <xf numFmtId="0" fontId="61" fillId="24" borderId="3" xfId="0" applyFont="1" applyFill="1" applyBorder="1" applyAlignment="1">
      <alignment horizontal="center"/>
    </xf>
    <xf numFmtId="0" fontId="61" fillId="24" borderId="10" xfId="0" applyFont="1" applyFill="1" applyBorder="1" applyAlignment="1">
      <alignment horizontal="center" vertical="center"/>
    </xf>
    <xf numFmtId="0" fontId="61" fillId="24" borderId="5" xfId="0" applyFont="1" applyFill="1" applyBorder="1" applyAlignment="1">
      <alignment horizontal="center" vertical="center"/>
    </xf>
    <xf numFmtId="0" fontId="61" fillId="24" borderId="3" xfId="0" applyFont="1" applyFill="1" applyBorder="1" applyAlignment="1">
      <alignment horizontal="center" vertical="center"/>
    </xf>
    <xf numFmtId="0" fontId="41" fillId="24" borderId="6" xfId="0" applyFont="1" applyFill="1" applyBorder="1" applyAlignment="1">
      <alignment horizontal="left"/>
    </xf>
    <xf numFmtId="0" fontId="41" fillId="0" borderId="6" xfId="0" applyFont="1" applyFill="1" applyBorder="1" applyAlignment="1">
      <alignment horizontal="left"/>
    </xf>
    <xf numFmtId="0" fontId="41" fillId="24" borderId="8" xfId="0" applyFont="1" applyFill="1" applyBorder="1" applyAlignment="1">
      <alignment horizontal="left"/>
    </xf>
    <xf numFmtId="164" fontId="38" fillId="24" borderId="8" xfId="202" applyNumberFormat="1" applyFont="1" applyFill="1" applyBorder="1" applyAlignment="1">
      <alignment horizontal="left" vertical="center" wrapText="1"/>
    </xf>
    <xf numFmtId="164" fontId="38" fillId="0" borderId="6" xfId="202" applyNumberFormat="1" applyFont="1" applyFill="1" applyBorder="1" applyAlignment="1">
      <alignment horizontal="left" vertical="center" wrapText="1"/>
    </xf>
    <xf numFmtId="164" fontId="38" fillId="7" borderId="6" xfId="202" applyNumberFormat="1" applyFont="1" applyFill="1" applyBorder="1" applyAlignment="1">
      <alignment horizontal="right" vertical="center" wrapText="1" indent="1"/>
    </xf>
    <xf numFmtId="164" fontId="38" fillId="7" borderId="13" xfId="202" applyNumberFormat="1" applyFont="1" applyFill="1" applyBorder="1" applyAlignment="1">
      <alignment horizontal="right" vertical="center" indent="1"/>
    </xf>
    <xf numFmtId="164" fontId="61" fillId="0" borderId="13" xfId="0" applyNumberFormat="1" applyFont="1" applyBorder="1" applyAlignment="1">
      <alignment horizontal="right" indent="1"/>
    </xf>
    <xf numFmtId="164" fontId="61" fillId="0" borderId="0" xfId="0" applyNumberFormat="1" applyFont="1" applyAlignment="1">
      <alignment horizontal="right" indent="1"/>
    </xf>
    <xf numFmtId="164" fontId="38" fillId="24" borderId="6" xfId="202" applyNumberFormat="1" applyFont="1" applyFill="1" applyBorder="1" applyAlignment="1">
      <alignment horizontal="right" vertical="center" wrapText="1" indent="1"/>
    </xf>
    <xf numFmtId="164" fontId="38" fillId="24" borderId="13" xfId="202" applyNumberFormat="1" applyFont="1" applyFill="1" applyBorder="1" applyAlignment="1">
      <alignment horizontal="right" vertical="center" indent="1"/>
    </xf>
    <xf numFmtId="164" fontId="61" fillId="24" borderId="13" xfId="0" applyNumberFormat="1" applyFont="1" applyFill="1" applyBorder="1" applyAlignment="1">
      <alignment horizontal="right" indent="1"/>
    </xf>
    <xf numFmtId="164" fontId="61" fillId="24" borderId="0" xfId="0" applyNumberFormat="1" applyFont="1" applyFill="1" applyAlignment="1">
      <alignment horizontal="right" indent="1"/>
    </xf>
    <xf numFmtId="164" fontId="38" fillId="7" borderId="8" xfId="202" applyNumberFormat="1" applyFont="1" applyFill="1" applyBorder="1" applyAlignment="1">
      <alignment horizontal="right" vertical="center" wrapText="1" indent="1"/>
    </xf>
    <xf numFmtId="164" fontId="38" fillId="7" borderId="14" xfId="202" applyNumberFormat="1" applyFont="1" applyFill="1" applyBorder="1" applyAlignment="1">
      <alignment horizontal="right" vertical="center" indent="1"/>
    </xf>
    <xf numFmtId="164" fontId="61" fillId="0" borderId="14" xfId="0" applyNumberFormat="1" applyFont="1" applyBorder="1" applyAlignment="1">
      <alignment horizontal="right" indent="1"/>
    </xf>
    <xf numFmtId="164" fontId="61" fillId="0" borderId="7" xfId="0" applyNumberFormat="1" applyFont="1" applyBorder="1" applyAlignment="1">
      <alignment horizontal="right" indent="1"/>
    </xf>
    <xf numFmtId="164" fontId="38" fillId="0" borderId="6" xfId="202" applyNumberFormat="1" applyFont="1" applyFill="1" applyBorder="1" applyAlignment="1">
      <alignment horizontal="right" vertical="center" wrapText="1" indent="1"/>
    </xf>
    <xf numFmtId="164" fontId="38" fillId="0" borderId="13" xfId="202" applyNumberFormat="1" applyFont="1" applyFill="1" applyBorder="1" applyAlignment="1">
      <alignment horizontal="right" vertical="center" indent="1"/>
    </xf>
    <xf numFmtId="164" fontId="61" fillId="0" borderId="13" xfId="0" applyNumberFormat="1" applyFont="1" applyFill="1" applyBorder="1" applyAlignment="1">
      <alignment horizontal="right" indent="1"/>
    </xf>
    <xf numFmtId="164" fontId="61" fillId="0" borderId="0" xfId="0" applyNumberFormat="1" applyFont="1" applyFill="1" applyAlignment="1">
      <alignment horizontal="right" indent="1"/>
    </xf>
    <xf numFmtId="164" fontId="38" fillId="24" borderId="8" xfId="202" applyNumberFormat="1" applyFont="1" applyFill="1" applyBorder="1" applyAlignment="1">
      <alignment horizontal="right" vertical="center" wrapText="1" indent="1"/>
    </xf>
    <xf numFmtId="164" fontId="38" fillId="24" borderId="14" xfId="202" applyNumberFormat="1" applyFont="1" applyFill="1" applyBorder="1" applyAlignment="1">
      <alignment horizontal="right" vertical="center" indent="1"/>
    </xf>
    <xf numFmtId="164" fontId="61" fillId="24" borderId="14" xfId="0" applyNumberFormat="1" applyFont="1" applyFill="1" applyBorder="1" applyAlignment="1">
      <alignment horizontal="right" indent="1"/>
    </xf>
    <xf numFmtId="164" fontId="61" fillId="24" borderId="7" xfId="0" applyNumberFormat="1" applyFont="1" applyFill="1" applyBorder="1" applyAlignment="1">
      <alignment horizontal="right" indent="1"/>
    </xf>
    <xf numFmtId="164" fontId="38" fillId="7" borderId="3" xfId="202" applyNumberFormat="1" applyFont="1" applyFill="1" applyBorder="1" applyAlignment="1">
      <alignment horizontal="right" vertical="center" wrapText="1" indent="1"/>
    </xf>
    <xf numFmtId="164" fontId="38" fillId="7" borderId="10" xfId="202" applyNumberFormat="1" applyFont="1" applyFill="1" applyBorder="1" applyAlignment="1">
      <alignment horizontal="right" vertical="center" indent="1"/>
    </xf>
    <xf numFmtId="164" fontId="61" fillId="0" borderId="10" xfId="0" applyNumberFormat="1" applyFont="1" applyBorder="1" applyAlignment="1">
      <alignment horizontal="right" vertical="center" indent="1"/>
    </xf>
    <xf numFmtId="164" fontId="61" fillId="0" borderId="5" xfId="0" applyNumberFormat="1" applyFont="1" applyBorder="1" applyAlignment="1">
      <alignment horizontal="right" vertical="center" indent="1"/>
    </xf>
    <xf numFmtId="164" fontId="41" fillId="24" borderId="6" xfId="0" applyNumberFormat="1" applyFont="1" applyFill="1" applyBorder="1" applyAlignment="1">
      <alignment horizontal="right" vertical="center" indent="1"/>
    </xf>
    <xf numFmtId="164" fontId="41" fillId="24" borderId="0" xfId="0" applyNumberFormat="1" applyFont="1" applyFill="1" applyBorder="1" applyAlignment="1">
      <alignment horizontal="right" vertical="center" indent="1"/>
    </xf>
    <xf numFmtId="164" fontId="41" fillId="0" borderId="6" xfId="0" applyNumberFormat="1" applyFont="1" applyFill="1" applyBorder="1" applyAlignment="1">
      <alignment horizontal="right" vertical="center" indent="1"/>
    </xf>
    <xf numFmtId="164" fontId="41" fillId="0" borderId="0" xfId="0" applyNumberFormat="1" applyFont="1" applyFill="1" applyBorder="1" applyAlignment="1">
      <alignment horizontal="right" vertical="center" indent="1"/>
    </xf>
    <xf numFmtId="164" fontId="41" fillId="24" borderId="8" xfId="0" applyNumberFormat="1" applyFont="1" applyFill="1" applyBorder="1" applyAlignment="1">
      <alignment horizontal="right" vertical="center" indent="1"/>
    </xf>
    <xf numFmtId="164" fontId="41" fillId="24" borderId="16" xfId="0" applyNumberFormat="1" applyFont="1" applyFill="1" applyBorder="1" applyAlignment="1">
      <alignment horizontal="right" vertical="center" indent="1"/>
    </xf>
    <xf numFmtId="164" fontId="41" fillId="24" borderId="7" xfId="0" applyNumberFormat="1" applyFont="1" applyFill="1" applyBorder="1" applyAlignment="1">
      <alignment horizontal="right" vertical="center" indent="1"/>
    </xf>
    <xf numFmtId="164" fontId="61" fillId="0" borderId="13" xfId="0" applyNumberFormat="1" applyFont="1" applyFill="1" applyBorder="1" applyAlignment="1">
      <alignment vertical="center"/>
    </xf>
    <xf numFmtId="164" fontId="61" fillId="0" borderId="0" xfId="0" applyNumberFormat="1" applyFont="1" applyFill="1" applyAlignment="1">
      <alignment vertical="center"/>
    </xf>
    <xf numFmtId="164" fontId="61" fillId="24" borderId="13" xfId="0" applyNumberFormat="1" applyFont="1" applyFill="1" applyBorder="1" applyAlignment="1">
      <alignment vertical="center"/>
    </xf>
    <xf numFmtId="164" fontId="61" fillId="24" borderId="0" xfId="0" applyNumberFormat="1" applyFont="1" applyFill="1" applyAlignment="1">
      <alignment vertical="center"/>
    </xf>
    <xf numFmtId="164" fontId="61" fillId="0" borderId="13" xfId="0" applyNumberFormat="1" applyFont="1" applyBorder="1" applyAlignment="1">
      <alignment vertical="center"/>
    </xf>
    <xf numFmtId="164" fontId="61" fillId="0" borderId="0" xfId="0" applyNumberFormat="1" applyFont="1" applyAlignment="1">
      <alignment vertical="center"/>
    </xf>
    <xf numFmtId="164" fontId="61" fillId="24" borderId="0" xfId="0" applyNumberFormat="1" applyFont="1" applyFill="1" applyBorder="1" applyAlignment="1">
      <alignment vertical="center"/>
    </xf>
    <xf numFmtId="164" fontId="61" fillId="24" borderId="14" xfId="0" applyNumberFormat="1" applyFont="1" applyFill="1" applyBorder="1" applyAlignment="1">
      <alignment vertical="center"/>
    </xf>
    <xf numFmtId="164" fontId="61" fillId="24" borderId="7" xfId="0" applyNumberFormat="1" applyFont="1" applyFill="1" applyBorder="1" applyAlignment="1">
      <alignment vertical="center"/>
    </xf>
    <xf numFmtId="49" fontId="38" fillId="0" borderId="0" xfId="0" applyNumberFormat="1" applyFont="1" applyAlignment="1"/>
    <xf numFmtId="0" fontId="57" fillId="0" borderId="0" xfId="57" applyFont="1" applyAlignment="1">
      <alignment horizontal="left" wrapText="1"/>
    </xf>
    <xf numFmtId="49" fontId="38" fillId="0" borderId="0" xfId="0" applyNumberFormat="1" applyFont="1" applyAlignment="1">
      <alignment horizontal="left"/>
    </xf>
    <xf numFmtId="0" fontId="38" fillId="0" borderId="0" xfId="0" applyFont="1" applyAlignment="1">
      <alignment horizontal="left"/>
    </xf>
    <xf numFmtId="2" fontId="1" fillId="0" borderId="0" xfId="0" applyNumberFormat="1" applyFont="1" applyAlignment="1">
      <alignment horizontal="left" wrapText="1"/>
    </xf>
    <xf numFmtId="0" fontId="66" fillId="0" borderId="0" xfId="0" applyFont="1" applyAlignment="1">
      <alignment horizontal="left" wrapText="1"/>
    </xf>
    <xf numFmtId="0" fontId="63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 wrapText="1"/>
    </xf>
    <xf numFmtId="0" fontId="57" fillId="0" borderId="0" xfId="57" applyFont="1" applyAlignment="1">
      <alignment horizontal="left" vertical="center"/>
    </xf>
    <xf numFmtId="0" fontId="64" fillId="0" borderId="0" xfId="0" applyFont="1" applyFill="1" applyBorder="1" applyAlignment="1">
      <alignment horizontal="center" vertical="center" wrapText="1"/>
    </xf>
    <xf numFmtId="164" fontId="64" fillId="0" borderId="0" xfId="202" applyNumberFormat="1" applyFont="1" applyFill="1" applyBorder="1" applyAlignment="1">
      <alignment horizontal="center" vertical="center" wrapText="1"/>
    </xf>
    <xf numFmtId="0" fontId="62" fillId="0" borderId="0" xfId="0" applyFont="1" applyFill="1" applyAlignment="1">
      <alignment horizontal="left" wrapText="1"/>
    </xf>
    <xf numFmtId="0" fontId="39" fillId="0" borderId="0" xfId="202" applyFont="1" applyFill="1" applyBorder="1" applyAlignment="1">
      <alignment horizontal="left" wrapText="1"/>
    </xf>
    <xf numFmtId="0" fontId="42" fillId="0" borderId="0" xfId="0" applyFont="1" applyFill="1" applyBorder="1" applyAlignment="1">
      <alignment horizontal="left" vertical="center" wrapText="1"/>
    </xf>
    <xf numFmtId="0" fontId="39" fillId="0" borderId="0" xfId="202" applyFont="1" applyFill="1" applyAlignment="1">
      <alignment horizontal="left" wrapText="1"/>
    </xf>
    <xf numFmtId="0" fontId="61" fillId="24" borderId="18" xfId="0" applyFont="1" applyFill="1" applyBorder="1" applyAlignment="1">
      <alignment horizontal="center" vertical="center" wrapText="1"/>
    </xf>
    <xf numFmtId="0" fontId="61" fillId="24" borderId="15" xfId="0" applyFont="1" applyFill="1" applyBorder="1" applyAlignment="1">
      <alignment horizontal="center" vertical="center" wrapText="1"/>
    </xf>
    <xf numFmtId="0" fontId="61" fillId="24" borderId="16" xfId="0" applyFont="1" applyFill="1" applyBorder="1" applyAlignment="1">
      <alignment horizontal="center" vertical="center" wrapText="1"/>
    </xf>
    <xf numFmtId="0" fontId="61" fillId="24" borderId="17" xfId="0" applyFont="1" applyFill="1" applyBorder="1" applyAlignment="1">
      <alignment horizontal="center" vertical="center"/>
    </xf>
    <xf numFmtId="0" fontId="61" fillId="24" borderId="19" xfId="0" applyFont="1" applyFill="1" applyBorder="1" applyAlignment="1">
      <alignment horizontal="center" vertical="center"/>
    </xf>
    <xf numFmtId="0" fontId="61" fillId="24" borderId="18" xfId="0" applyFont="1" applyFill="1" applyBorder="1" applyAlignment="1">
      <alignment horizontal="center" vertical="center"/>
    </xf>
    <xf numFmtId="0" fontId="61" fillId="24" borderId="14" xfId="0" applyFont="1" applyFill="1" applyBorder="1" applyAlignment="1">
      <alignment horizontal="center" vertical="center"/>
    </xf>
    <xf numFmtId="0" fontId="61" fillId="24" borderId="16" xfId="0" applyFont="1" applyFill="1" applyBorder="1" applyAlignment="1">
      <alignment horizontal="center" vertical="center"/>
    </xf>
    <xf numFmtId="0" fontId="61" fillId="25" borderId="10" xfId="0" applyFont="1" applyFill="1" applyBorder="1" applyAlignment="1">
      <alignment horizontal="center"/>
    </xf>
    <xf numFmtId="0" fontId="61" fillId="25" borderId="5" xfId="0" applyFont="1" applyFill="1" applyBorder="1" applyAlignment="1">
      <alignment horizontal="center"/>
    </xf>
    <xf numFmtId="0" fontId="61" fillId="25" borderId="11" xfId="0" applyFont="1" applyFill="1" applyBorder="1" applyAlignment="1">
      <alignment horizontal="center"/>
    </xf>
    <xf numFmtId="0" fontId="61" fillId="24" borderId="10" xfId="0" applyFont="1" applyFill="1" applyBorder="1" applyAlignment="1">
      <alignment horizontal="center" vertical="center"/>
    </xf>
    <xf numFmtId="0" fontId="61" fillId="24" borderId="5" xfId="0" applyFont="1" applyFill="1" applyBorder="1" applyAlignment="1">
      <alignment horizontal="center" vertical="center"/>
    </xf>
    <xf numFmtId="0" fontId="61" fillId="24" borderId="11" xfId="0" applyFont="1" applyFill="1" applyBorder="1" applyAlignment="1">
      <alignment horizontal="center" vertical="center"/>
    </xf>
    <xf numFmtId="0" fontId="61" fillId="24" borderId="17" xfId="0" applyFont="1" applyFill="1" applyBorder="1" applyAlignment="1">
      <alignment horizontal="center" vertical="center" wrapText="1"/>
    </xf>
    <xf numFmtId="0" fontId="61" fillId="24" borderId="19" xfId="0" applyFont="1" applyFill="1" applyBorder="1" applyAlignment="1">
      <alignment horizontal="center" vertical="center" wrapText="1"/>
    </xf>
    <xf numFmtId="0" fontId="61" fillId="24" borderId="14" xfId="0" applyFont="1" applyFill="1" applyBorder="1" applyAlignment="1">
      <alignment horizontal="center" vertical="center" wrapText="1"/>
    </xf>
    <xf numFmtId="0" fontId="61" fillId="24" borderId="7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left" vertical="center" wrapText="1"/>
    </xf>
    <xf numFmtId="0" fontId="65" fillId="0" borderId="7" xfId="0" applyFont="1" applyBorder="1" applyAlignment="1">
      <alignment horizontal="left" vertical="center" wrapText="1"/>
    </xf>
    <xf numFmtId="0" fontId="65" fillId="0" borderId="0" xfId="0" applyFont="1" applyAlignment="1">
      <alignment horizontal="left" wrapText="1"/>
    </xf>
    <xf numFmtId="0" fontId="65" fillId="0" borderId="7" xfId="0" applyFont="1" applyBorder="1" applyAlignment="1">
      <alignment horizontal="left" wrapText="1"/>
    </xf>
    <xf numFmtId="0" fontId="61" fillId="24" borderId="15" xfId="0" applyFont="1" applyFill="1" applyBorder="1" applyAlignment="1">
      <alignment horizontal="left" vertical="center" wrapText="1"/>
    </xf>
    <xf numFmtId="0" fontId="61" fillId="24" borderId="16" xfId="0" applyFont="1" applyFill="1" applyBorder="1" applyAlignment="1">
      <alignment horizontal="left" vertical="center" wrapText="1"/>
    </xf>
    <xf numFmtId="164" fontId="38" fillId="24" borderId="15" xfId="202" applyNumberFormat="1" applyFont="1" applyFill="1" applyBorder="1" applyAlignment="1">
      <alignment horizontal="left" vertical="center" wrapText="1"/>
    </xf>
    <xf numFmtId="164" fontId="38" fillId="24" borderId="16" xfId="202" applyNumberFormat="1" applyFont="1" applyFill="1" applyBorder="1" applyAlignment="1">
      <alignment horizontal="left" vertical="center" wrapText="1"/>
    </xf>
    <xf numFmtId="0" fontId="61" fillId="0" borderId="5" xfId="0" applyFont="1" applyBorder="1" applyAlignment="1">
      <alignment horizontal="left" vertical="center" wrapText="1"/>
    </xf>
    <xf numFmtId="0" fontId="61" fillId="0" borderId="11" xfId="0" applyFont="1" applyBorder="1" applyAlignment="1">
      <alignment horizontal="left" vertical="center" wrapText="1"/>
    </xf>
    <xf numFmtId="164" fontId="38" fillId="26" borderId="15" xfId="202" applyNumberFormat="1" applyFont="1" applyFill="1" applyBorder="1" applyAlignment="1">
      <alignment horizontal="left" vertical="center" wrapText="1"/>
    </xf>
    <xf numFmtId="164" fontId="38" fillId="26" borderId="16" xfId="202" applyNumberFormat="1" applyFont="1" applyFill="1" applyBorder="1" applyAlignment="1">
      <alignment horizontal="left" vertical="center" wrapText="1"/>
    </xf>
    <xf numFmtId="0" fontId="61" fillId="24" borderId="0" xfId="0" applyFont="1" applyFill="1" applyBorder="1" applyAlignment="1">
      <alignment horizontal="center" vertical="center" wrapText="1"/>
    </xf>
  </cellXfs>
  <cellStyles count="223">
    <cellStyle name="20 % - Aksentti1 2" xfId="1"/>
    <cellStyle name="20 % - Aksentti2 2" xfId="2"/>
    <cellStyle name="20 % - Aksentti3 2" xfId="3"/>
    <cellStyle name="20 % - Aksentti4 2" xfId="4"/>
    <cellStyle name="20 % - Aksentti5 2" xfId="5"/>
    <cellStyle name="20 % - Aksentti6 2" xfId="6"/>
    <cellStyle name="40 % - Aksentti1 2" xfId="7"/>
    <cellStyle name="40 % - Aksentti2 2" xfId="8"/>
    <cellStyle name="40 % - Aksentti3 2" xfId="9"/>
    <cellStyle name="40 % - Aksentti4 2" xfId="10"/>
    <cellStyle name="40 % - Aksentti5 2" xfId="11"/>
    <cellStyle name="40 % - Aksentti6 2" xfId="12"/>
    <cellStyle name="bin" xfId="13"/>
    <cellStyle name="blue" xfId="14"/>
    <cellStyle name="Ç¥ÁØ_ENRL2" xfId="15"/>
    <cellStyle name="cell" xfId="16"/>
    <cellStyle name="cell 2" xfId="17"/>
    <cellStyle name="Code additions" xfId="18"/>
    <cellStyle name="Col&amp;RowHeadings" xfId="19"/>
    <cellStyle name="ColCodes" xfId="20"/>
    <cellStyle name="ColTitles" xfId="21"/>
    <cellStyle name="column" xfId="22"/>
    <cellStyle name="Comma 2" xfId="23"/>
    <cellStyle name="Comma 2 2" xfId="24"/>
    <cellStyle name="Comma 2 3" xfId="25"/>
    <cellStyle name="Comma 2 3 2" xfId="26"/>
    <cellStyle name="Comma 2 4" xfId="27"/>
    <cellStyle name="Comma 3" xfId="28"/>
    <cellStyle name="Comma 4" xfId="29"/>
    <cellStyle name="Comma 5" xfId="30"/>
    <cellStyle name="Comma 6" xfId="31"/>
    <cellStyle name="Comma 6 2" xfId="32"/>
    <cellStyle name="Comma 7" xfId="33"/>
    <cellStyle name="Comma 7 2" xfId="34"/>
    <cellStyle name="comma(1)" xfId="35"/>
    <cellStyle name="DataEntryCells" xfId="36"/>
    <cellStyle name="Dezimal 2" xfId="37"/>
    <cellStyle name="Didier" xfId="38"/>
    <cellStyle name="Didier - Title" xfId="39"/>
    <cellStyle name="Didier subtitles" xfId="40"/>
    <cellStyle name="ErrRpt_DataEntryCells" xfId="41"/>
    <cellStyle name="ErrRpt-DataEntryCells" xfId="42"/>
    <cellStyle name="ErrRpt-DataEntryCells 2" xfId="43"/>
    <cellStyle name="ErrRpt-GreyBackground" xfId="44"/>
    <cellStyle name="formula" xfId="45"/>
    <cellStyle name="formula 2" xfId="46"/>
    <cellStyle name="gap" xfId="47"/>
    <cellStyle name="gap 2" xfId="48"/>
    <cellStyle name="gap 2 2" xfId="49"/>
    <cellStyle name="Grey_background" xfId="50"/>
    <cellStyle name="GreyBackground" xfId="51"/>
    <cellStyle name="GreyBackground 2" xfId="52"/>
    <cellStyle name="Hipervínculo" xfId="53"/>
    <cellStyle name="Hipervínculo visitado" xfId="54"/>
    <cellStyle name="Huomautus 2" xfId="55"/>
    <cellStyle name="Huomautus 3" xfId="56"/>
    <cellStyle name="Hyperlink" xfId="57" builtinId="8"/>
    <cellStyle name="Hyperlink 2" xfId="58"/>
    <cellStyle name="Hyperlink 3" xfId="59"/>
    <cellStyle name="Hyperlink 4" xfId="60"/>
    <cellStyle name="Hyperlink 5" xfId="61"/>
    <cellStyle name="Hyperlink 6" xfId="62"/>
    <cellStyle name="ISC" xfId="63"/>
    <cellStyle name="isced" xfId="64"/>
    <cellStyle name="isced 2" xfId="65"/>
    <cellStyle name="ISCED Titles" xfId="66"/>
    <cellStyle name="isced_8gradk" xfId="67"/>
    <cellStyle name="level1a" xfId="68"/>
    <cellStyle name="level1a 2" xfId="69"/>
    <cellStyle name="level1a 2 2" xfId="70"/>
    <cellStyle name="level1a 3" xfId="71"/>
    <cellStyle name="level2" xfId="72"/>
    <cellStyle name="level2 2" xfId="73"/>
    <cellStyle name="level2 2 2" xfId="74"/>
    <cellStyle name="level2 2 3" xfId="75"/>
    <cellStyle name="level2 3" xfId="76"/>
    <cellStyle name="level2a" xfId="77"/>
    <cellStyle name="level2a 2" xfId="78"/>
    <cellStyle name="level2a 3" xfId="79"/>
    <cellStyle name="level3" xfId="80"/>
    <cellStyle name="level3 2" xfId="81"/>
    <cellStyle name="Line titles-Rows" xfId="82"/>
    <cellStyle name="Migliaia (0)_conti99" xfId="83"/>
    <cellStyle name="Normaali 2" xfId="84"/>
    <cellStyle name="Normaali 3" xfId="85"/>
    <cellStyle name="Normal 11 2" xfId="86"/>
    <cellStyle name="Normal 12" xfId="87"/>
    <cellStyle name="Normal 2" xfId="88"/>
    <cellStyle name="Normal 2 2" xfId="89"/>
    <cellStyle name="Normal 2 2 2" xfId="90"/>
    <cellStyle name="Normal 2 2 2 2" xfId="91"/>
    <cellStyle name="Normal 2 2 2 3" xfId="92"/>
    <cellStyle name="Normal 2 2 3" xfId="93"/>
    <cellStyle name="Normal 2 2 4" xfId="94"/>
    <cellStyle name="Normal 2 3" xfId="95"/>
    <cellStyle name="Normal 2 3 2" xfId="96"/>
    <cellStyle name="Normal 2 3 3" xfId="97"/>
    <cellStyle name="Normal 2 3 4" xfId="98"/>
    <cellStyle name="Normal 2 4" xfId="99"/>
    <cellStyle name="Normal 2 4 2" xfId="100"/>
    <cellStyle name="Normal 2 4 2 2" xfId="101"/>
    <cellStyle name="Normal 2 4 3" xfId="102"/>
    <cellStyle name="Normal 2 5" xfId="103"/>
    <cellStyle name="Normal 2 5 2" xfId="104"/>
    <cellStyle name="Normal 2 6" xfId="105"/>
    <cellStyle name="Normal 2 7" xfId="106"/>
    <cellStyle name="Normal 2_AUG_TabChap2" xfId="107"/>
    <cellStyle name="Normal 23" xfId="108"/>
    <cellStyle name="Normal 3" xfId="109"/>
    <cellStyle name="Normal 3 2" xfId="110"/>
    <cellStyle name="Normal 3 2 2" xfId="111"/>
    <cellStyle name="Normal 3 3" xfId="112"/>
    <cellStyle name="Normal 3 3 2" xfId="113"/>
    <cellStyle name="Normal 3 4" xfId="114"/>
    <cellStyle name="Normal 4" xfId="115"/>
    <cellStyle name="Normal 4 2" xfId="116"/>
    <cellStyle name="Normal 4 2 2" xfId="117"/>
    <cellStyle name="Normal 4 2 3" xfId="118"/>
    <cellStyle name="Normal 4 3" xfId="119"/>
    <cellStyle name="Normal 4 4" xfId="120"/>
    <cellStyle name="Normal 4 4 2" xfId="121"/>
    <cellStyle name="Normal 5" xfId="122"/>
    <cellStyle name="Normal 5 2" xfId="123"/>
    <cellStyle name="Normal 5 3" xfId="124"/>
    <cellStyle name="Normal 6" xfId="125"/>
    <cellStyle name="Normal 7" xfId="126"/>
    <cellStyle name="Normal 7 2" xfId="127"/>
    <cellStyle name="Normal 8" xfId="128"/>
    <cellStyle name="Normal 8 10" xfId="129"/>
    <cellStyle name="Normal 8 2" xfId="130"/>
    <cellStyle name="Normal 8 3" xfId="131"/>
    <cellStyle name="Normál_8gradk" xfId="132"/>
    <cellStyle name="Normal_B4.1" xfId="133"/>
    <cellStyle name="normální_SVK ANNHRS-novy" xfId="134"/>
    <cellStyle name="Normalny 10" xfId="135"/>
    <cellStyle name="Normalny 10 2" xfId="136"/>
    <cellStyle name="Normalny 2" xfId="137"/>
    <cellStyle name="Normalny 2 2" xfId="138"/>
    <cellStyle name="Normalny 2 2 2" xfId="139"/>
    <cellStyle name="Normalny 2 2 2 2" xfId="140"/>
    <cellStyle name="Normalny 2 2 2 2 2" xfId="141"/>
    <cellStyle name="Normalny 2 2 3" xfId="142"/>
    <cellStyle name="Normalny 2 3" xfId="143"/>
    <cellStyle name="Normalny 2 3 2" xfId="144"/>
    <cellStyle name="Normalny 2 4" xfId="145"/>
    <cellStyle name="Normalny 2 4 2" xfId="146"/>
    <cellStyle name="Normalny 2 5" xfId="147"/>
    <cellStyle name="Normalny 2 5 2" xfId="148"/>
    <cellStyle name="Normalny 2 6" xfId="149"/>
    <cellStyle name="Normalny 2 6 2" xfId="150"/>
    <cellStyle name="Normalny 2 7" xfId="151"/>
    <cellStyle name="Normalny 2 7 2" xfId="152"/>
    <cellStyle name="Normalny 2 8" xfId="153"/>
    <cellStyle name="Normalny 2 8 2" xfId="154"/>
    <cellStyle name="Normalny 3" xfId="155"/>
    <cellStyle name="Normalny 3 2" xfId="156"/>
    <cellStyle name="Normalny 4" xfId="157"/>
    <cellStyle name="Normalny 4 2" xfId="158"/>
    <cellStyle name="Normalny 5" xfId="159"/>
    <cellStyle name="Normalny 5 2" xfId="160"/>
    <cellStyle name="Normalny 5 2 2" xfId="161"/>
    <cellStyle name="Normalny 5 3" xfId="162"/>
    <cellStyle name="Normalny 5 3 2" xfId="163"/>
    <cellStyle name="Normalny 5 4" xfId="164"/>
    <cellStyle name="Normalny 6" xfId="165"/>
    <cellStyle name="Normalny 6 2" xfId="166"/>
    <cellStyle name="Normalny 7" xfId="167"/>
    <cellStyle name="Normalny 7 2" xfId="168"/>
    <cellStyle name="Normalny 8" xfId="169"/>
    <cellStyle name="Normalny 8 2" xfId="170"/>
    <cellStyle name="Normalny 9" xfId="171"/>
    <cellStyle name="Percent 2" xfId="172"/>
    <cellStyle name="Percent 2 2" xfId="173"/>
    <cellStyle name="Percent 2 2 2" xfId="174"/>
    <cellStyle name="Percent 2 2 3" xfId="175"/>
    <cellStyle name="Percent 2 3" xfId="176"/>
    <cellStyle name="Percent 2 4" xfId="177"/>
    <cellStyle name="Percent 3" xfId="178"/>
    <cellStyle name="Percent 3 2" xfId="179"/>
    <cellStyle name="Percent 3 3" xfId="180"/>
    <cellStyle name="Percent 4" xfId="181"/>
    <cellStyle name="Percent 4 2" xfId="182"/>
    <cellStyle name="Percent 4 2 2" xfId="183"/>
    <cellStyle name="Percent 4 3" xfId="184"/>
    <cellStyle name="Procentowy 3" xfId="185"/>
    <cellStyle name="Procentowy 3 2" xfId="186"/>
    <cellStyle name="Procentowy 8" xfId="187"/>
    <cellStyle name="Procentowy 8 2" xfId="188"/>
    <cellStyle name="row" xfId="189"/>
    <cellStyle name="row 2" xfId="190"/>
    <cellStyle name="RowCodes" xfId="191"/>
    <cellStyle name="Row-Col Headings" xfId="192"/>
    <cellStyle name="RowTitles" xfId="193"/>
    <cellStyle name="RowTitles 2" xfId="194"/>
    <cellStyle name="RowTitles1-Detail" xfId="195"/>
    <cellStyle name="RowTitles1-Detail 2" xfId="196"/>
    <cellStyle name="RowTitles-Col2" xfId="197"/>
    <cellStyle name="RowTitles-Col2 2" xfId="198"/>
    <cellStyle name="RowTitles-Detail" xfId="199"/>
    <cellStyle name="RowTitles-Detail 2" xfId="200"/>
    <cellStyle name="Standaard_Blad1" xfId="201"/>
    <cellStyle name="Standard" xfId="0" builtinId="0"/>
    <cellStyle name="Standard 2" xfId="202"/>
    <cellStyle name="Standard 3" xfId="203"/>
    <cellStyle name="Standard 4" xfId="204"/>
    <cellStyle name="Sub-titles" xfId="205"/>
    <cellStyle name="Sub-titles Cols" xfId="206"/>
    <cellStyle name="Sub-titles rows" xfId="207"/>
    <cellStyle name="Table No." xfId="208"/>
    <cellStyle name="Table No. 2" xfId="209"/>
    <cellStyle name="Table Title" xfId="210"/>
    <cellStyle name="Table Title 2" xfId="211"/>
    <cellStyle name="temp" xfId="212"/>
    <cellStyle name="title1" xfId="213"/>
    <cellStyle name="Titles" xfId="214"/>
    <cellStyle name="Tusental (0)_Blad2" xfId="215"/>
    <cellStyle name="Tusental 2" xfId="216"/>
    <cellStyle name="Tusental_Blad2" xfId="217"/>
    <cellStyle name="Uwaga 2" xfId="218"/>
    <cellStyle name="Valuta (0)_Blad2" xfId="219"/>
    <cellStyle name="Valuta_Blad2" xfId="220"/>
    <cellStyle name="표준_T_A8(통계청_검증결과)" xfId="221"/>
    <cellStyle name="標準_法務省担当表（eigo ） " xfId="2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301362932043139"/>
          <c:y val="8.5852930197835006E-2"/>
          <c:w val="0.55203159093065179"/>
          <c:h val="0.738206170477290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'Abb. I3-3web'!$B$4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-6.8273092369477845E-2"/>
                  <c:y val="-6.8432704544788311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3453815261044177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429718875502007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'Abb. I3-3web'!$A$5:$A$9</c:f>
              <c:strCache>
                <c:ptCount val="5"/>
                <c:pt idx="0">
                  <c:v>Erwerbslosenquoten 15- bis unter 25-Jährige</c:v>
                </c:pt>
                <c:pt idx="1">
                  <c:v>Vertragsauflösungsquoten Duales System1)</c:v>
                </c:pt>
                <c:pt idx="2">
                  <c:v>Eintritt Übergangssystem</c:v>
                </c:pt>
                <c:pt idx="3">
                  <c:v>Eintritt Schulberufssystem</c:v>
                </c:pt>
                <c:pt idx="4">
                  <c:v>Eintritt Duales System</c:v>
                </c:pt>
              </c:strCache>
            </c:strRef>
          </c:cat>
          <c:val>
            <c:numRef>
              <c:f>'Abb. I3-3web'!$B$5:$B$9</c:f>
              <c:numCache>
                <c:formatCode>#,#00</c:formatCode>
                <c:ptCount val="5"/>
                <c:pt idx="0">
                  <c:v>-3.4</c:v>
                </c:pt>
                <c:pt idx="1">
                  <c:v>0.8</c:v>
                </c:pt>
                <c:pt idx="2">
                  <c:v>-14.16</c:v>
                </c:pt>
                <c:pt idx="3">
                  <c:v>40.630000000000003</c:v>
                </c:pt>
                <c:pt idx="4">
                  <c:v>-15.72</c:v>
                </c:pt>
              </c:numCache>
            </c:numRef>
          </c:val>
        </c:ser>
        <c:ser>
          <c:idx val="1"/>
          <c:order val="1"/>
          <c:tx>
            <c:strRef>
              <c:f>'Abb. I3-3web'!$C$4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-7.8313094899282162E-2"/>
                  <c:y val="0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5662650602409653"/>
                  <c:y val="0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0361445783132599E-2"/>
                  <c:y val="-8.5540880680985389E-18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'Abb. I3-3web'!$A$5:$A$9</c:f>
              <c:strCache>
                <c:ptCount val="5"/>
                <c:pt idx="0">
                  <c:v>Erwerbslosenquoten 15- bis unter 25-Jährige</c:v>
                </c:pt>
                <c:pt idx="1">
                  <c:v>Vertragsauflösungsquoten Duales System1)</c:v>
                </c:pt>
                <c:pt idx="2">
                  <c:v>Eintritt Übergangssystem</c:v>
                </c:pt>
                <c:pt idx="3">
                  <c:v>Eintritt Schulberufssystem</c:v>
                </c:pt>
                <c:pt idx="4">
                  <c:v>Eintritt Duales System</c:v>
                </c:pt>
              </c:strCache>
            </c:strRef>
          </c:cat>
          <c:val>
            <c:numRef>
              <c:f>'Abb. I3-3web'!$C$5:$C$9</c:f>
              <c:numCache>
                <c:formatCode>#,#00</c:formatCode>
                <c:ptCount val="5"/>
                <c:pt idx="0">
                  <c:v>-1.4</c:v>
                </c:pt>
                <c:pt idx="1">
                  <c:v>1.3</c:v>
                </c:pt>
                <c:pt idx="2">
                  <c:v>-15.79</c:v>
                </c:pt>
                <c:pt idx="3">
                  <c:v>44.77</c:v>
                </c:pt>
                <c:pt idx="4">
                  <c:v>-18.940000000000001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140672"/>
        <c:axId val="30278400"/>
      </c:barChart>
      <c:catAx>
        <c:axId val="30140672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numFmt formatCode="@" sourceLinked="1"/>
        <c:majorTickMark val="out"/>
        <c:minorTickMark val="none"/>
        <c:tickLblPos val="low"/>
        <c:crossAx val="30278400"/>
        <c:crosses val="autoZero"/>
        <c:auto val="1"/>
        <c:lblAlgn val="ctr"/>
        <c:lblOffset val="100"/>
        <c:noMultiLvlLbl val="0"/>
      </c:catAx>
      <c:valAx>
        <c:axId val="30278400"/>
        <c:scaling>
          <c:orientation val="minMax"/>
          <c:max val="50"/>
          <c:min val="-50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30140672"/>
        <c:crosses val="autoZero"/>
        <c:crossBetween val="between"/>
        <c:majorUnit val="1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8271662544239582"/>
          <c:y val="0.91449030866391101"/>
          <c:w val="0.62002829893176925"/>
          <c:h val="0.9809986222031034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680056996551899"/>
          <c:y val="7.4396697833235159E-2"/>
          <c:w val="0.62629175029591877"/>
          <c:h val="0.786165744759119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'Abb. I3-4web'!$C$5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-7.5571895424836596E-2"/>
                  <c:y val="3.252032520325203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7401960784313653E-2"/>
                  <c:y val="-1.1923981494340677E-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3954248366013071E-2"/>
                  <c:y val="3.252032520325143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849673202614381E-3"/>
                  <c:y val="3.252032520325203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10416666666666667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12459118161700368"/>
                  <c:y val="3.252032520325203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493431887190564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13888840641243375"/>
                  <c:y val="1.4904976867925847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13480392156862739"/>
                  <c:y val="3.252032520325188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I3-4web'!$A$6:$B$15</c:f>
              <c:multiLvlStrCache>
                <c:ptCount val="10"/>
                <c:lvl>
                  <c:pt idx="0">
                    <c:v>Hoch: ISCED 5–6</c:v>
                  </c:pt>
                  <c:pt idx="1">
                    <c:v>Mittel: ISCED 3–4</c:v>
                  </c:pt>
                  <c:pt idx="2">
                    <c:v>Niedrig: ISCED 1–2</c:v>
                  </c:pt>
                  <c:pt idx="4">
                    <c:v>Nichterwerbspersonen</c:v>
                  </c:pt>
                  <c:pt idx="5">
                    <c:v>Erwerbslose</c:v>
                  </c:pt>
                  <c:pt idx="6">
                    <c:v>Erwerbstätige</c:v>
                  </c:pt>
                  <c:pt idx="7">
                    <c:v>Nichterwerbspersonen</c:v>
                  </c:pt>
                  <c:pt idx="8">
                    <c:v>Erwerbslose</c:v>
                  </c:pt>
                  <c:pt idx="9">
                    <c:v>Erwerbstätige</c:v>
                  </c:pt>
                </c:lvl>
                <c:lvl>
                  <c:pt idx="0">
                    <c:v>Armutsgefährdungs-quoten4)</c:v>
                  </c:pt>
                  <c:pt idx="3">
                    <c:v>Netto-äquiva-lenz-ein-kom-men3)</c:v>
                  </c:pt>
                  <c:pt idx="4">
                    <c:v>Mit Fachhochschul- und Hochschulabschluss2)</c:v>
                  </c:pt>
                  <c:pt idx="7">
                    <c:v>Lehre/ Berufs-ausbildung im dualen System1)</c:v>
                  </c:pt>
                </c:lvl>
              </c:multiLvlStrCache>
            </c:multiLvlStrRef>
          </c:cat>
          <c:val>
            <c:numRef>
              <c:f>'Abb. I3-4web'!$C$6:$C$15</c:f>
              <c:numCache>
                <c:formatCode>#,#00</c:formatCode>
                <c:ptCount val="10"/>
                <c:pt idx="0">
                  <c:v>1.3</c:v>
                </c:pt>
                <c:pt idx="1">
                  <c:v>-1.5</c:v>
                </c:pt>
                <c:pt idx="2">
                  <c:v>-4.5999999999999996</c:v>
                </c:pt>
                <c:pt idx="3">
                  <c:v>-4.74</c:v>
                </c:pt>
                <c:pt idx="4">
                  <c:v>7.7</c:v>
                </c:pt>
                <c:pt idx="5">
                  <c:v>0.3</c:v>
                </c:pt>
                <c:pt idx="6">
                  <c:v>-8</c:v>
                </c:pt>
                <c:pt idx="7">
                  <c:v>13.2</c:v>
                </c:pt>
                <c:pt idx="8">
                  <c:v>-2.7</c:v>
                </c:pt>
                <c:pt idx="9">
                  <c:v>-10.6</c:v>
                </c:pt>
              </c:numCache>
            </c:numRef>
          </c:val>
        </c:ser>
        <c:ser>
          <c:idx val="1"/>
          <c:order val="1"/>
          <c:tx>
            <c:strRef>
              <c:f>'Abb. I3-4web'!$D$5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1274509803921568E-3"/>
                  <c:y val="0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1274509803921497E-2"/>
                  <c:y val="0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986912022026651E-2"/>
                  <c:y val="-3.2520325203252627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3954248366013071E-2"/>
                  <c:y val="0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1274509803920822E-3"/>
                  <c:y val="-6.5040650406503467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11029411764705882"/>
                  <c:y val="-5.9619907471703387E-17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12867647058823528"/>
                  <c:y val="-2.9809953735851693E-17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0848064947763881E-3"/>
                  <c:y val="-1.4904976867925847E-17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12050621429674233"/>
                  <c:y val="3.2517764547724216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11029411764705882"/>
                  <c:y val="-3.2520325203252032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I3-4web'!$A$6:$B$15</c:f>
              <c:multiLvlStrCache>
                <c:ptCount val="10"/>
                <c:lvl>
                  <c:pt idx="0">
                    <c:v>Hoch: ISCED 5–6</c:v>
                  </c:pt>
                  <c:pt idx="1">
                    <c:v>Mittel: ISCED 3–4</c:v>
                  </c:pt>
                  <c:pt idx="2">
                    <c:v>Niedrig: ISCED 1–2</c:v>
                  </c:pt>
                  <c:pt idx="4">
                    <c:v>Nichterwerbspersonen</c:v>
                  </c:pt>
                  <c:pt idx="5">
                    <c:v>Erwerbslose</c:v>
                  </c:pt>
                  <c:pt idx="6">
                    <c:v>Erwerbstätige</c:v>
                  </c:pt>
                  <c:pt idx="7">
                    <c:v>Nichterwerbspersonen</c:v>
                  </c:pt>
                  <c:pt idx="8">
                    <c:v>Erwerbslose</c:v>
                  </c:pt>
                  <c:pt idx="9">
                    <c:v>Erwerbstätige</c:v>
                  </c:pt>
                </c:lvl>
                <c:lvl>
                  <c:pt idx="0">
                    <c:v>Armutsgefährdungs-quoten4)</c:v>
                  </c:pt>
                  <c:pt idx="3">
                    <c:v>Netto-äquiva-lenz-ein-kom-men3)</c:v>
                  </c:pt>
                  <c:pt idx="4">
                    <c:v>Mit Fachhochschul- und Hochschulabschluss2)</c:v>
                  </c:pt>
                  <c:pt idx="7">
                    <c:v>Lehre/ Berufs-ausbildung im dualen System1)</c:v>
                  </c:pt>
                </c:lvl>
              </c:multiLvlStrCache>
            </c:multiLvlStrRef>
          </c:cat>
          <c:val>
            <c:numRef>
              <c:f>'Abb. I3-4web'!$D$6:$D$15</c:f>
              <c:numCache>
                <c:formatCode>#,#00</c:formatCode>
                <c:ptCount val="10"/>
                <c:pt idx="0">
                  <c:v>1.1000000000000001</c:v>
                </c:pt>
                <c:pt idx="1">
                  <c:v>-0.4</c:v>
                </c:pt>
                <c:pt idx="2">
                  <c:v>-3.3</c:v>
                </c:pt>
                <c:pt idx="3">
                  <c:v>-5.73</c:v>
                </c:pt>
                <c:pt idx="4">
                  <c:v>7.61</c:v>
                </c:pt>
                <c:pt idx="5">
                  <c:v>0.32</c:v>
                </c:pt>
                <c:pt idx="6">
                  <c:v>-7.92</c:v>
                </c:pt>
                <c:pt idx="7">
                  <c:v>10.32</c:v>
                </c:pt>
                <c:pt idx="8">
                  <c:v>-1.07</c:v>
                </c:pt>
                <c:pt idx="9">
                  <c:v>-9.25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45596672"/>
        <c:axId val="95486336"/>
      </c:barChart>
      <c:catAx>
        <c:axId val="45596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95486336"/>
        <c:crosses val="autoZero"/>
        <c:auto val="1"/>
        <c:lblAlgn val="ctr"/>
        <c:lblOffset val="100"/>
        <c:noMultiLvlLbl val="0"/>
      </c:catAx>
      <c:valAx>
        <c:axId val="9548633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45596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41955869081033637"/>
          <c:y val="0.93504019674706007"/>
          <c:w val="0.57728756302938466"/>
          <c:h val="0.982284291235249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57150</xdr:rowOff>
    </xdr:from>
    <xdr:to>
      <xdr:col>6</xdr:col>
      <xdr:colOff>685800</xdr:colOff>
      <xdr:row>18</xdr:row>
      <xdr:rowOff>342900</xdr:rowOff>
    </xdr:to>
    <xdr:graphicFrame macro="">
      <xdr:nvGraphicFramePr>
        <xdr:cNvPr id="3081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0.38943</cdr:x>
      <cdr:y>0.00073</cdr:y>
    </cdr:from>
    <cdr:to>
      <cdr:x>0.39361</cdr:x>
      <cdr:y>0.00073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506980" y="0"/>
          <a:ext cx="165354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 baseline="0">
              <a:latin typeface="Arial Narrow" panose="020B0606020202030204" pitchFamily="34" charset="0"/>
            </a:rPr>
            <a:t>Höherer Anteil Männer</a:t>
          </a:r>
          <a:endParaRPr lang="de-DE" sz="11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0.71238</cdr:x>
      <cdr:y>0.00844</cdr:y>
    </cdr:from>
    <cdr:to>
      <cdr:x>0.94293</cdr:x>
      <cdr:y>0.0688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5099342" y="30480"/>
          <a:ext cx="1667218" cy="23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 baseline="0">
              <a:latin typeface="Arial Narrow" panose="020B0606020202030204" pitchFamily="34" charset="0"/>
            </a:rPr>
            <a:t>Höherer Anteil Frauen</a:t>
          </a:r>
          <a:endParaRPr lang="de-DE" sz="11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0.72951</cdr:x>
      <cdr:y>0.9134</cdr:y>
    </cdr:from>
    <cdr:to>
      <cdr:x>0.97423</cdr:x>
      <cdr:y>0.98208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4579620" y="3105150"/>
          <a:ext cx="1577340" cy="23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de-DE" sz="1000" b="1">
              <a:latin typeface="Arial "/>
            </a:rPr>
            <a:t>in Prozentpunkten</a:t>
          </a:r>
        </a:p>
      </cdr:txBody>
    </cdr:sp>
  </cdr:relSizeAnchor>
  <cdr:relSizeAnchor xmlns:cdr="http://schemas.openxmlformats.org/drawingml/2006/chartDrawing">
    <cdr:from>
      <cdr:x>0.4194</cdr:x>
      <cdr:y>0.00844</cdr:y>
    </cdr:from>
    <cdr:to>
      <cdr:x>0.6497</cdr:x>
      <cdr:y>0.0688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2976880" y="30480"/>
          <a:ext cx="1667218" cy="23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 baseline="0">
              <a:latin typeface="Arial Narrow" panose="020B0606020202030204" pitchFamily="34" charset="0"/>
            </a:rPr>
            <a:t>Höherer Anteil Männer</a:t>
          </a:r>
          <a:endParaRPr lang="de-DE" sz="11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0.3722</cdr:x>
      <cdr:y>0.57324</cdr:y>
    </cdr:from>
    <cdr:to>
      <cdr:x>0.40055</cdr:x>
      <cdr:y>0.6342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2584451" y="2298700"/>
          <a:ext cx="196849" cy="2444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tIns="36000" rIns="3600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1)</a:t>
          </a: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66675</xdr:rowOff>
    </xdr:from>
    <xdr:to>
      <xdr:col>5</xdr:col>
      <xdr:colOff>723900</xdr:colOff>
      <xdr:row>27</xdr:row>
      <xdr:rowOff>142875</xdr:rowOff>
    </xdr:to>
    <xdr:graphicFrame macro="">
      <xdr:nvGraphicFramePr>
        <xdr:cNvPr id="411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582930</xdr:colOff>
      <xdr:row>25</xdr:row>
      <xdr:rowOff>121920</xdr:rowOff>
    </xdr:from>
    <xdr:to>
      <xdr:col>5</xdr:col>
      <xdr:colOff>483870</xdr:colOff>
      <xdr:row>27</xdr:row>
      <xdr:rowOff>7866</xdr:rowOff>
    </xdr:to>
    <xdr:sp macro="" textlink="">
      <xdr:nvSpPr>
        <xdr:cNvPr id="2" name="Textfeld 1"/>
        <xdr:cNvSpPr txBox="1"/>
      </xdr:nvSpPr>
      <xdr:spPr>
        <a:xfrm>
          <a:off x="4518660" y="6530340"/>
          <a:ext cx="149352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in  </a:t>
          </a:r>
          <a:r>
            <a:rPr lang="de-DE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Prozentpunkten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0.36417</cdr:x>
      <cdr:y>0</cdr:y>
    </cdr:from>
    <cdr:to>
      <cdr:x>0.3622</cdr:x>
      <cdr:y>0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286000" y="0"/>
          <a:ext cx="162306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 baseline="0">
              <a:latin typeface="Arial Narrow" panose="020B0606020202030204" pitchFamily="34" charset="0"/>
              <a:cs typeface="Arial" panose="020B0604020202020204" pitchFamily="34" charset="0"/>
            </a:rPr>
            <a:t>Höherer Anteil Männer</a:t>
          </a:r>
          <a:endParaRPr lang="de-DE" sz="1100">
            <a:latin typeface="Arial Narrow" panose="020B060602020203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0.67522</cdr:x>
      <cdr:y>0</cdr:y>
    </cdr:from>
    <cdr:to>
      <cdr:x>0.95341</cdr:x>
      <cdr:y>0.05853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4209860" y="0"/>
          <a:ext cx="175660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 baseline="0">
              <a:latin typeface="Arial Narrow" panose="020B0606020202030204" pitchFamily="34" charset="0"/>
              <a:cs typeface="Arial" panose="020B0604020202020204" pitchFamily="34" charset="0"/>
            </a:rPr>
            <a:t>Höherer Anteil Frauen</a:t>
          </a:r>
          <a:endParaRPr lang="de-DE" sz="1100">
            <a:latin typeface="Arial Narrow" panose="020B060602020203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0.07874</cdr:y>
    </cdr:from>
    <cdr:to>
      <cdr:x>0.1388</cdr:x>
      <cdr:y>0.30315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0" y="381000"/>
          <a:ext cx="838200" cy="10858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>
            <a:lnSpc>
              <a:spcPts val="1000"/>
            </a:lnSpc>
          </a:pP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Lehre/ Berufsaus-bildung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im dualen System</a:t>
          </a:r>
          <a:r>
            <a:rPr lang="de-DE" sz="1000" baseline="30000">
              <a:latin typeface="Arial" panose="020B0604020202020204" pitchFamily="34" charset="0"/>
              <a:cs typeface="Arial" panose="020B0604020202020204" pitchFamily="34" charset="0"/>
            </a:rPr>
            <a:t>1)</a:t>
          </a:r>
        </a:p>
      </cdr:txBody>
    </cdr:sp>
  </cdr:relSizeAnchor>
  <cdr:relSizeAnchor xmlns:cdr="http://schemas.openxmlformats.org/drawingml/2006/chartDrawing">
    <cdr:from>
      <cdr:x>0</cdr:x>
      <cdr:y>0.31562</cdr:y>
    </cdr:from>
    <cdr:to>
      <cdr:x>0.1388</cdr:x>
      <cdr:y>0.54528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0" y="1527175"/>
          <a:ext cx="838200" cy="11112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000"/>
            </a:lnSpc>
          </a:pP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Mit Fachhoch-schul-/</a:t>
          </a:r>
        </a:p>
        <a:p xmlns:a="http://schemas.openxmlformats.org/drawingml/2006/main">
          <a:pPr algn="ctr">
            <a:lnSpc>
              <a:spcPts val="1100"/>
            </a:lnSpc>
          </a:pP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Hochschul-</a:t>
          </a:r>
        </a:p>
        <a:p xmlns:a="http://schemas.openxmlformats.org/drawingml/2006/main">
          <a:pPr algn="ctr">
            <a:lnSpc>
              <a:spcPts val="1100"/>
            </a:lnSpc>
          </a:pP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abschluss</a:t>
          </a:r>
          <a:r>
            <a:rPr lang="de-DE" sz="1000" baseline="30000">
              <a:latin typeface="Arial" panose="020B0604020202020204" pitchFamily="34" charset="0"/>
              <a:cs typeface="Arial" panose="020B0604020202020204" pitchFamily="34" charset="0"/>
            </a:rPr>
            <a:t>2)</a:t>
          </a:r>
        </a:p>
      </cdr:txBody>
    </cdr:sp>
  </cdr:relSizeAnchor>
  <cdr:relSizeAnchor xmlns:cdr="http://schemas.openxmlformats.org/drawingml/2006/chartDrawing">
    <cdr:from>
      <cdr:x>0.0021</cdr:x>
      <cdr:y>0.62664</cdr:y>
    </cdr:from>
    <cdr:to>
      <cdr:x>0.1409</cdr:x>
      <cdr:y>0.85105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12700" y="3032125"/>
          <a:ext cx="838200" cy="10858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Armuts-</a:t>
          </a:r>
        </a:p>
        <a:p xmlns:a="http://schemas.openxmlformats.org/drawingml/2006/main"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gefähr-</a:t>
          </a:r>
        </a:p>
        <a:p xmlns:a="http://schemas.openxmlformats.org/drawingml/2006/main"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dungs-</a:t>
          </a:r>
        </a:p>
        <a:p xmlns:a="http://schemas.openxmlformats.org/drawingml/2006/main"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quote</a:t>
          </a:r>
          <a:r>
            <a:rPr lang="de-DE" sz="1000" baseline="30000">
              <a:latin typeface="Arial" panose="020B0604020202020204" pitchFamily="34" charset="0"/>
              <a:cs typeface="Arial" panose="020B0604020202020204" pitchFamily="34" charset="0"/>
            </a:rPr>
            <a:t>4)</a:t>
          </a:r>
        </a:p>
      </cdr:txBody>
    </cdr:sp>
  </cdr:relSizeAnchor>
  <cdr:relSizeAnchor xmlns:cdr="http://schemas.openxmlformats.org/drawingml/2006/chartDrawing">
    <cdr:from>
      <cdr:x>0</cdr:x>
      <cdr:y>0.55118</cdr:y>
    </cdr:from>
    <cdr:to>
      <cdr:x>0.35016</cdr:x>
      <cdr:y>0.62205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0" y="2667000"/>
          <a:ext cx="2114550" cy="3429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Nettoäquivalenzeinkommen</a:t>
          </a:r>
          <a:r>
            <a:rPr lang="de-DE" sz="1000" baseline="30000">
              <a:latin typeface="Arial" panose="020B0604020202020204" pitchFamily="34" charset="0"/>
              <a:cs typeface="Arial" panose="020B0604020202020204" pitchFamily="34" charset="0"/>
            </a:rPr>
            <a:t>3)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2:M26"/>
  <sheetViews>
    <sheetView tabSelected="1" workbookViewId="0">
      <selection activeCell="A2" sqref="A2"/>
    </sheetView>
  </sheetViews>
  <sheetFormatPr baseColWidth="10" defaultRowHeight="15"/>
  <sheetData>
    <row r="2" spans="1:13">
      <c r="A2" s="34" t="s">
        <v>31</v>
      </c>
    </row>
    <row r="4" spans="1:13">
      <c r="A4" s="35" t="s">
        <v>32</v>
      </c>
    </row>
    <row r="6" spans="1:13" ht="29.25" customHeight="1">
      <c r="A6" s="124" t="s">
        <v>29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3" ht="30" customHeight="1">
      <c r="A7" s="124" t="s">
        <v>24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3" ht="26.25" customHeight="1">
      <c r="A8" s="124" t="s">
        <v>71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52"/>
      <c r="M8" s="52"/>
    </row>
    <row r="9" spans="1:13" ht="29.25" customHeight="1">
      <c r="A9" s="124" t="s">
        <v>70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52"/>
      <c r="M9" s="52"/>
    </row>
    <row r="10" spans="1:13" ht="26.25" customHeight="1">
      <c r="A10" s="124" t="s">
        <v>69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</row>
    <row r="13" spans="1:13">
      <c r="A13" s="36" t="s">
        <v>33</v>
      </c>
      <c r="H13" s="1"/>
      <c r="I13" s="1"/>
      <c r="J13" s="1"/>
      <c r="K13" s="1"/>
      <c r="L13" s="1"/>
    </row>
    <row r="14" spans="1:13">
      <c r="A14" s="36"/>
      <c r="H14" s="1"/>
      <c r="I14" s="1"/>
      <c r="J14" s="1"/>
      <c r="K14" s="1"/>
      <c r="L14" s="1"/>
    </row>
    <row r="15" spans="1:13">
      <c r="A15" s="37" t="s">
        <v>34</v>
      </c>
      <c r="B15" s="125" t="s">
        <v>35</v>
      </c>
      <c r="C15" s="125"/>
      <c r="D15" s="125"/>
      <c r="E15" s="125"/>
      <c r="F15" s="125"/>
      <c r="G15" s="125"/>
      <c r="H15" s="1"/>
      <c r="I15" s="1"/>
      <c r="J15" s="1"/>
      <c r="K15" s="1"/>
      <c r="L15" s="1"/>
    </row>
    <row r="16" spans="1:13">
      <c r="A16" s="38">
        <v>0</v>
      </c>
      <c r="B16" s="125" t="s">
        <v>36</v>
      </c>
      <c r="C16" s="125"/>
      <c r="D16" s="125"/>
      <c r="E16" s="125"/>
      <c r="F16" s="125"/>
      <c r="G16" s="125"/>
      <c r="H16" s="125"/>
      <c r="I16" s="1"/>
      <c r="J16" s="1"/>
      <c r="K16" s="1"/>
      <c r="L16" s="1"/>
    </row>
    <row r="17" spans="1:12">
      <c r="A17" s="37" t="s">
        <v>37</v>
      </c>
      <c r="B17" s="125" t="s">
        <v>38</v>
      </c>
      <c r="C17" s="125"/>
      <c r="D17" s="125"/>
      <c r="E17" s="125"/>
      <c r="F17" s="125"/>
      <c r="G17" s="125"/>
      <c r="H17" s="1"/>
      <c r="I17" s="1"/>
      <c r="J17" s="1"/>
      <c r="K17" s="1"/>
      <c r="L17" s="1"/>
    </row>
    <row r="18" spans="1:12">
      <c r="A18" s="39" t="s">
        <v>39</v>
      </c>
      <c r="B18" s="123" t="s">
        <v>40</v>
      </c>
      <c r="C18" s="123"/>
      <c r="D18" s="123"/>
      <c r="E18" s="123"/>
      <c r="F18" s="123"/>
      <c r="G18" s="123"/>
      <c r="H18" s="1"/>
      <c r="I18" s="1"/>
      <c r="J18" s="1"/>
      <c r="K18" s="1"/>
      <c r="L18" s="1"/>
    </row>
    <row r="19" spans="1:12">
      <c r="A19" s="40" t="s">
        <v>41</v>
      </c>
      <c r="B19" s="123" t="s">
        <v>42</v>
      </c>
      <c r="C19" s="123"/>
      <c r="D19" s="123"/>
      <c r="E19" s="123"/>
      <c r="F19" s="123"/>
      <c r="G19" s="123"/>
      <c r="H19" s="1"/>
      <c r="I19" s="1"/>
      <c r="J19" s="1"/>
      <c r="K19" s="1"/>
      <c r="L19" s="1"/>
    </row>
    <row r="20" spans="1:12">
      <c r="A20" s="39" t="s">
        <v>43</v>
      </c>
      <c r="B20" s="123" t="s">
        <v>44</v>
      </c>
      <c r="C20" s="123"/>
      <c r="D20" s="123"/>
      <c r="E20" s="123"/>
      <c r="F20" s="123"/>
      <c r="G20" s="123"/>
      <c r="H20" s="1"/>
      <c r="I20" s="1"/>
      <c r="J20" s="1"/>
      <c r="K20" s="1"/>
      <c r="L20" s="1"/>
    </row>
    <row r="21" spans="1:12">
      <c r="A21" s="39" t="s">
        <v>45</v>
      </c>
      <c r="B21" s="125" t="s">
        <v>46</v>
      </c>
      <c r="C21" s="125"/>
      <c r="D21" s="125"/>
      <c r="E21" s="125"/>
      <c r="F21" s="125"/>
      <c r="G21" s="125"/>
      <c r="H21" s="125"/>
      <c r="I21" s="1"/>
      <c r="J21" s="1"/>
      <c r="K21" s="1"/>
      <c r="L21" s="1"/>
    </row>
    <row r="22" spans="1:12">
      <c r="A22" s="41"/>
      <c r="B22" s="42"/>
      <c r="C22" s="42"/>
      <c r="H22" s="1"/>
      <c r="I22" s="1"/>
      <c r="J22" s="1"/>
      <c r="K22" s="1"/>
      <c r="L22" s="1"/>
    </row>
    <row r="23" spans="1:12">
      <c r="A23" s="126" t="s">
        <v>47</v>
      </c>
      <c r="B23" s="126"/>
      <c r="C23" s="126"/>
      <c r="D23" s="126"/>
      <c r="E23" s="126"/>
      <c r="F23" s="126"/>
      <c r="H23" s="1"/>
      <c r="I23" s="1"/>
      <c r="J23" s="1"/>
      <c r="K23" s="1"/>
      <c r="L23" s="1"/>
    </row>
    <row r="24" spans="1:12">
      <c r="H24" s="1"/>
      <c r="I24" s="1"/>
      <c r="J24" s="1"/>
      <c r="K24" s="1"/>
      <c r="L24" s="1"/>
    </row>
    <row r="25" spans="1:12">
      <c r="A25" s="127" t="s">
        <v>48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</row>
    <row r="26" spans="1:1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</row>
  </sheetData>
  <mergeCells count="14">
    <mergeCell ref="A25:L26"/>
    <mergeCell ref="A6:K6"/>
    <mergeCell ref="A7:K7"/>
    <mergeCell ref="A8:K8"/>
    <mergeCell ref="B15:G15"/>
    <mergeCell ref="B16:H16"/>
    <mergeCell ref="B17:G17"/>
    <mergeCell ref="B18:G18"/>
    <mergeCell ref="B19:G19"/>
    <mergeCell ref="B20:G20"/>
    <mergeCell ref="A9:K9"/>
    <mergeCell ref="A10:K10"/>
    <mergeCell ref="B21:H21"/>
    <mergeCell ref="A23:F23"/>
  </mergeCells>
  <hyperlinks>
    <hyperlink ref="A6:K6" location="'Abb. I3-3web'!A1" display="Abb. I3-3web: Unterschiede zwischen Männern und Frauen in der beruflichen Ausbildung und in der Erwerbslosenquote für 15- bis unter 25-Jährige 2004 und 2012 (in Prozentpunkten)"/>
    <hyperlink ref="A7:K7" location="'Abb. I3-4web'!A1" display="Abb. I3-4web:  Unterschiede zwischen Männern und Frauen im Alter von 25 bis unter 65 Jahre 2004 und 2012 in Beschäftigungsstatus, Einkommen und Armutsgefährdung (in Prozentpunkten )"/>
    <hyperlink ref="A8:K8" location="'Tab. I3-1web'!A1" display="Abb. I3-1web: Unterschiede zwischen  Jungen und Mächen beim Übergang in die Schule und in den Schulabschlüssen 2004 und 2012 (in Prozentpunkten)"/>
    <hyperlink ref="A9:K9" location="'Tab. I3-2web'!A1" display="Abb. I3-2web: Unterschiede zwischen Männern und Frauen in der beruflichen Ausbildung und in der Studienberechtigtenquote, im Hochschulzugang und Studienverlauf 2004 und 2012 (in Prozentpunkten)"/>
    <hyperlink ref="A10:K10" location="'Tab. I3-3web'!A1" display="Abb. I3-3web:  Unterschiede zwischen Männern und Frauen im Alter von 25 bis unter 65 Jahre 2004 und 2012 in Beschäftigungsstatus, Einkommen und Armutsgefährdung (in Prozentpunkten )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22"/>
  <sheetViews>
    <sheetView workbookViewId="0"/>
  </sheetViews>
  <sheetFormatPr baseColWidth="10" defaultRowHeight="15"/>
  <cols>
    <col min="1" max="1" width="21.42578125" customWidth="1"/>
    <col min="2" max="2" width="23.85546875" customWidth="1"/>
    <col min="3" max="3" width="14.42578125" customWidth="1"/>
    <col min="4" max="4" width="11.28515625" customWidth="1"/>
    <col min="9" max="9" width="26.85546875" customWidth="1"/>
  </cols>
  <sheetData>
    <row r="1" spans="1:13" ht="25.5" customHeight="1">
      <c r="A1" s="43" t="s">
        <v>49</v>
      </c>
    </row>
    <row r="2" spans="1:13" ht="29.25" customHeight="1">
      <c r="A2" s="128" t="s">
        <v>29</v>
      </c>
      <c r="B2" s="128"/>
      <c r="C2" s="128"/>
      <c r="D2" s="128"/>
      <c r="E2" s="128"/>
      <c r="F2" s="128"/>
      <c r="L2" s="6"/>
      <c r="M2" s="6"/>
    </row>
    <row r="4" spans="1:13">
      <c r="A4" s="23"/>
      <c r="B4" s="23">
        <v>2004</v>
      </c>
      <c r="C4" s="23">
        <v>2012</v>
      </c>
    </row>
    <row r="5" spans="1:13" ht="45">
      <c r="A5" s="25" t="s">
        <v>6</v>
      </c>
      <c r="B5" s="26">
        <v>-3.4</v>
      </c>
      <c r="C5" s="26">
        <v>-1.4</v>
      </c>
    </row>
    <row r="6" spans="1:13" ht="24.6" customHeight="1">
      <c r="A6" s="25" t="s">
        <v>63</v>
      </c>
      <c r="B6" s="26">
        <v>0.8</v>
      </c>
      <c r="C6" s="26">
        <v>1.3</v>
      </c>
      <c r="D6" s="7"/>
    </row>
    <row r="7" spans="1:13" ht="29.45" customHeight="1">
      <c r="A7" s="27" t="s">
        <v>5</v>
      </c>
      <c r="B7" s="26">
        <v>-14.16</v>
      </c>
      <c r="C7" s="26">
        <v>-15.79</v>
      </c>
    </row>
    <row r="8" spans="1:13">
      <c r="A8" s="27" t="s">
        <v>4</v>
      </c>
      <c r="B8" s="26">
        <v>40.630000000000003</v>
      </c>
      <c r="C8" s="26">
        <v>44.77</v>
      </c>
    </row>
    <row r="9" spans="1:13">
      <c r="A9" s="27" t="s">
        <v>3</v>
      </c>
      <c r="B9" s="26">
        <v>-15.72</v>
      </c>
      <c r="C9" s="26">
        <v>-18.940000000000001</v>
      </c>
    </row>
    <row r="15" spans="1:13">
      <c r="F15" s="22"/>
      <c r="G15" s="22"/>
      <c r="H15" s="22"/>
      <c r="I15" s="22"/>
      <c r="J15" s="22"/>
      <c r="K15" s="22"/>
      <c r="L15" s="22"/>
    </row>
    <row r="16" spans="1:13">
      <c r="F16" s="22"/>
      <c r="G16" s="22"/>
      <c r="H16" s="22"/>
      <c r="I16" s="22"/>
      <c r="J16" s="22"/>
      <c r="K16" s="22"/>
      <c r="L16" s="22"/>
    </row>
    <row r="19" spans="1:12" ht="28.15" customHeight="1"/>
    <row r="20" spans="1:12" ht="13.9" customHeight="1">
      <c r="A20" s="130" t="s">
        <v>64</v>
      </c>
      <c r="B20" s="130"/>
      <c r="C20" s="130"/>
      <c r="D20" s="130"/>
      <c r="E20" s="130"/>
      <c r="F20" s="130"/>
      <c r="G20" s="22"/>
      <c r="H20" s="22"/>
    </row>
    <row r="21" spans="1:12">
      <c r="A21" s="130"/>
      <c r="B21" s="130"/>
      <c r="C21" s="130"/>
      <c r="D21" s="130"/>
      <c r="E21" s="130"/>
      <c r="F21" s="130"/>
      <c r="G21" s="22"/>
      <c r="H21" s="22"/>
    </row>
    <row r="22" spans="1:12" ht="37.5" customHeight="1">
      <c r="A22" s="129" t="s">
        <v>50</v>
      </c>
      <c r="B22" s="129"/>
      <c r="C22" s="129"/>
      <c r="D22" s="129"/>
      <c r="E22" s="129"/>
      <c r="F22" s="129"/>
      <c r="G22" s="24"/>
      <c r="H22" s="24"/>
      <c r="I22" s="24"/>
      <c r="J22" s="24"/>
      <c r="K22" s="24"/>
      <c r="L22" s="24"/>
    </row>
  </sheetData>
  <mergeCells count="3">
    <mergeCell ref="A2:F2"/>
    <mergeCell ref="A22:F22"/>
    <mergeCell ref="A20:F2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W36"/>
  <sheetViews>
    <sheetView workbookViewId="0">
      <selection sqref="A1:B1"/>
    </sheetView>
  </sheetViews>
  <sheetFormatPr baseColWidth="10" defaultRowHeight="15"/>
  <cols>
    <col min="2" max="2" width="23.28515625" customWidth="1"/>
    <col min="3" max="3" width="22.5703125" customWidth="1"/>
    <col min="8" max="8" width="6" customWidth="1"/>
    <col min="9" max="9" width="25.28515625" customWidth="1"/>
  </cols>
  <sheetData>
    <row r="1" spans="1:6" ht="25.5" customHeight="1">
      <c r="A1" s="131" t="s">
        <v>49</v>
      </c>
      <c r="B1" s="131"/>
    </row>
    <row r="2" spans="1:6" ht="30.75" customHeight="1">
      <c r="A2" s="128" t="s">
        <v>24</v>
      </c>
      <c r="B2" s="128"/>
      <c r="C2" s="128"/>
      <c r="D2" s="128"/>
      <c r="E2" s="128"/>
      <c r="F2" s="128"/>
    </row>
    <row r="5" spans="1:6">
      <c r="A5" s="28"/>
      <c r="B5" s="28"/>
      <c r="C5" s="29">
        <v>2004</v>
      </c>
      <c r="D5" s="29">
        <v>2012</v>
      </c>
    </row>
    <row r="6" spans="1:6">
      <c r="A6" s="132" t="s">
        <v>66</v>
      </c>
      <c r="B6" s="29" t="s">
        <v>17</v>
      </c>
      <c r="C6" s="30">
        <v>1.3</v>
      </c>
      <c r="D6" s="30">
        <v>1.1000000000000001</v>
      </c>
    </row>
    <row r="7" spans="1:6">
      <c r="A7" s="132"/>
      <c r="B7" s="29" t="s">
        <v>16</v>
      </c>
      <c r="C7" s="30">
        <v>-1.5</v>
      </c>
      <c r="D7" s="30">
        <v>-0.4</v>
      </c>
    </row>
    <row r="8" spans="1:6">
      <c r="A8" s="132"/>
      <c r="B8" s="29" t="s">
        <v>15</v>
      </c>
      <c r="C8" s="30">
        <v>-4.5999999999999996</v>
      </c>
      <c r="D8" s="30">
        <v>-3.3</v>
      </c>
    </row>
    <row r="9" spans="1:6">
      <c r="A9" s="31" t="s">
        <v>67</v>
      </c>
      <c r="B9" s="31"/>
      <c r="C9" s="30">
        <v>-4.74</v>
      </c>
      <c r="D9" s="30">
        <v>-5.73</v>
      </c>
    </row>
    <row r="10" spans="1:6">
      <c r="A10" s="133" t="s">
        <v>68</v>
      </c>
      <c r="B10" s="32" t="s">
        <v>14</v>
      </c>
      <c r="C10" s="30">
        <v>7.7</v>
      </c>
      <c r="D10" s="30">
        <v>7.61</v>
      </c>
    </row>
    <row r="11" spans="1:6">
      <c r="A11" s="133"/>
      <c r="B11" s="32" t="s">
        <v>13</v>
      </c>
      <c r="C11" s="30">
        <v>0.3</v>
      </c>
      <c r="D11" s="30">
        <v>0.32</v>
      </c>
    </row>
    <row r="12" spans="1:6">
      <c r="A12" s="133"/>
      <c r="B12" s="32" t="s">
        <v>12</v>
      </c>
      <c r="C12" s="30">
        <v>-8</v>
      </c>
      <c r="D12" s="30">
        <v>-7.92</v>
      </c>
    </row>
    <row r="13" spans="1:6">
      <c r="A13" s="133" t="s">
        <v>30</v>
      </c>
      <c r="B13" s="32" t="s">
        <v>14</v>
      </c>
      <c r="C13" s="30">
        <v>13.2</v>
      </c>
      <c r="D13" s="30">
        <v>10.32</v>
      </c>
    </row>
    <row r="14" spans="1:6">
      <c r="A14" s="133"/>
      <c r="B14" s="32" t="s">
        <v>13</v>
      </c>
      <c r="C14" s="30">
        <v>-2.7</v>
      </c>
      <c r="D14" s="30">
        <v>-1.07</v>
      </c>
    </row>
    <row r="15" spans="1:6">
      <c r="A15" s="133"/>
      <c r="B15" s="32" t="s">
        <v>12</v>
      </c>
      <c r="C15" s="30">
        <v>-10.6</v>
      </c>
      <c r="D15" s="30">
        <v>-9.25</v>
      </c>
    </row>
    <row r="29" spans="1:23" ht="14.45" customHeight="1">
      <c r="G29" s="44"/>
      <c r="H29" s="44"/>
      <c r="I29" s="44"/>
      <c r="J29" s="22"/>
      <c r="K29" s="22"/>
      <c r="L29" s="22"/>
      <c r="M29" s="22"/>
      <c r="N29" s="22"/>
      <c r="O29" s="22"/>
      <c r="P29" s="1"/>
    </row>
    <row r="30" spans="1:23" s="46" customFormat="1" ht="24.75" customHeight="1">
      <c r="A30" s="135" t="s">
        <v>25</v>
      </c>
      <c r="B30" s="135"/>
      <c r="C30" s="135"/>
      <c r="D30" s="135"/>
      <c r="E30" s="135"/>
      <c r="F30" s="135"/>
      <c r="G30" s="45"/>
      <c r="H30" s="44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</row>
    <row r="31" spans="1:23" s="46" customFormat="1" ht="14.45" customHeight="1">
      <c r="A31" s="137" t="s">
        <v>26</v>
      </c>
      <c r="B31" s="137"/>
      <c r="C31" s="137"/>
      <c r="D31" s="137"/>
      <c r="E31" s="137"/>
      <c r="F31" s="137"/>
      <c r="G31" s="45"/>
      <c r="H31" s="44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</row>
    <row r="32" spans="1:23" s="46" customFormat="1" ht="25.15" customHeight="1">
      <c r="A32" s="134" t="s">
        <v>56</v>
      </c>
      <c r="B32" s="134"/>
      <c r="C32" s="134"/>
      <c r="D32" s="134"/>
      <c r="E32" s="134"/>
      <c r="F32" s="134"/>
      <c r="G32" s="45"/>
      <c r="H32" s="4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</row>
    <row r="33" spans="1:23" s="46" customFormat="1" ht="14.45" customHeight="1">
      <c r="A33" s="136" t="s">
        <v>65</v>
      </c>
      <c r="B33" s="136"/>
      <c r="C33" s="136"/>
      <c r="D33" s="136"/>
      <c r="E33" s="136"/>
      <c r="F33" s="136"/>
      <c r="G33" s="45"/>
      <c r="H33" s="44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</row>
    <row r="34" spans="1:23" ht="46.5" customHeight="1">
      <c r="A34" s="134" t="s">
        <v>18</v>
      </c>
      <c r="B34" s="134"/>
      <c r="C34" s="134"/>
      <c r="D34" s="134"/>
      <c r="E34" s="134"/>
      <c r="F34" s="134"/>
      <c r="G34" s="45"/>
      <c r="H34" s="44"/>
      <c r="I34" s="45"/>
    </row>
    <row r="35" spans="1:23">
      <c r="A35" s="46"/>
      <c r="B35" s="46"/>
      <c r="C35" s="46"/>
      <c r="D35" s="46"/>
      <c r="E35" s="46"/>
      <c r="F35" s="46"/>
      <c r="G35" s="47"/>
      <c r="H35" s="47"/>
      <c r="I35" s="47"/>
    </row>
    <row r="36" spans="1:23">
      <c r="G36" s="33"/>
      <c r="H36" s="33"/>
      <c r="I36" s="33"/>
    </row>
  </sheetData>
  <mergeCells count="10">
    <mergeCell ref="A1:B1"/>
    <mergeCell ref="A2:F2"/>
    <mergeCell ref="A6:A8"/>
    <mergeCell ref="A10:A12"/>
    <mergeCell ref="A13:A15"/>
    <mergeCell ref="A34:F34"/>
    <mergeCell ref="A30:F30"/>
    <mergeCell ref="A32:F32"/>
    <mergeCell ref="A33:F33"/>
    <mergeCell ref="A31:F31"/>
  </mergeCells>
  <hyperlinks>
    <hyperlink ref="A1:B1" location="Inhalt!A1" display="Zurück zum Inhalt"/>
  </hyperlink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N26"/>
  <sheetViews>
    <sheetView workbookViewId="0"/>
  </sheetViews>
  <sheetFormatPr baseColWidth="10" defaultRowHeight="15"/>
  <cols>
    <col min="1" max="1" width="22.42578125" customWidth="1"/>
    <col min="2" max="2" width="8.28515625" customWidth="1"/>
    <col min="3" max="3" width="7.28515625" customWidth="1"/>
    <col min="4" max="4" width="8.42578125" customWidth="1"/>
    <col min="5" max="5" width="9.42578125" customWidth="1"/>
    <col min="6" max="6" width="7.28515625" customWidth="1"/>
    <col min="7" max="7" width="8.28515625" customWidth="1"/>
    <col min="8" max="8" width="7.5703125" customWidth="1"/>
    <col min="9" max="9" width="6.7109375" customWidth="1"/>
    <col min="10" max="11" width="7.28515625" customWidth="1"/>
    <col min="12" max="12" width="8.5703125" customWidth="1"/>
    <col min="13" max="13" width="10" customWidth="1"/>
  </cols>
  <sheetData>
    <row r="1" spans="1:14" ht="25.5" customHeight="1">
      <c r="A1" s="43" t="s">
        <v>49</v>
      </c>
    </row>
    <row r="2" spans="1:14">
      <c r="A2" s="156" t="s">
        <v>20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4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</row>
    <row r="4" spans="1:14" ht="13.5" customHeight="1">
      <c r="A4" s="138" t="s">
        <v>80</v>
      </c>
      <c r="B4" s="141" t="s">
        <v>72</v>
      </c>
      <c r="C4" s="143"/>
      <c r="D4" s="149" t="s">
        <v>77</v>
      </c>
      <c r="E4" s="150"/>
      <c r="F4" s="150"/>
      <c r="G4" s="150"/>
      <c r="H4" s="150"/>
      <c r="I4" s="150"/>
      <c r="J4" s="150"/>
      <c r="K4" s="151"/>
      <c r="L4" s="152" t="s">
        <v>76</v>
      </c>
      <c r="M4" s="153"/>
    </row>
    <row r="5" spans="1:14" ht="32.25" customHeight="1">
      <c r="A5" s="139"/>
      <c r="B5" s="144"/>
      <c r="C5" s="145"/>
      <c r="D5" s="141" t="s">
        <v>0</v>
      </c>
      <c r="E5" s="142"/>
      <c r="F5" s="141" t="s">
        <v>1</v>
      </c>
      <c r="G5" s="142"/>
      <c r="H5" s="141" t="s">
        <v>78</v>
      </c>
      <c r="I5" s="142"/>
      <c r="J5" s="141" t="s">
        <v>1</v>
      </c>
      <c r="K5" s="142"/>
      <c r="L5" s="154"/>
      <c r="M5" s="155"/>
    </row>
    <row r="6" spans="1:14" ht="13.5" customHeight="1">
      <c r="A6" s="139"/>
      <c r="B6" s="74">
        <v>2004</v>
      </c>
      <c r="C6" s="74">
        <v>2012</v>
      </c>
      <c r="D6" s="74">
        <v>2004</v>
      </c>
      <c r="E6" s="74">
        <v>2012</v>
      </c>
      <c r="F6" s="74">
        <v>2004</v>
      </c>
      <c r="G6" s="74">
        <v>2012</v>
      </c>
      <c r="H6" s="74">
        <v>2004</v>
      </c>
      <c r="I6" s="74">
        <v>2012</v>
      </c>
      <c r="J6" s="74">
        <v>2004</v>
      </c>
      <c r="K6" s="74">
        <v>2012</v>
      </c>
      <c r="L6" s="74">
        <v>2004</v>
      </c>
      <c r="M6" s="73">
        <v>2012</v>
      </c>
      <c r="N6" s="1"/>
    </row>
    <row r="7" spans="1:14" ht="12.75" customHeight="1">
      <c r="A7" s="140"/>
      <c r="B7" s="146" t="s">
        <v>73</v>
      </c>
      <c r="C7" s="147"/>
      <c r="D7" s="147"/>
      <c r="E7" s="147"/>
      <c r="F7" s="147"/>
      <c r="G7" s="148"/>
      <c r="H7" s="146" t="s">
        <v>74</v>
      </c>
      <c r="I7" s="147"/>
      <c r="J7" s="147"/>
      <c r="K7" s="148"/>
      <c r="L7" s="146" t="s">
        <v>75</v>
      </c>
      <c r="M7" s="147"/>
    </row>
    <row r="8" spans="1:14">
      <c r="A8" s="11" t="s">
        <v>51</v>
      </c>
      <c r="B8" s="57" t="s">
        <v>41</v>
      </c>
      <c r="C8" s="56" t="s">
        <v>41</v>
      </c>
      <c r="D8" s="57" t="s">
        <v>41</v>
      </c>
      <c r="E8" s="56" t="s">
        <v>41</v>
      </c>
      <c r="F8" s="57" t="s">
        <v>41</v>
      </c>
      <c r="G8" s="56" t="s">
        <v>41</v>
      </c>
      <c r="H8" s="17">
        <v>7.2</v>
      </c>
      <c r="I8" s="18">
        <v>2.4</v>
      </c>
      <c r="J8" s="17">
        <v>11</v>
      </c>
      <c r="K8" s="18">
        <v>3.9</v>
      </c>
      <c r="L8" s="17">
        <f t="shared" ref="L8:M12" si="0">J8-H8</f>
        <v>3.8</v>
      </c>
      <c r="M8" s="18">
        <f t="shared" si="0"/>
        <v>1.5</v>
      </c>
    </row>
    <row r="9" spans="1:14">
      <c r="A9" s="48" t="s">
        <v>52</v>
      </c>
      <c r="B9" s="59" t="s">
        <v>41</v>
      </c>
      <c r="C9" s="58" t="s">
        <v>41</v>
      </c>
      <c r="D9" s="59" t="s">
        <v>41</v>
      </c>
      <c r="E9" s="58" t="s">
        <v>41</v>
      </c>
      <c r="F9" s="59" t="s">
        <v>41</v>
      </c>
      <c r="G9" s="58" t="s">
        <v>41</v>
      </c>
      <c r="H9" s="49">
        <v>7.1</v>
      </c>
      <c r="I9" s="50">
        <v>8.1999999999999993</v>
      </c>
      <c r="J9" s="49">
        <v>4.0999999999999996</v>
      </c>
      <c r="K9" s="50">
        <v>4.9000000000000004</v>
      </c>
      <c r="L9" s="49">
        <f t="shared" si="0"/>
        <v>-3</v>
      </c>
      <c r="M9" s="50">
        <f t="shared" si="0"/>
        <v>-3.2999999999999989</v>
      </c>
    </row>
    <row r="10" spans="1:14" ht="26.25" customHeight="1">
      <c r="A10" s="15" t="s">
        <v>21</v>
      </c>
      <c r="B10" s="12">
        <v>82212</v>
      </c>
      <c r="C10" s="13">
        <v>47648</v>
      </c>
      <c r="D10" s="12">
        <v>52565</v>
      </c>
      <c r="E10" s="14">
        <v>28731</v>
      </c>
      <c r="F10" s="12">
        <v>29647</v>
      </c>
      <c r="G10" s="14">
        <v>18917</v>
      </c>
      <c r="H10" s="17">
        <v>10.5</v>
      </c>
      <c r="I10" s="18">
        <v>7</v>
      </c>
      <c r="J10" s="17">
        <v>6.3</v>
      </c>
      <c r="K10" s="18">
        <v>4.9000000000000004</v>
      </c>
      <c r="L10" s="17">
        <f t="shared" si="0"/>
        <v>-4.2</v>
      </c>
      <c r="M10" s="18">
        <f t="shared" si="0"/>
        <v>-2.0999999999999996</v>
      </c>
    </row>
    <row r="11" spans="1:14" ht="26.25" customHeight="1">
      <c r="A11" s="51" t="s">
        <v>22</v>
      </c>
      <c r="B11" s="64">
        <v>288124</v>
      </c>
      <c r="C11" s="65">
        <v>189292</v>
      </c>
      <c r="D11" s="64">
        <v>167782</v>
      </c>
      <c r="E11" s="66">
        <v>111196</v>
      </c>
      <c r="F11" s="64">
        <v>120342</v>
      </c>
      <c r="G11" s="66">
        <v>78096</v>
      </c>
      <c r="H11" s="49">
        <v>33.6</v>
      </c>
      <c r="I11" s="50">
        <v>27.2</v>
      </c>
      <c r="J11" s="49">
        <v>25.5</v>
      </c>
      <c r="K11" s="50">
        <v>20.2</v>
      </c>
      <c r="L11" s="49">
        <f t="shared" si="0"/>
        <v>-8.1000000000000014</v>
      </c>
      <c r="M11" s="50">
        <f t="shared" si="0"/>
        <v>-7</v>
      </c>
    </row>
    <row r="12" spans="1:14" ht="26.25" customHeight="1">
      <c r="A12" s="19" t="s">
        <v>23</v>
      </c>
      <c r="B12" s="71">
        <v>263509</v>
      </c>
      <c r="C12" s="72">
        <v>357084</v>
      </c>
      <c r="D12" s="71">
        <v>116421</v>
      </c>
      <c r="E12" s="72">
        <v>162864</v>
      </c>
      <c r="F12" s="71">
        <v>147088</v>
      </c>
      <c r="G12" s="72">
        <v>194220</v>
      </c>
      <c r="H12" s="20">
        <v>24.4</v>
      </c>
      <c r="I12" s="21">
        <v>36.700000000000003</v>
      </c>
      <c r="J12" s="20">
        <v>32.299999999999997</v>
      </c>
      <c r="K12" s="21">
        <v>46</v>
      </c>
      <c r="L12" s="20">
        <f t="shared" si="0"/>
        <v>7.8999999999999986</v>
      </c>
      <c r="M12" s="21">
        <f t="shared" si="0"/>
        <v>9.2999999999999972</v>
      </c>
    </row>
    <row r="13" spans="1:14" ht="30" customHeight="1">
      <c r="A13" s="129" t="s">
        <v>79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</row>
    <row r="14" spans="1:14" ht="20.45" customHeight="1"/>
    <row r="15" spans="1:14" ht="20.45" customHeight="1"/>
    <row r="21" spans="1:3">
      <c r="A21" s="2"/>
      <c r="B21" s="5"/>
      <c r="C21" s="5"/>
    </row>
    <row r="22" spans="1:3">
      <c r="A22" s="3"/>
      <c r="B22" s="4"/>
      <c r="C22" s="4"/>
    </row>
    <row r="23" spans="1:3">
      <c r="A23" s="3"/>
      <c r="B23" s="4"/>
      <c r="C23" s="4"/>
    </row>
    <row r="24" spans="1:3">
      <c r="A24" s="3"/>
      <c r="B24" s="4"/>
      <c r="C24" s="4"/>
    </row>
    <row r="25" spans="1:3">
      <c r="A25" s="3"/>
      <c r="B25" s="4"/>
      <c r="C25" s="4"/>
    </row>
    <row r="26" spans="1:3">
      <c r="A26" s="3"/>
      <c r="B26" s="4"/>
      <c r="C26" s="4"/>
    </row>
  </sheetData>
  <mergeCells count="13">
    <mergeCell ref="L7:M7"/>
    <mergeCell ref="D4:K4"/>
    <mergeCell ref="L4:M5"/>
    <mergeCell ref="A13:M13"/>
    <mergeCell ref="A2:M3"/>
    <mergeCell ref="D5:E5"/>
    <mergeCell ref="F5:G5"/>
    <mergeCell ref="A4:A7"/>
    <mergeCell ref="H5:I5"/>
    <mergeCell ref="J5:K5"/>
    <mergeCell ref="B4:C5"/>
    <mergeCell ref="B7:G7"/>
    <mergeCell ref="H7:K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M20"/>
  <sheetViews>
    <sheetView workbookViewId="0"/>
  </sheetViews>
  <sheetFormatPr baseColWidth="10" defaultRowHeight="15"/>
  <cols>
    <col min="1" max="1" width="26.5703125" customWidth="1"/>
    <col min="2" max="2" width="8.85546875" customWidth="1"/>
    <col min="3" max="3" width="7.7109375" customWidth="1"/>
    <col min="4" max="4" width="8.7109375" customWidth="1"/>
    <col min="5" max="5" width="7.5703125" customWidth="1"/>
    <col min="6" max="6" width="8.28515625" customWidth="1"/>
    <col min="7" max="7" width="7.7109375" customWidth="1"/>
    <col min="8" max="8" width="8.7109375" customWidth="1"/>
    <col min="9" max="9" width="6.28515625" customWidth="1"/>
    <col min="10" max="10" width="8.5703125" customWidth="1"/>
    <col min="11" max="11" width="9" customWidth="1"/>
    <col min="12" max="12" width="8.28515625" customWidth="1"/>
    <col min="13" max="13" width="8.85546875" customWidth="1"/>
  </cols>
  <sheetData>
    <row r="1" spans="1:13" ht="25.5" customHeight="1">
      <c r="A1" s="53" t="s">
        <v>49</v>
      </c>
    </row>
    <row r="2" spans="1:13">
      <c r="A2" s="158" t="s">
        <v>28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13" ht="17.45" customHeight="1">
      <c r="A4" s="138" t="s">
        <v>80</v>
      </c>
      <c r="B4" s="141" t="s">
        <v>72</v>
      </c>
      <c r="C4" s="143"/>
      <c r="D4" s="149" t="s">
        <v>77</v>
      </c>
      <c r="E4" s="150"/>
      <c r="F4" s="150"/>
      <c r="G4" s="150"/>
      <c r="H4" s="150"/>
      <c r="I4" s="150"/>
      <c r="J4" s="150"/>
      <c r="K4" s="151"/>
      <c r="L4" s="152" t="s">
        <v>81</v>
      </c>
      <c r="M4" s="153"/>
    </row>
    <row r="5" spans="1:13" ht="17.45" customHeight="1">
      <c r="A5" s="139"/>
      <c r="B5" s="144"/>
      <c r="C5" s="145"/>
      <c r="D5" s="141" t="s">
        <v>0</v>
      </c>
      <c r="E5" s="142"/>
      <c r="F5" s="141" t="s">
        <v>1</v>
      </c>
      <c r="G5" s="142"/>
      <c r="H5" s="141" t="s">
        <v>78</v>
      </c>
      <c r="I5" s="142"/>
      <c r="J5" s="141" t="s">
        <v>1</v>
      </c>
      <c r="K5" s="142"/>
      <c r="L5" s="154"/>
      <c r="M5" s="155"/>
    </row>
    <row r="6" spans="1:13" ht="13.5" customHeight="1">
      <c r="A6" s="139"/>
      <c r="B6" s="74">
        <v>2004</v>
      </c>
      <c r="C6" s="74">
        <v>2012</v>
      </c>
      <c r="D6" s="74">
        <v>2004</v>
      </c>
      <c r="E6" s="74">
        <v>2012</v>
      </c>
      <c r="F6" s="74">
        <v>2004</v>
      </c>
      <c r="G6" s="74">
        <v>2012</v>
      </c>
      <c r="H6" s="74">
        <v>2004</v>
      </c>
      <c r="I6" s="74">
        <v>2012</v>
      </c>
      <c r="J6" s="74">
        <v>2004</v>
      </c>
      <c r="K6" s="74">
        <v>2012</v>
      </c>
      <c r="L6" s="74">
        <v>2004</v>
      </c>
      <c r="M6" s="73">
        <v>2012</v>
      </c>
    </row>
    <row r="7" spans="1:13" ht="13.5" customHeight="1">
      <c r="A7" s="140"/>
      <c r="B7" s="146" t="s">
        <v>73</v>
      </c>
      <c r="C7" s="147"/>
      <c r="D7" s="147"/>
      <c r="E7" s="147"/>
      <c r="F7" s="147"/>
      <c r="G7" s="148"/>
      <c r="H7" s="146" t="s">
        <v>74</v>
      </c>
      <c r="I7" s="147"/>
      <c r="J7" s="147"/>
      <c r="K7" s="148"/>
      <c r="L7" s="146" t="s">
        <v>75</v>
      </c>
      <c r="M7" s="147"/>
    </row>
    <row r="8" spans="1:13">
      <c r="A8" s="11" t="s">
        <v>7</v>
      </c>
      <c r="B8" s="12">
        <v>535322</v>
      </c>
      <c r="C8" s="13">
        <v>469830</v>
      </c>
      <c r="D8" s="12">
        <v>309747</v>
      </c>
      <c r="E8" s="14">
        <v>279399</v>
      </c>
      <c r="F8" s="12">
        <v>225575</v>
      </c>
      <c r="G8" s="14">
        <v>190431</v>
      </c>
      <c r="H8" s="114">
        <f t="shared" ref="H8:I11" si="0">D8/B8*100</f>
        <v>57.861810274937334</v>
      </c>
      <c r="I8" s="115">
        <f t="shared" si="0"/>
        <v>59.468105484962642</v>
      </c>
      <c r="J8" s="114">
        <f t="shared" ref="J8:K11" si="1">F8/B8*100</f>
        <v>42.138189725062674</v>
      </c>
      <c r="K8" s="115">
        <f t="shared" si="1"/>
        <v>40.531894515037351</v>
      </c>
      <c r="L8" s="114">
        <f t="shared" ref="L8:M11" si="2">J8-H8</f>
        <v>-15.72362054987466</v>
      </c>
      <c r="M8" s="115">
        <f t="shared" si="2"/>
        <v>-18.936210969925291</v>
      </c>
    </row>
    <row r="9" spans="1:13">
      <c r="A9" s="48" t="s">
        <v>8</v>
      </c>
      <c r="B9" s="64">
        <v>211531</v>
      </c>
      <c r="C9" s="65">
        <v>196308</v>
      </c>
      <c r="D9" s="64">
        <v>62788</v>
      </c>
      <c r="E9" s="66">
        <v>54210</v>
      </c>
      <c r="F9" s="64">
        <v>148743</v>
      </c>
      <c r="G9" s="66">
        <v>142098</v>
      </c>
      <c r="H9" s="116">
        <f t="shared" si="0"/>
        <v>29.682646987911937</v>
      </c>
      <c r="I9" s="117">
        <f t="shared" si="0"/>
        <v>27.614768628889298</v>
      </c>
      <c r="J9" s="116">
        <f t="shared" si="1"/>
        <v>70.317353012088063</v>
      </c>
      <c r="K9" s="117">
        <f t="shared" si="1"/>
        <v>72.385231371110706</v>
      </c>
      <c r="L9" s="116">
        <f t="shared" si="2"/>
        <v>40.634706024176126</v>
      </c>
      <c r="M9" s="117">
        <f t="shared" si="2"/>
        <v>44.770462742221412</v>
      </c>
    </row>
    <row r="10" spans="1:13" ht="28.15" customHeight="1">
      <c r="A10" s="15" t="s">
        <v>9</v>
      </c>
      <c r="B10" s="12">
        <v>746853</v>
      </c>
      <c r="C10" s="13">
        <v>666138</v>
      </c>
      <c r="D10" s="12">
        <v>372535</v>
      </c>
      <c r="E10" s="14">
        <v>333609</v>
      </c>
      <c r="F10" s="12">
        <v>374318</v>
      </c>
      <c r="G10" s="14">
        <v>332529</v>
      </c>
      <c r="H10" s="114">
        <f t="shared" si="0"/>
        <v>49.880632467165562</v>
      </c>
      <c r="I10" s="115">
        <f t="shared" si="0"/>
        <v>50.081064283977192</v>
      </c>
      <c r="J10" s="114">
        <f t="shared" si="1"/>
        <v>50.119367532834438</v>
      </c>
      <c r="K10" s="115">
        <f t="shared" si="1"/>
        <v>49.918935716022808</v>
      </c>
      <c r="L10" s="114">
        <f t="shared" si="2"/>
        <v>0.2387350656688767</v>
      </c>
      <c r="M10" s="115">
        <f t="shared" si="2"/>
        <v>-0.16212856795438313</v>
      </c>
    </row>
    <row r="11" spans="1:13">
      <c r="A11" s="48" t="s">
        <v>2</v>
      </c>
      <c r="B11" s="64">
        <v>488073</v>
      </c>
      <c r="C11" s="65">
        <v>246081</v>
      </c>
      <c r="D11" s="64">
        <v>278591</v>
      </c>
      <c r="E11" s="66">
        <v>142464</v>
      </c>
      <c r="F11" s="64">
        <v>209482</v>
      </c>
      <c r="G11" s="66">
        <v>103617</v>
      </c>
      <c r="H11" s="116">
        <f t="shared" si="0"/>
        <v>57.079781098319302</v>
      </c>
      <c r="I11" s="117">
        <f t="shared" si="0"/>
        <v>57.893132748972896</v>
      </c>
      <c r="J11" s="116">
        <f t="shared" si="1"/>
        <v>42.920218901680691</v>
      </c>
      <c r="K11" s="117">
        <f t="shared" si="1"/>
        <v>42.106867251027104</v>
      </c>
      <c r="L11" s="116">
        <f t="shared" si="2"/>
        <v>-14.15956219663861</v>
      </c>
      <c r="M11" s="117">
        <f t="shared" si="2"/>
        <v>-15.786265497945791</v>
      </c>
    </row>
    <row r="12" spans="1:13" ht="26.25">
      <c r="A12" s="16" t="s">
        <v>54</v>
      </c>
      <c r="B12" s="60" t="s">
        <v>41</v>
      </c>
      <c r="C12" s="61" t="s">
        <v>41</v>
      </c>
      <c r="D12" s="60" t="s">
        <v>41</v>
      </c>
      <c r="E12" s="61" t="s">
        <v>41</v>
      </c>
      <c r="F12" s="60" t="s">
        <v>41</v>
      </c>
      <c r="G12" s="61" t="s">
        <v>41</v>
      </c>
      <c r="H12" s="118">
        <v>21.3</v>
      </c>
      <c r="I12" s="119">
        <v>21.3</v>
      </c>
      <c r="J12" s="118">
        <v>22.6</v>
      </c>
      <c r="K12" s="119">
        <v>22.1</v>
      </c>
      <c r="L12" s="118">
        <f>J12-H12</f>
        <v>1.3000000000000007</v>
      </c>
      <c r="M12" s="119">
        <f>K12-I12</f>
        <v>0.80000000000000071</v>
      </c>
    </row>
    <row r="13" spans="1:13" ht="24.75">
      <c r="A13" s="67" t="s">
        <v>6</v>
      </c>
      <c r="B13" s="62" t="s">
        <v>41</v>
      </c>
      <c r="C13" s="63" t="s">
        <v>41</v>
      </c>
      <c r="D13" s="62" t="s">
        <v>41</v>
      </c>
      <c r="E13" s="63" t="s">
        <v>41</v>
      </c>
      <c r="F13" s="62" t="s">
        <v>41</v>
      </c>
      <c r="G13" s="63" t="s">
        <v>41</v>
      </c>
      <c r="H13" s="116">
        <v>8.8000000000000007</v>
      </c>
      <c r="I13" s="120">
        <v>14.2</v>
      </c>
      <c r="J13" s="116">
        <v>7.4</v>
      </c>
      <c r="K13" s="120">
        <v>10.8</v>
      </c>
      <c r="L13" s="116">
        <f>J13-H13</f>
        <v>-1.4000000000000004</v>
      </c>
      <c r="M13" s="120">
        <f>K13-I13</f>
        <v>-3.3999999999999986</v>
      </c>
    </row>
    <row r="14" spans="1:13">
      <c r="A14" s="2" t="s">
        <v>58</v>
      </c>
      <c r="B14" s="12">
        <f>D14+F14</f>
        <v>399372</v>
      </c>
      <c r="C14" s="14">
        <f>E14+G14</f>
        <v>500957</v>
      </c>
      <c r="D14" s="12">
        <v>189648</v>
      </c>
      <c r="E14" s="14">
        <v>238911</v>
      </c>
      <c r="F14" s="12">
        <v>209724</v>
      </c>
      <c r="G14" s="14">
        <v>262046</v>
      </c>
      <c r="H14" s="114">
        <v>39.4</v>
      </c>
      <c r="I14" s="115">
        <v>53.9</v>
      </c>
      <c r="J14" s="114">
        <v>45.6</v>
      </c>
      <c r="K14" s="115">
        <v>63.2</v>
      </c>
      <c r="L14" s="114">
        <f t="shared" ref="L14:M17" si="3">J14-H14</f>
        <v>6.2000000000000028</v>
      </c>
      <c r="M14" s="115">
        <f t="shared" si="3"/>
        <v>9.3000000000000043</v>
      </c>
    </row>
    <row r="15" spans="1:13">
      <c r="A15" s="48" t="s">
        <v>10</v>
      </c>
      <c r="B15" s="62" t="s">
        <v>41</v>
      </c>
      <c r="C15" s="63" t="s">
        <v>41</v>
      </c>
      <c r="D15" s="62" t="s">
        <v>41</v>
      </c>
      <c r="E15" s="63" t="s">
        <v>41</v>
      </c>
      <c r="F15" s="62" t="s">
        <v>41</v>
      </c>
      <c r="G15" s="63" t="s">
        <v>41</v>
      </c>
      <c r="H15" s="116">
        <v>37.5</v>
      </c>
      <c r="I15" s="117">
        <v>53.6</v>
      </c>
      <c r="J15" s="116">
        <v>37.4</v>
      </c>
      <c r="K15" s="117">
        <v>55.6</v>
      </c>
      <c r="L15" s="116">
        <f t="shared" si="3"/>
        <v>-0.10000000000000142</v>
      </c>
      <c r="M15" s="117">
        <f t="shared" si="3"/>
        <v>2</v>
      </c>
    </row>
    <row r="16" spans="1:13" ht="36.75">
      <c r="A16" s="16" t="s">
        <v>11</v>
      </c>
      <c r="B16" s="60" t="s">
        <v>41</v>
      </c>
      <c r="C16" s="61" t="s">
        <v>41</v>
      </c>
      <c r="D16" s="60" t="s">
        <v>41</v>
      </c>
      <c r="E16" s="61" t="s">
        <v>41</v>
      </c>
      <c r="F16" s="60" t="s">
        <v>41</v>
      </c>
      <c r="G16" s="61" t="s">
        <v>41</v>
      </c>
      <c r="H16" s="118">
        <v>27</v>
      </c>
      <c r="I16" s="119">
        <v>38</v>
      </c>
      <c r="J16" s="118">
        <v>21</v>
      </c>
      <c r="K16" s="119">
        <v>32</v>
      </c>
      <c r="L16" s="118">
        <f t="shared" si="3"/>
        <v>-6</v>
      </c>
      <c r="M16" s="119">
        <f t="shared" si="3"/>
        <v>-6</v>
      </c>
    </row>
    <row r="17" spans="1:13">
      <c r="A17" s="68" t="s">
        <v>53</v>
      </c>
      <c r="B17" s="69">
        <f>D17+F17</f>
        <v>191785</v>
      </c>
      <c r="C17" s="70">
        <f>E17+G17</f>
        <v>309621</v>
      </c>
      <c r="D17" s="69">
        <v>96121</v>
      </c>
      <c r="E17" s="70">
        <v>150741</v>
      </c>
      <c r="F17" s="69">
        <v>95664</v>
      </c>
      <c r="G17" s="70">
        <v>158880</v>
      </c>
      <c r="H17" s="121">
        <v>19.2</v>
      </c>
      <c r="I17" s="122">
        <v>29.4</v>
      </c>
      <c r="J17" s="121">
        <v>19.7</v>
      </c>
      <c r="K17" s="122">
        <v>32.200000000000003</v>
      </c>
      <c r="L17" s="121">
        <f t="shared" si="3"/>
        <v>0.5</v>
      </c>
      <c r="M17" s="122">
        <f t="shared" si="3"/>
        <v>2.8000000000000043</v>
      </c>
    </row>
    <row r="18" spans="1:13" ht="26.45" customHeight="1">
      <c r="A18" s="129" t="s">
        <v>59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</row>
    <row r="19" spans="1:13" ht="14.45" customHeight="1">
      <c r="A19" s="129" t="s">
        <v>60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</row>
    <row r="20" spans="1:13" ht="40.15" customHeight="1">
      <c r="A20" s="129" t="s">
        <v>19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</row>
  </sheetData>
  <mergeCells count="15">
    <mergeCell ref="J5:K5"/>
    <mergeCell ref="A18:M18"/>
    <mergeCell ref="A20:M20"/>
    <mergeCell ref="A2:M3"/>
    <mergeCell ref="A19:M19"/>
    <mergeCell ref="B7:G7"/>
    <mergeCell ref="H7:K7"/>
    <mergeCell ref="L7:M7"/>
    <mergeCell ref="A4:A7"/>
    <mergeCell ref="B4:C5"/>
    <mergeCell ref="D4:K4"/>
    <mergeCell ref="L4:M5"/>
    <mergeCell ref="D5:E5"/>
    <mergeCell ref="F5:G5"/>
    <mergeCell ref="H5:I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P20"/>
  <sheetViews>
    <sheetView workbookViewId="0"/>
  </sheetViews>
  <sheetFormatPr baseColWidth="10" defaultRowHeight="15"/>
  <cols>
    <col min="1" max="1" width="21.7109375" customWidth="1"/>
    <col min="2" max="2" width="23.28515625" customWidth="1"/>
    <col min="7" max="8" width="10" customWidth="1"/>
  </cols>
  <sheetData>
    <row r="1" spans="1:8" ht="25.5" customHeight="1">
      <c r="A1" s="53" t="s">
        <v>49</v>
      </c>
    </row>
    <row r="2" spans="1:8" ht="30" customHeight="1">
      <c r="A2" s="128" t="s">
        <v>27</v>
      </c>
      <c r="B2" s="128"/>
      <c r="C2" s="128"/>
      <c r="D2" s="128"/>
      <c r="E2" s="128"/>
      <c r="F2" s="128"/>
      <c r="G2" s="128"/>
      <c r="H2" s="128"/>
    </row>
    <row r="3" spans="1:8" ht="27" customHeight="1">
      <c r="A3" s="153" t="s">
        <v>80</v>
      </c>
      <c r="B3" s="138"/>
      <c r="C3" s="141" t="s">
        <v>78</v>
      </c>
      <c r="D3" s="142"/>
      <c r="E3" s="141" t="s">
        <v>1</v>
      </c>
      <c r="F3" s="142"/>
      <c r="G3" s="152" t="s">
        <v>81</v>
      </c>
      <c r="H3" s="153"/>
    </row>
    <row r="4" spans="1:8">
      <c r="A4" s="168"/>
      <c r="B4" s="139"/>
      <c r="C4" s="75">
        <v>2004</v>
      </c>
      <c r="D4" s="77">
        <v>2012</v>
      </c>
      <c r="E4" s="77">
        <v>2004</v>
      </c>
      <c r="F4" s="77">
        <v>2012</v>
      </c>
      <c r="G4" s="77">
        <v>2004</v>
      </c>
      <c r="H4" s="76">
        <v>2012</v>
      </c>
    </row>
    <row r="5" spans="1:8">
      <c r="A5" s="155"/>
      <c r="B5" s="140"/>
      <c r="C5" s="146" t="s">
        <v>74</v>
      </c>
      <c r="D5" s="147"/>
      <c r="E5" s="147"/>
      <c r="F5" s="148"/>
      <c r="G5" s="146" t="s">
        <v>75</v>
      </c>
      <c r="H5" s="147"/>
    </row>
    <row r="6" spans="1:8" ht="13.5" customHeight="1">
      <c r="A6" s="166" t="s">
        <v>61</v>
      </c>
      <c r="B6" s="8" t="s">
        <v>12</v>
      </c>
      <c r="C6" s="83">
        <v>75.099999999999994</v>
      </c>
      <c r="D6" s="84">
        <v>83.490907502655006</v>
      </c>
      <c r="E6" s="83">
        <v>64.5</v>
      </c>
      <c r="F6" s="84">
        <v>74.245845074887768</v>
      </c>
      <c r="G6" s="85">
        <f t="shared" ref="G6:G15" si="0">E6-C6</f>
        <v>-10.599999999999994</v>
      </c>
      <c r="H6" s="86">
        <f t="shared" ref="H6:H15" si="1">F6-D6</f>
        <v>-9.2450624277672375</v>
      </c>
    </row>
    <row r="7" spans="1:8" ht="13.5" customHeight="1">
      <c r="A7" s="166"/>
      <c r="B7" s="9" t="s">
        <v>13</v>
      </c>
      <c r="C7" s="87">
        <v>10.4</v>
      </c>
      <c r="D7" s="88">
        <v>4.9261171400632024</v>
      </c>
      <c r="E7" s="87">
        <v>7.7</v>
      </c>
      <c r="F7" s="88">
        <v>3.8531828809139514</v>
      </c>
      <c r="G7" s="89">
        <f t="shared" si="0"/>
        <v>-2.7</v>
      </c>
      <c r="H7" s="90">
        <f t="shared" si="1"/>
        <v>-1.072934259149251</v>
      </c>
    </row>
    <row r="8" spans="1:8" ht="13.5" customHeight="1">
      <c r="A8" s="167"/>
      <c r="B8" s="10" t="s">
        <v>14</v>
      </c>
      <c r="C8" s="91">
        <v>14.6</v>
      </c>
      <c r="D8" s="92">
        <v>11.583218007213176</v>
      </c>
      <c r="E8" s="91">
        <v>27.8</v>
      </c>
      <c r="F8" s="92">
        <v>21.901052305464752</v>
      </c>
      <c r="G8" s="93">
        <f t="shared" si="0"/>
        <v>13.200000000000001</v>
      </c>
      <c r="H8" s="94">
        <f t="shared" si="1"/>
        <v>10.317834298251576</v>
      </c>
    </row>
    <row r="9" spans="1:8" ht="13.5" customHeight="1">
      <c r="A9" s="162" t="s">
        <v>62</v>
      </c>
      <c r="B9" s="9" t="s">
        <v>12</v>
      </c>
      <c r="C9" s="87">
        <v>87.5</v>
      </c>
      <c r="D9" s="88">
        <v>91.583317863433251</v>
      </c>
      <c r="E9" s="87">
        <v>79.5</v>
      </c>
      <c r="F9" s="88">
        <v>83.662873458237669</v>
      </c>
      <c r="G9" s="89">
        <f t="shared" si="0"/>
        <v>-8</v>
      </c>
      <c r="H9" s="90">
        <f t="shared" si="1"/>
        <v>-7.9204444051955818</v>
      </c>
    </row>
    <row r="10" spans="1:8" ht="13.5" customHeight="1">
      <c r="A10" s="162"/>
      <c r="B10" s="82" t="s">
        <v>13</v>
      </c>
      <c r="C10" s="95">
        <v>4.3</v>
      </c>
      <c r="D10" s="96">
        <v>2.147071208327485</v>
      </c>
      <c r="E10" s="95">
        <v>4.5999999999999996</v>
      </c>
      <c r="F10" s="96">
        <v>2.4629798765218776</v>
      </c>
      <c r="G10" s="97">
        <f t="shared" si="0"/>
        <v>0.29999999999999982</v>
      </c>
      <c r="H10" s="98">
        <f t="shared" si="1"/>
        <v>0.31590866819439256</v>
      </c>
    </row>
    <row r="11" spans="1:8" ht="13.5" customHeight="1">
      <c r="A11" s="163"/>
      <c r="B11" s="81" t="s">
        <v>14</v>
      </c>
      <c r="C11" s="99">
        <v>8.1999999999999993</v>
      </c>
      <c r="D11" s="100">
        <v>6.2691581506753193</v>
      </c>
      <c r="E11" s="99">
        <v>15.9</v>
      </c>
      <c r="F11" s="100">
        <v>13.874420939168786</v>
      </c>
      <c r="G11" s="101">
        <f t="shared" si="0"/>
        <v>7.7000000000000011</v>
      </c>
      <c r="H11" s="102">
        <f t="shared" si="1"/>
        <v>7.6052627884934667</v>
      </c>
    </row>
    <row r="12" spans="1:8" ht="13.5" customHeight="1">
      <c r="A12" s="164" t="s">
        <v>55</v>
      </c>
      <c r="B12" s="165"/>
      <c r="C12" s="103">
        <v>102.41</v>
      </c>
      <c r="D12" s="104">
        <v>102.91</v>
      </c>
      <c r="E12" s="103">
        <v>97.67</v>
      </c>
      <c r="F12" s="104">
        <v>97.18</v>
      </c>
      <c r="G12" s="105">
        <f t="shared" si="0"/>
        <v>-4.7399999999999949</v>
      </c>
      <c r="H12" s="106">
        <f t="shared" si="1"/>
        <v>-5.7299999999999898</v>
      </c>
    </row>
    <row r="13" spans="1:8" ht="13.5" customHeight="1">
      <c r="A13" s="160" t="s">
        <v>82</v>
      </c>
      <c r="B13" s="78" t="s">
        <v>15</v>
      </c>
      <c r="C13" s="107">
        <v>30</v>
      </c>
      <c r="D13" s="108">
        <v>35.200000000000003</v>
      </c>
      <c r="E13" s="107">
        <v>25.4</v>
      </c>
      <c r="F13" s="108">
        <v>31.9</v>
      </c>
      <c r="G13" s="89">
        <f t="shared" si="0"/>
        <v>-4.6000000000000014</v>
      </c>
      <c r="H13" s="90">
        <f t="shared" si="1"/>
        <v>-3.3000000000000043</v>
      </c>
    </row>
    <row r="14" spans="1:8" ht="13.5" customHeight="1">
      <c r="A14" s="160"/>
      <c r="B14" s="79" t="s">
        <v>16</v>
      </c>
      <c r="C14" s="109">
        <v>12.9</v>
      </c>
      <c r="D14" s="110">
        <v>12.8</v>
      </c>
      <c r="E14" s="109">
        <v>11.4</v>
      </c>
      <c r="F14" s="110">
        <v>12.4</v>
      </c>
      <c r="G14" s="85">
        <f t="shared" si="0"/>
        <v>-1.5</v>
      </c>
      <c r="H14" s="86">
        <f t="shared" si="1"/>
        <v>-0.40000000000000036</v>
      </c>
    </row>
    <row r="15" spans="1:8" ht="13.5" customHeight="1">
      <c r="A15" s="161"/>
      <c r="B15" s="80" t="s">
        <v>17</v>
      </c>
      <c r="C15" s="111">
        <v>5.6</v>
      </c>
      <c r="D15" s="112">
        <v>4.8</v>
      </c>
      <c r="E15" s="111">
        <v>6.9</v>
      </c>
      <c r="F15" s="113">
        <v>5.9</v>
      </c>
      <c r="G15" s="101">
        <f t="shared" si="0"/>
        <v>1.3000000000000007</v>
      </c>
      <c r="H15" s="102">
        <f t="shared" si="1"/>
        <v>1.1000000000000005</v>
      </c>
    </row>
    <row r="16" spans="1:8" s="46" customFormat="1" ht="28.9" customHeight="1">
      <c r="A16" s="135" t="s">
        <v>25</v>
      </c>
      <c r="B16" s="135"/>
      <c r="C16" s="135"/>
      <c r="D16" s="135"/>
      <c r="E16" s="135"/>
      <c r="F16" s="135"/>
      <c r="G16" s="135"/>
      <c r="H16" s="135"/>
    </row>
    <row r="17" spans="1:16" s="46" customFormat="1" ht="14.45" customHeight="1">
      <c r="A17" s="137" t="s">
        <v>26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</row>
    <row r="18" spans="1:16" s="46" customFormat="1" ht="24" customHeight="1">
      <c r="A18" s="137" t="s">
        <v>56</v>
      </c>
      <c r="B18" s="137"/>
      <c r="C18" s="137"/>
      <c r="D18" s="137"/>
      <c r="E18" s="137"/>
      <c r="F18" s="137"/>
      <c r="G18" s="137"/>
      <c r="H18" s="137"/>
      <c r="I18" s="55"/>
      <c r="J18" s="55"/>
      <c r="K18" s="55"/>
      <c r="L18" s="55"/>
      <c r="M18" s="55"/>
      <c r="N18" s="55"/>
      <c r="O18" s="55"/>
      <c r="P18" s="55"/>
    </row>
    <row r="19" spans="1:16" s="46" customFormat="1" ht="14.45" customHeight="1">
      <c r="A19" s="137" t="s">
        <v>57</v>
      </c>
      <c r="B19" s="137"/>
      <c r="C19" s="137"/>
      <c r="D19" s="137"/>
      <c r="E19" s="137"/>
      <c r="F19" s="137"/>
      <c r="G19" s="137"/>
      <c r="H19" s="137"/>
      <c r="I19" s="55"/>
      <c r="J19" s="55"/>
      <c r="K19" s="55"/>
      <c r="L19" s="55"/>
      <c r="M19" s="55"/>
      <c r="N19" s="55"/>
      <c r="O19" s="55"/>
      <c r="P19" s="55"/>
    </row>
    <row r="20" spans="1:16" s="46" customFormat="1" ht="38.450000000000003" customHeight="1">
      <c r="A20" s="137" t="s">
        <v>18</v>
      </c>
      <c r="B20" s="137"/>
      <c r="C20" s="137"/>
      <c r="D20" s="137"/>
      <c r="E20" s="137"/>
      <c r="F20" s="137"/>
      <c r="G20" s="137"/>
      <c r="H20" s="137"/>
      <c r="I20" s="54"/>
      <c r="J20" s="54"/>
      <c r="K20" s="54"/>
      <c r="L20" s="54"/>
      <c r="M20" s="54"/>
      <c r="N20" s="54"/>
      <c r="O20" s="54"/>
      <c r="P20" s="54"/>
    </row>
  </sheetData>
  <mergeCells count="16">
    <mergeCell ref="A2:H2"/>
    <mergeCell ref="C3:D3"/>
    <mergeCell ref="E3:F3"/>
    <mergeCell ref="G3:H3"/>
    <mergeCell ref="A6:A8"/>
    <mergeCell ref="C5:F5"/>
    <mergeCell ref="G5:H5"/>
    <mergeCell ref="A3:B5"/>
    <mergeCell ref="A17:P17"/>
    <mergeCell ref="A16:H16"/>
    <mergeCell ref="A13:A15"/>
    <mergeCell ref="A20:H20"/>
    <mergeCell ref="A9:A11"/>
    <mergeCell ref="A18:H18"/>
    <mergeCell ref="A19:H19"/>
    <mergeCell ref="A12:B12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Inhalt</vt:lpstr>
      <vt:lpstr>Abb. I3-3web</vt:lpstr>
      <vt:lpstr>Abb. I3-4web</vt:lpstr>
      <vt:lpstr>Tab. I3-1web</vt:lpstr>
      <vt:lpstr>Tab. I3-2web</vt:lpstr>
      <vt:lpstr>Tab. I3-3web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Tarazona, Mareike</dc:creator>
  <cp:lastModifiedBy>Hiwi_Komm</cp:lastModifiedBy>
  <cp:lastPrinted>2013-12-13T12:09:40Z</cp:lastPrinted>
  <dcterms:created xsi:type="dcterms:W3CDTF">2013-12-13T09:51:18Z</dcterms:created>
  <dcterms:modified xsi:type="dcterms:W3CDTF">2016-07-12T09:36:07Z</dcterms:modified>
</cp:coreProperties>
</file>